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029"/>
  <workbookPr/>
  <mc:AlternateContent xmlns:mc="http://schemas.openxmlformats.org/markup-compatibility/2006">
    <mc:Choice Requires="x15">
      <x15ac:absPath xmlns:x15ac="http://schemas.microsoft.com/office/spreadsheetml/2010/11/ac" url="\\filesv01\A001総務課\02 財政係\04 決算\05 決算公表\6年度財政状況資料集\9.9.1　R6財政状況資料集（公表２回目）\"/>
    </mc:Choice>
  </mc:AlternateContent>
  <xr:revisionPtr revIDLastSave="0" documentId="13_ncr:1_{09F8F378-24EE-4453-9BF1-48840A1FF01B}" xr6:coauthVersionLast="47" xr6:coauthVersionMax="47" xr10:uidLastSave="{00000000-0000-0000-0000-000000000000}"/>
  <bookViews>
    <workbookView xWindow="-2115" yWindow="0" windowWidth="18105" windowHeight="9300" tabRatio="787" firstSheet="13" activeTab="13"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81029" concurrentManualCount="2"/>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AO36" i="10" l="1"/>
  <c r="AO35" i="10"/>
  <c r="AO34" i="10"/>
  <c r="W37"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E43" i="10"/>
  <c r="AM43" i="10"/>
  <c r="U43" i="10"/>
  <c r="C43" i="10"/>
  <c r="CO42" i="10"/>
  <c r="BE42" i="10"/>
  <c r="AM42" i="10"/>
  <c r="U42" i="10"/>
  <c r="C42" i="10"/>
  <c r="CO41" i="10"/>
  <c r="BE41" i="10"/>
  <c r="AM41" i="10"/>
  <c r="U41" i="10"/>
  <c r="C41" i="10"/>
  <c r="CO40" i="10"/>
  <c r="BE40" i="10"/>
  <c r="AM40" i="10"/>
  <c r="U40" i="10"/>
  <c r="C40" i="10"/>
  <c r="CO39" i="10"/>
  <c r="BE39" i="10"/>
  <c r="AM39" i="10"/>
  <c r="U39" i="10"/>
  <c r="C39" i="10"/>
  <c r="BE38" i="10"/>
  <c r="AM38" i="10"/>
  <c r="U38" i="10"/>
  <c r="C38" i="10"/>
  <c r="BE37" i="10"/>
  <c r="AM37" i="10"/>
  <c r="C37" i="10"/>
  <c r="BE36" i="10"/>
  <c r="BE35" i="10"/>
  <c r="BW34" i="10"/>
  <c r="BW35" i="10" s="1"/>
  <c r="BE34" i="10"/>
  <c r="C34" i="10"/>
  <c r="BW36" i="10" l="1"/>
  <c r="BW37" i="10" s="1"/>
  <c r="BW38" i="10" s="1"/>
  <c r="BW39" i="10" s="1"/>
  <c r="BW40" i="10" s="1"/>
  <c r="BW41" i="10" s="1"/>
  <c r="BW42" i="10" s="1"/>
  <c r="BW43" i="10" s="1"/>
  <c r="CO34" i="10"/>
  <c r="CO35" i="10" s="1"/>
  <c r="CO36" i="10" s="1"/>
  <c r="CO37" i="10" s="1"/>
  <c r="CO38" i="10" s="1"/>
  <c r="C35" i="10"/>
  <c r="C36"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U34" i="10" l="1"/>
  <c r="U35" i="10" l="1"/>
  <c r="U36" i="10" s="1"/>
  <c r="U37" i="10" s="1"/>
  <c r="AM34" i="10" s="1"/>
  <c r="AM35" i="10" s="1"/>
  <c r="AM36" i="10" s="1"/>
</calcChain>
</file>

<file path=xl/sharedStrings.xml><?xml version="1.0" encoding="utf-8"?>
<sst xmlns="http://schemas.openxmlformats.org/spreadsheetml/2006/main" count="1122" uniqueCount="588">
  <si>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</si>
  <si>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</si>
  <si>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</si>
  <si>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</si>
  <si>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</si>
  <si>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</si>
  <si>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</si>
  <si>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</si>
  <si>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</si>
  <si>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</si>
  <si>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</si>
  <si>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</si>
  <si>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</si>
  <si>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</si>
  <si>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</si>
  <si>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</si>
  <si>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</si>
  <si>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</si>
  <si>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</si>
  <si>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</si>
  <si>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</si>
  <si>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</si>
  <si>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</si>
  <si>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</si>
  <si>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</si>
  <si>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</si>
  <si>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</si>
  <si>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</si>
  <si>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</si>
  <si>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</si>
  <si>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</si>
  <si>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</si>
  <si>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</si>
  <si>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</si>
  <si>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</si>
  <si>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</si>
  <si>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</si>
  <si>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</si>
  <si>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</si>
  <si>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</si>
  <si>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</si>
  <si>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</si>
  <si>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</si>
  <si>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</si>
  <si>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</si>
  <si>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</si>
  <si>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</si>
  <si>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</si>
  <si>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</si>
  <si>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</si>
  <si>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</si>
  <si>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</si>
  <si>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</si>
  <si>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</si>
  <si>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</si>
  <si>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</si>
  <si>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</si>
  <si>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</si>
  <si>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</si>
  <si>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</si>
  <si>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</si>
  <si>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</si>
  <si>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</si>
  <si>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</si>
  <si>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</si>
  <si>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</si>
  <si>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</si>
  <si>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</si>
  <si>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</si>
  <si>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</si>
  <si>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</si>
  <si>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</si>
  <si>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</si>
  <si>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</si>
  <si>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</si>
  <si>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</si>
  <si>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</si>
  <si>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</si>
  <si>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</si>
  <si>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岡山県</t>
    <phoneticPr fontId="5"/>
  </si>
  <si>
    <t>市町村類型</t>
    <phoneticPr fontId="5"/>
  </si>
  <si>
    <t>Ⅲ－２</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</si>
  <si>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</si>
  <si>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</si>
  <si>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</si>
  <si>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</si>
  <si>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</si>
  <si>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</si>
  <si>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</si>
  <si>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</si>
  <si>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</si>
  <si>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</si>
  <si>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</si>
  <si>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</si>
  <si>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鏡野町</t>
    <phoneticPr fontId="5"/>
  </si>
  <si>
    <t>地方交付税種地</t>
    <rPh sb="0" eb="2">
      <t>チホウ</t>
    </rPh>
    <rPh sb="2" eb="5">
      <t>コウフゼイ</t>
    </rPh>
    <rPh sb="5" eb="6">
      <t>シュ</t>
    </rPh>
    <rPh sb="6" eb="7">
      <t>チ</t>
    </rPh>
    <phoneticPr fontId="5"/>
  </si>
  <si>
    <t>2-2</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</si>
  <si>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</si>
  <si>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</si>
  <si>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</si>
  <si>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</si>
  <si>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</si>
  <si>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</si>
  <si>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</si>
  <si>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</si>
  <si>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</si>
  <si>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</si>
  <si>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</si>
  <si>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</si>
  <si>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</si>
  <si>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</si>
  <si>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</si>
  <si>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</si>
  <si>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</si>
  <si>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t>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</si>
  <si>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</si>
  <si>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</si>
  <si>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</si>
  <si>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-6.1</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</si>
  <si>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</si>
  <si>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</si>
  <si>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</si>
  <si>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</si>
  <si>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</si>
  <si>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</si>
  <si>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</si>
  <si>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</si>
  <si>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</si>
  <si>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</si>
  <si>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</si>
  <si>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</si>
  <si>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</si>
  <si>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</si>
  <si>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</si>
  <si>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</si>
  <si>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</si>
  <si>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</si>
  <si>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</si>
  <si>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</si>
  <si>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</si>
  <si>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</si>
  <si>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-2.0</t>
    <phoneticPr fontId="5"/>
  </si>
  <si>
    <t>基準財政需要額</t>
    <phoneticPr fontId="25"/>
  </si>
  <si>
    <t>うち日本人(％)</t>
    <phoneticPr fontId="5"/>
  </si>
  <si>
    <t>-2.2</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</si>
  <si>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</si>
  <si>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</si>
  <si>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</si>
  <si>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</si>
  <si>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</si>
  <si>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</si>
  <si>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</si>
  <si>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</si>
  <si>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</si>
  <si>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</si>
  <si>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</si>
  <si>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</si>
  <si>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</si>
  <si>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</si>
  <si>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</si>
  <si>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</si>
  <si>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</si>
  <si>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</si>
  <si>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</si>
  <si>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</si>
  <si>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</si>
  <si>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</si>
  <si>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</si>
  <si>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</si>
  <si>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</si>
  <si>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</si>
  <si>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</si>
  <si>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</si>
  <si>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</si>
  <si>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</si>
  <si>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</si>
  <si>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</si>
  <si>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</si>
  <si>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</si>
  <si>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</si>
  <si>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</si>
  <si>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</si>
  <si>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</si>
  <si>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</si>
  <si>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</si>
  <si>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</si>
  <si>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</si>
  <si>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</si>
  <si>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</si>
  <si>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</si>
  <si>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</si>
  <si>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</si>
  <si>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</si>
  <si>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</si>
  <si>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</si>
  <si>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</si>
  <si>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</si>
  <si>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</si>
  <si>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</si>
  <si>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</si>
  <si>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</si>
  <si>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</si>
  <si>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</si>
  <si>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岡山県鏡野町</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</si>
  <si>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</si>
  <si>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</si>
  <si>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</si>
  <si>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</si>
  <si>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</si>
  <si>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</si>
  <si>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</si>
  <si>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</si>
  <si>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</si>
  <si>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</si>
  <si>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</si>
  <si>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</si>
  <si>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</si>
  <si>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</si>
  <si>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</si>
  <si>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</si>
  <si>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</si>
  <si>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</si>
  <si>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</si>
  <si>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</si>
  <si>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</si>
  <si>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</si>
  <si>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</si>
  <si>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</si>
  <si>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</si>
  <si>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</si>
  <si>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</si>
  <si>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</si>
  <si>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</si>
  <si>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</si>
  <si>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</si>
  <si>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</si>
  <si>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</si>
  <si>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</si>
  <si>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</si>
  <si>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</si>
  <si>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</si>
  <si>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</si>
  <si>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</si>
  <si>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</si>
  <si>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</si>
  <si>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</si>
  <si>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</si>
  <si>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</si>
  <si>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</si>
  <si>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</si>
  <si>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</si>
  <si>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</si>
  <si>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</si>
  <si>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</si>
  <si>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</si>
  <si>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</si>
  <si>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</si>
  <si>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</si>
  <si>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</si>
  <si>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</si>
  <si>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</si>
  <si>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</si>
  <si>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</si>
  <si>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</si>
  <si>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</si>
  <si>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</si>
  <si>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</si>
  <si>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</si>
  <si>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</si>
  <si>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</si>
  <si>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</si>
  <si>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</si>
  <si>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</si>
  <si>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</si>
  <si>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</si>
  <si>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</si>
  <si>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</si>
  <si>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</si>
  <si>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</si>
  <si>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</si>
  <si>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</si>
  <si>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</si>
  <si>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</si>
  <si>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</si>
  <si>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</si>
  <si>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</si>
  <si>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</si>
  <si>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</si>
  <si>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</si>
  <si>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</si>
  <si>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</si>
  <si>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</si>
  <si>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</si>
  <si>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</si>
  <si>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</si>
  <si>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</si>
  <si>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</si>
  <si>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</si>
  <si>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</si>
  <si>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</si>
  <si>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</si>
  <si>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</si>
  <si>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</si>
  <si>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</si>
  <si>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</si>
  <si>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</si>
  <si>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</si>
  <si>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</si>
  <si>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</si>
  <si>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</si>
  <si>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</si>
  <si>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</si>
  <si>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</si>
  <si>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</si>
  <si>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</si>
  <si>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</si>
  <si>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</si>
  <si>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</si>
  <si>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</si>
  <si>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</si>
  <si>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</si>
  <si>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</si>
  <si>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</si>
  <si>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上水道</t>
    <phoneticPr fontId="5"/>
  </si>
  <si>
    <t>加入世帯数(世帯)</t>
  </si>
  <si>
    <t>　繰出金</t>
    <phoneticPr fontId="5"/>
  </si>
  <si>
    <t>　うち減収補塡債(特例分)</t>
    <rPh sb="4" eb="5">
      <t>シュウ</t>
    </rPh>
    <rPh sb="9" eb="10">
      <t>トク</t>
    </rPh>
    <rPh sb="10" eb="11">
      <t>レイ</t>
    </rPh>
    <rPh sb="11" eb="12">
      <t>ブン</t>
    </rPh>
    <phoneticPr fontId="16"/>
  </si>
  <si>
    <t>病院</t>
    <phoneticPr fontId="5"/>
  </si>
  <si>
    <t>被保険者数(人)</t>
  </si>
  <si>
    <t>　積立金</t>
    <phoneticPr fontId="5"/>
  </si>
  <si>
    <t>　うち臨時財政対策債</t>
    <phoneticPr fontId="5"/>
  </si>
  <si>
    <t>工業用水道</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</si>
  <si>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</si>
  <si>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</si>
  <si>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</si>
  <si>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</si>
  <si>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</si>
  <si>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</si>
  <si>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</si>
  <si>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</si>
  <si>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</si>
  <si>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</si>
  <si>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</si>
  <si>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</si>
  <si>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</si>
  <si>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</si>
  <si>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</si>
  <si>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</si>
  <si>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</si>
  <si>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</si>
  <si>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</si>
  <si>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</si>
  <si>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</si>
  <si>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</si>
  <si>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岡山県鏡野町</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</si>
  <si>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</si>
  <si>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</si>
  <si>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</si>
  <si>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</si>
  <si>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</si>
  <si>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</si>
  <si>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</si>
  <si>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</si>
  <si>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</si>
  <si>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</si>
  <si>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</si>
  <si>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</si>
  <si>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</si>
  <si>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</si>
  <si>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</si>
  <si>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</si>
  <si>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</si>
  <si>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</si>
  <si>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</si>
  <si>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</si>
  <si>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津山・富線共同バス運行事業特別会計</t>
    <phoneticPr fontId="5"/>
  </si>
  <si>
    <t>奨学会特別会計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</si>
  <si>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</si>
  <si>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</si>
  <si>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</si>
  <si>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</si>
  <si>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</si>
  <si>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</si>
  <si>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</si>
  <si>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</si>
  <si>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</si>
  <si>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</si>
  <si>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</si>
  <si>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</si>
  <si>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</si>
  <si>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国民健康保険特別会計（事業勘定）</t>
    <phoneticPr fontId="5"/>
  </si>
  <si>
    <t>国民健康保険特別会計（直診勘定）</t>
    <phoneticPr fontId="5"/>
  </si>
  <si>
    <t>介護保険特別会計（事業勘定）</t>
    <phoneticPr fontId="5"/>
  </si>
  <si>
    <t>後期高齢者医療特別会計</t>
    <phoneticPr fontId="5"/>
  </si>
  <si>
    <t>国民健康保険病院事業会計</t>
    <phoneticPr fontId="5"/>
  </si>
  <si>
    <t>法適用企業</t>
    <phoneticPr fontId="5"/>
  </si>
  <si>
    <t>水道事業会計</t>
    <phoneticPr fontId="5"/>
  </si>
  <si>
    <t>下水道事業会計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</si>
  <si>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</si>
  <si>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</si>
  <si>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</si>
  <si>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</si>
  <si>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</si>
  <si>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</si>
  <si>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</si>
  <si>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</si>
  <si>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</si>
  <si>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</si>
  <si>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</si>
  <si>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</si>
  <si>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</si>
  <si>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</si>
  <si>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</si>
  <si>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</si>
  <si>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</si>
  <si>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</si>
  <si>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</si>
  <si>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</si>
  <si>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</si>
  <si>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</si>
  <si>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</si>
  <si>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</si>
  <si>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</si>
  <si>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</si>
  <si>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</si>
  <si>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</si>
  <si>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</si>
  <si>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</si>
  <si>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</si>
  <si>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</si>
  <si>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</si>
  <si>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</si>
  <si>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</si>
  <si>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</si>
  <si>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</si>
  <si>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</si>
  <si>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</si>
  <si>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</si>
  <si>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</si>
  <si>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</si>
  <si>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</si>
  <si>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</si>
  <si>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</si>
  <si>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</si>
  <si>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</si>
  <si>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</si>
  <si>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</si>
  <si>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</si>
  <si>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</si>
  <si>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</si>
  <si>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</si>
  <si>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</si>
  <si>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</si>
  <si>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</si>
  <si>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</si>
  <si>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</si>
  <si>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</si>
  <si>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</si>
  <si>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</si>
  <si>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</si>
  <si>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</si>
  <si>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</si>
  <si>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</si>
  <si>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</si>
  <si>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</si>
  <si>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</si>
  <si>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</si>
  <si>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</si>
  <si>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</si>
  <si>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</si>
  <si>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</si>
  <si>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</si>
  <si>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</si>
  <si>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</si>
  <si>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</si>
  <si>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</si>
  <si>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</si>
  <si>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</si>
  <si>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</si>
  <si>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</si>
  <si>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</si>
  <si>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</si>
  <si>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</si>
  <si>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</si>
  <si>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</si>
  <si>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</si>
  <si>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</si>
  <si>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</si>
  <si>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</si>
  <si>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</si>
  <si>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</si>
  <si>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</si>
  <si>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</si>
  <si>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</si>
  <si>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</si>
  <si>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</si>
  <si>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</si>
  <si>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</si>
  <si>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</si>
  <si>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</si>
  <si>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</si>
  <si>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</si>
  <si>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</si>
  <si>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</si>
  <si>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</si>
  <si>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</si>
  <si>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</si>
  <si>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</si>
  <si>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</si>
  <si>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</si>
  <si>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</si>
  <si>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</si>
  <si>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</si>
  <si>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</si>
  <si>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</si>
  <si>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</si>
  <si>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</si>
  <si>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</si>
  <si>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</si>
  <si>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</si>
  <si>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</si>
  <si>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</si>
  <si>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</si>
  <si>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</si>
  <si>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</si>
  <si>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</si>
  <si>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</si>
  <si>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</si>
  <si>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</si>
  <si>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</si>
  <si>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</si>
  <si>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</si>
  <si>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</si>
  <si>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10.59</t>
  </si>
  <si>
    <t>▲ 3.98</t>
  </si>
  <si>
    <t>▲ 2.52</t>
  </si>
  <si>
    <t>▲ 13.94</t>
  </si>
  <si>
    <t>▲ 3.69</t>
  </si>
  <si>
    <t>国民健康保険病院事業会計</t>
  </si>
  <si>
    <t>一般会計</t>
  </si>
  <si>
    <t>下水道事業会計</t>
  </si>
  <si>
    <t>水道事業会計</t>
  </si>
  <si>
    <t>介護保険特別会計（事業勘定）</t>
  </si>
  <si>
    <t>奨学会特別会計</t>
  </si>
  <si>
    <t>国民健康保険特別会計（直診勘定）</t>
  </si>
  <si>
    <t>津山・富線共同バス運行事業特別会計</t>
  </si>
  <si>
    <t>その他会計（赤字）</t>
  </si>
  <si>
    <t>その他会計（黒字）</t>
  </si>
  <si>
    <t>R02</t>
    <phoneticPr fontId="5"/>
  </si>
  <si>
    <t>R03</t>
    <phoneticPr fontId="5"/>
  </si>
  <si>
    <t>R04</t>
    <phoneticPr fontId="5"/>
  </si>
  <si>
    <t>R05</t>
    <phoneticPr fontId="5"/>
  </si>
  <si>
    <t>R06</t>
    <phoneticPr fontId="5"/>
  </si>
  <si>
    <t>-</t>
    <phoneticPr fontId="2"/>
  </si>
  <si>
    <t>鏡野町振興公社</t>
    <rPh sb="0" eb="3">
      <t>カガミノチョウ</t>
    </rPh>
    <rPh sb="3" eb="7">
      <t>シンコウコウシャ</t>
    </rPh>
    <phoneticPr fontId="18"/>
  </si>
  <si>
    <t>夢アグリ鏡野</t>
    <rPh sb="0" eb="1">
      <t>ユメ</t>
    </rPh>
    <rPh sb="4" eb="6">
      <t>カガミノ</t>
    </rPh>
    <phoneticPr fontId="18"/>
  </si>
  <si>
    <t>花美人の里</t>
    <rPh sb="0" eb="3">
      <t>ハナビジン</t>
    </rPh>
    <rPh sb="4" eb="5">
      <t>サト</t>
    </rPh>
    <phoneticPr fontId="18"/>
  </si>
  <si>
    <t>上齋原振興公社</t>
    <rPh sb="0" eb="3">
      <t>カミサイバラ</t>
    </rPh>
    <rPh sb="3" eb="7">
      <t>シンコウコウシャ</t>
    </rPh>
    <phoneticPr fontId="18"/>
  </si>
  <si>
    <t>人形峠原子力産業</t>
    <rPh sb="0" eb="8">
      <t>ニンギョウトウゲゲンシリョクサンギョウ</t>
    </rPh>
    <phoneticPr fontId="18"/>
  </si>
  <si>
    <t>-</t>
    <phoneticPr fontId="2"/>
  </si>
  <si>
    <t>岡山県市町村総合事務組合一般会計</t>
  </si>
  <si>
    <t>岡山県市町村総合事務組合貸付金特別会計</t>
  </si>
  <si>
    <t>岡山県市町村総合事務組合拠出金事業特別会計</t>
  </si>
  <si>
    <t>岡山県後期高齢者医療広域連合一般会計</t>
  </si>
  <si>
    <t>岡山県後期高齢者医療広域連合後期高齢者医療特別会計</t>
  </si>
  <si>
    <t>岡山県市町村税整理組合</t>
  </si>
  <si>
    <t>岡山県広域水道企業団</t>
  </si>
  <si>
    <t>津山広域事務組合　一般会計</t>
    <rPh sb="12" eb="13">
      <t>ケイ</t>
    </rPh>
    <phoneticPr fontId="2"/>
  </si>
  <si>
    <t>津山広域事務組合　ふるさと振興事業特別会計</t>
    <rPh sb="20" eb="21">
      <t>ケイ</t>
    </rPh>
    <phoneticPr fontId="2"/>
  </si>
  <si>
    <t>津山圏域資源循環施設組合　一般会計</t>
    <rPh sb="16" eb="17">
      <t>ケイ</t>
    </rPh>
    <phoneticPr fontId="2"/>
  </si>
  <si>
    <t>津山圏域衛生処理組合　一般会計</t>
    <rPh sb="14" eb="15">
      <t>ケイ</t>
    </rPh>
    <phoneticPr fontId="2"/>
  </si>
  <si>
    <t>津山圏域消防組合　一般会計</t>
    <rPh sb="12" eb="13">
      <t>ケイ</t>
    </rPh>
    <phoneticPr fontId="2"/>
  </si>
  <si>
    <t>鏡野町公共用拠点施設整備基金</t>
    <phoneticPr fontId="5"/>
  </si>
  <si>
    <t>鏡野町地域振興基金</t>
    <phoneticPr fontId="5"/>
  </si>
  <si>
    <t>鏡野町かがみの創生基金</t>
    <phoneticPr fontId="5"/>
  </si>
  <si>
    <t>鏡野町養護老人ホームかがみの園運営安定化基金</t>
    <phoneticPr fontId="5"/>
  </si>
  <si>
    <t>鏡野町未来・希望基金</t>
    <phoneticPr fontId="5"/>
  </si>
  <si>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</si>
  <si>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</si>
  <si>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将来負担比率は、台風災害や建設事業による基金の取崩しのためR5では前年比上昇。R６では特別会計への公債費充当繰出見込額が減少したため前年比減少。類似団体より高いものの、地方債の減少等により長期的には低下傾向にある。
　しかしながら、今後、大規模な建設事業を控えているため、充当可能基金残高の減少や地方債残高の増加により、将来負担比率が再び上昇することが懸念される。
　有形固定資産減価償却率は上昇傾向にあるが、今後見込まれる人口減少を踏まえ、計画的な維持管理・改修に取り組む必要がある。</t>
    <rPh sb="44" eb="46">
      <t>トクベツ</t>
    </rPh>
    <rPh sb="46" eb="48">
      <t>カイケイ</t>
    </rPh>
    <rPh sb="50" eb="53">
      <t>コウサイヒ</t>
    </rPh>
    <rPh sb="53" eb="55">
      <t>ジュウトウ</t>
    </rPh>
    <rPh sb="55" eb="57">
      <t>クリダ</t>
    </rPh>
    <rPh sb="57" eb="59">
      <t>ミコミ</t>
    </rPh>
    <rPh sb="59" eb="60">
      <t>ガク</t>
    </rPh>
    <rPh sb="61" eb="63">
      <t>ゲンショウ</t>
    </rPh>
    <rPh sb="69" eb="70">
      <t>ヒ</t>
    </rPh>
    <rPh sb="70" eb="72">
      <t>ゲンショウ</t>
    </rPh>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</si>
  <si>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</si>
  <si>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</si>
  <si>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</si>
  <si>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</si>
  <si>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</si>
  <si>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</si>
  <si>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実質公債費比率</t>
    <phoneticPr fontId="5"/>
  </si>
  <si>
    <t>　実質公債費比率は、H２５及び２６年度実施の大型事業に係る地方債償還により上昇傾向にある。また類似団体と比較しても高い状況である。
　将来負担比率については、地方債の償還が進んだこと等により低下している。
　上述の大型事業に係る地方債はR６年度完済したため、短期的には数値の改善が期待できる。
　しかしながら、今後、大規模な建設事業を控えているため、地方債償還額及び地方債残高の増加や、充当可能基金残高の減少により数値の悪化が懸念されることから、状況を注視していく。</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</si>
</sst>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0"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275">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Fill="1" applyBorder="1" applyAlignment="1">
      <alignment horizontal="center" vertical="center" wrapText="1"/>
    </xf>
    <xf numFmtId="176" fontId="6" fillId="0" borderId="4" xfId="1" applyNumberFormat="1" applyFont="1" applyFill="1" applyBorder="1" applyAlignment="1" applyProtection="1">
      <alignment horizontal="right" vertical="center" shrinkToFit="1"/>
    </xf>
    <xf numFmtId="176" fontId="6" fillId="0" borderId="5" xfId="1" applyNumberFormat="1" applyFont="1" applyFill="1" applyBorder="1" applyAlignment="1" applyProtection="1">
      <alignment horizontal="right" vertical="center" shrinkToFit="1"/>
    </xf>
    <xf numFmtId="176" fontId="6" fillId="0" borderId="10" xfId="1" applyNumberFormat="1" applyFont="1" applyFill="1" applyBorder="1" applyAlignment="1" applyProtection="1">
      <alignment horizontal="right" vertical="center" shrinkToFit="1"/>
    </xf>
    <xf numFmtId="0" fontId="6" fillId="0" borderId="11" xfId="1" applyFont="1" applyFill="1" applyBorder="1" applyAlignment="1">
      <alignment horizontal="center" vertical="center" wrapText="1"/>
    </xf>
    <xf numFmtId="176" fontId="6" fillId="0" borderId="14" xfId="1" applyNumberFormat="1" applyFont="1" applyFill="1" applyBorder="1" applyAlignment="1" applyProtection="1">
      <alignment horizontal="right" vertical="center" shrinkToFit="1"/>
    </xf>
    <xf numFmtId="176" fontId="6" fillId="0" borderId="15" xfId="1" applyNumberFormat="1" applyFont="1" applyFill="1" applyBorder="1" applyAlignment="1" applyProtection="1">
      <alignment horizontal="right" vertical="center" shrinkToFit="1"/>
    </xf>
    <xf numFmtId="176" fontId="6" fillId="0" borderId="16" xfId="1" applyNumberFormat="1" applyFont="1" applyFill="1" applyBorder="1" applyAlignment="1" applyProtection="1">
      <alignment horizontal="right" vertical="center" shrinkToFit="1"/>
    </xf>
    <xf numFmtId="0" fontId="6" fillId="0" borderId="17" xfId="1" applyFont="1" applyFill="1" applyBorder="1" applyAlignment="1">
      <alignment horizontal="center" vertical="center"/>
    </xf>
    <xf numFmtId="176" fontId="6" fillId="0" borderId="20" xfId="1" applyNumberFormat="1" applyFont="1" applyFill="1" applyBorder="1" applyAlignment="1" applyProtection="1">
      <alignment horizontal="right" vertical="center" shrinkToFit="1"/>
    </xf>
    <xf numFmtId="176" fontId="6" fillId="0" borderId="21" xfId="1" applyNumberFormat="1" applyFont="1" applyFill="1" applyBorder="1" applyAlignment="1" applyProtection="1">
      <alignment horizontal="right" vertical="center" shrinkToFit="1"/>
    </xf>
    <xf numFmtId="176" fontId="6" fillId="0" borderId="22" xfId="1" applyNumberFormat="1" applyFont="1" applyFill="1" applyBorder="1" applyAlignment="1" applyProtection="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Fill="1" applyBorder="1" applyAlignment="1">
      <alignment vertical="center" wrapText="1"/>
    </xf>
    <xf numFmtId="176" fontId="6" fillId="0" borderId="27" xfId="2" applyNumberFormat="1" applyFont="1" applyFill="1" applyBorder="1" applyAlignment="1">
      <alignment horizontal="right" vertical="center" shrinkToFit="1"/>
    </xf>
    <xf numFmtId="176" fontId="6" fillId="0" borderId="28" xfId="2" applyNumberFormat="1" applyFont="1" applyFill="1" applyBorder="1" applyAlignment="1">
      <alignment horizontal="right" vertical="center" shrinkToFit="1"/>
    </xf>
    <xf numFmtId="176" fontId="6" fillId="0" borderId="29" xfId="2" applyNumberFormat="1" applyFont="1" applyFill="1" applyBorder="1" applyAlignment="1">
      <alignment horizontal="right" vertical="center" shrinkToFit="1"/>
    </xf>
    <xf numFmtId="0" fontId="6" fillId="0" borderId="30" xfId="2" applyFont="1" applyFill="1" applyBorder="1" applyAlignment="1">
      <alignment vertical="center"/>
    </xf>
    <xf numFmtId="176" fontId="6" fillId="0" borderId="33" xfId="2" applyNumberFormat="1" applyFont="1" applyFill="1" applyBorder="1" applyAlignment="1">
      <alignment horizontal="right" vertical="center" shrinkToFit="1"/>
    </xf>
    <xf numFmtId="176" fontId="6" fillId="0" borderId="34" xfId="2" applyNumberFormat="1" applyFont="1" applyFill="1" applyBorder="1" applyAlignment="1">
      <alignment horizontal="right" vertical="center" shrinkToFit="1"/>
    </xf>
    <xf numFmtId="176" fontId="6" fillId="0" borderId="35" xfId="2" applyNumberFormat="1" applyFont="1" applyFill="1" applyBorder="1" applyAlignment="1">
      <alignment horizontal="right" vertical="center" shrinkToFit="1"/>
    </xf>
    <xf numFmtId="0" fontId="6" fillId="0" borderId="11" xfId="2" applyFont="1" applyFill="1" applyBorder="1" applyAlignment="1">
      <alignment vertical="center"/>
    </xf>
    <xf numFmtId="0" fontId="6" fillId="0" borderId="17" xfId="2" applyFont="1" applyFill="1" applyBorder="1" applyAlignment="1">
      <alignment vertical="center"/>
    </xf>
    <xf numFmtId="176" fontId="6" fillId="0" borderId="20" xfId="2" applyNumberFormat="1" applyFont="1" applyFill="1" applyBorder="1" applyAlignment="1">
      <alignment horizontal="right" vertical="center" shrinkToFit="1"/>
    </xf>
    <xf numFmtId="176" fontId="6" fillId="0" borderId="21" xfId="2" applyNumberFormat="1" applyFont="1" applyFill="1" applyBorder="1" applyAlignment="1">
      <alignment horizontal="right" vertical="center" shrinkToFit="1"/>
    </xf>
    <xf numFmtId="176" fontId="6" fillId="0" borderId="22" xfId="2" applyNumberFormat="1" applyFont="1" applyFill="1" applyBorder="1" applyAlignment="1">
      <alignment horizontal="right" vertical="center" shrinkToFit="1"/>
    </xf>
    <xf numFmtId="0" fontId="7" fillId="0" borderId="0" xfId="2" applyFont="1" applyFill="1" applyBorder="1" applyAlignment="1">
      <alignment vertical="center"/>
    </xf>
    <xf numFmtId="0" fontId="7" fillId="0" borderId="0" xfId="2" applyNumberFormat="1" applyFont="1" applyFill="1" applyBorder="1" applyAlignment="1">
      <alignment vertical="center" wrapText="1"/>
    </xf>
    <xf numFmtId="0" fontId="7" fillId="0" borderId="0" xfId="2" applyNumberFormat="1" applyFont="1" applyBorder="1" applyAlignment="1">
      <alignment vertical="center" wrapText="1"/>
    </xf>
    <xf numFmtId="0" fontId="6" fillId="0" borderId="0" xfId="2" applyNumberFormat="1" applyFont="1" applyFill="1" applyBorder="1" applyAlignment="1">
      <alignment vertical="center"/>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Fill="1" applyBorder="1" applyAlignment="1">
      <alignment vertical="center" wrapText="1"/>
    </xf>
    <xf numFmtId="177" fontId="7" fillId="0" borderId="27" xfId="3" applyNumberFormat="1" applyFont="1" applyFill="1" applyBorder="1" applyAlignment="1" applyProtection="1">
      <alignment horizontal="right" vertical="center" shrinkToFit="1"/>
    </xf>
    <xf numFmtId="177" fontId="7" fillId="0" borderId="28" xfId="3" applyNumberFormat="1" applyFont="1" applyFill="1" applyBorder="1" applyAlignment="1" applyProtection="1">
      <alignment horizontal="right" vertical="center" shrinkToFit="1"/>
    </xf>
    <xf numFmtId="177" fontId="7" fillId="0" borderId="29" xfId="3" applyNumberFormat="1" applyFont="1" applyFill="1" applyBorder="1" applyAlignment="1" applyProtection="1">
      <alignment horizontal="right" vertical="center" shrinkToFit="1"/>
    </xf>
    <xf numFmtId="0" fontId="7" fillId="0" borderId="39" xfId="3" applyFont="1" applyFill="1" applyBorder="1" applyAlignment="1">
      <alignment vertical="center"/>
    </xf>
    <xf numFmtId="177" fontId="7" fillId="0" borderId="33" xfId="3" applyNumberFormat="1" applyFont="1" applyFill="1" applyBorder="1" applyAlignment="1" applyProtection="1">
      <alignment horizontal="right" vertical="center" shrinkToFit="1"/>
    </xf>
    <xf numFmtId="177" fontId="7" fillId="0" borderId="34" xfId="3" applyNumberFormat="1" applyFont="1" applyFill="1" applyBorder="1" applyAlignment="1" applyProtection="1">
      <alignment horizontal="right" vertical="center" shrinkToFit="1"/>
    </xf>
    <xf numFmtId="177" fontId="7" fillId="0" borderId="35" xfId="3" applyNumberFormat="1" applyFont="1" applyFill="1" applyBorder="1" applyAlignment="1" applyProtection="1">
      <alignment horizontal="right" vertical="center" shrinkToFit="1"/>
    </xf>
    <xf numFmtId="0" fontId="7" fillId="0" borderId="41" xfId="3" applyFont="1" applyFill="1" applyBorder="1" applyAlignment="1">
      <alignment vertical="center"/>
    </xf>
    <xf numFmtId="0" fontId="7" fillId="0" borderId="44" xfId="3" applyFont="1" applyFill="1" applyBorder="1" applyAlignment="1">
      <alignment vertical="center"/>
    </xf>
    <xf numFmtId="177" fontId="7" fillId="0" borderId="20" xfId="3" applyNumberFormat="1" applyFont="1" applyFill="1" applyBorder="1" applyAlignment="1" applyProtection="1">
      <alignment horizontal="right" vertical="center" shrinkToFit="1"/>
    </xf>
    <xf numFmtId="177" fontId="7" fillId="0" borderId="21" xfId="3" applyNumberFormat="1" applyFont="1" applyFill="1" applyBorder="1" applyAlignment="1" applyProtection="1">
      <alignment horizontal="right" vertical="center" shrinkToFit="1"/>
    </xf>
    <xf numFmtId="177" fontId="7" fillId="0" borderId="22" xfId="3" applyNumberFormat="1" applyFont="1" applyFill="1" applyBorder="1" applyAlignment="1" applyProtection="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NumberFormat="1"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Fill="1" applyBorder="1" applyAlignment="1">
      <alignment vertical="center" wrapText="1"/>
    </xf>
    <xf numFmtId="0" fontId="7" fillId="0" borderId="39" xfId="4" applyFont="1" applyFill="1" applyBorder="1" applyAlignment="1">
      <alignment vertical="center"/>
    </xf>
    <xf numFmtId="0" fontId="7" fillId="0" borderId="41" xfId="4" applyFont="1" applyFill="1" applyBorder="1" applyAlignment="1">
      <alignment vertical="center"/>
    </xf>
    <xf numFmtId="0" fontId="7" fillId="0" borderId="50" xfId="4" applyFont="1" applyFill="1" applyBorder="1" applyAlignment="1">
      <alignment vertical="center"/>
    </xf>
    <xf numFmtId="0" fontId="7" fillId="0" borderId="39" xfId="4" applyFont="1" applyFill="1" applyBorder="1" applyAlignment="1">
      <alignment vertical="center" wrapText="1"/>
    </xf>
    <xf numFmtId="0" fontId="7" fillId="0" borderId="44" xfId="4" applyFont="1" applyFill="1" applyBorder="1" applyAlignment="1">
      <alignment vertical="center"/>
    </xf>
    <xf numFmtId="0" fontId="7" fillId="0" borderId="0" xfId="4" applyFont="1" applyFill="1" applyBorder="1" applyAlignment="1"/>
    <xf numFmtId="0" fontId="7" fillId="0" borderId="0" xfId="4" applyFont="1" applyFill="1" applyBorder="1" applyAlignment="1">
      <alignment vertical="center"/>
    </xf>
    <xf numFmtId="0" fontId="7" fillId="0" borderId="0" xfId="4" applyFont="1" applyFill="1" applyBorder="1" applyAlignment="1">
      <alignment horizontal="left" vertical="center"/>
    </xf>
    <xf numFmtId="177" fontId="7" fillId="0" borderId="0" xfId="4" applyNumberFormat="1" applyFont="1" applyFill="1" applyBorder="1" applyAlignment="1" applyProtection="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Fill="1" applyBorder="1" applyAlignment="1">
      <alignment horizontal="center" vertical="center" wrapText="1"/>
    </xf>
    <xf numFmtId="0" fontId="13" fillId="0" borderId="11" xfId="1" applyFont="1" applyFill="1" applyBorder="1" applyAlignment="1">
      <alignment horizontal="center" vertical="center" wrapText="1"/>
    </xf>
    <xf numFmtId="0" fontId="13" fillId="0" borderId="47" xfId="1" applyFont="1" applyFill="1" applyBorder="1" applyAlignment="1">
      <alignment horizontal="center" vertical="center"/>
    </xf>
    <xf numFmtId="0" fontId="13" fillId="0" borderId="52" xfId="1" applyFont="1" applyFill="1" applyBorder="1" applyAlignment="1">
      <alignment horizontal="center" vertical="center"/>
    </xf>
    <xf numFmtId="0" fontId="13" fillId="0" borderId="1" xfId="1" applyFont="1" applyFill="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Font="1"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Fill="1" applyBorder="1" applyAlignment="1">
      <alignment vertical="center"/>
    </xf>
    <xf numFmtId="179" fontId="17" fillId="0" borderId="41" xfId="6" applyNumberFormat="1" applyFont="1" applyFill="1" applyBorder="1" applyAlignment="1">
      <alignment vertical="center"/>
    </xf>
    <xf numFmtId="180" fontId="17" fillId="0" borderId="57" xfId="6" applyNumberFormat="1" applyFont="1" applyFill="1" applyBorder="1" applyAlignment="1">
      <alignment vertical="center"/>
    </xf>
    <xf numFmtId="179" fontId="17" fillId="0" borderId="55" xfId="6" applyNumberFormat="1" applyFont="1" applyFill="1" applyBorder="1" applyAlignment="1">
      <alignment vertical="center"/>
    </xf>
    <xf numFmtId="180" fontId="17" fillId="0" borderId="58" xfId="6" applyNumberFormat="1" applyFont="1" applyFill="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Fill="1" applyBorder="1" applyAlignment="1">
      <alignment vertical="center"/>
    </xf>
    <xf numFmtId="179" fontId="17" fillId="0" borderId="61" xfId="6" applyNumberFormat="1" applyFont="1" applyFill="1" applyBorder="1" applyAlignment="1">
      <alignment vertical="center"/>
    </xf>
    <xf numFmtId="180" fontId="17" fillId="0" borderId="59" xfId="6" applyNumberFormat="1" applyFont="1" applyFill="1" applyBorder="1" applyAlignment="1">
      <alignment vertical="center"/>
    </xf>
    <xf numFmtId="179" fontId="17" fillId="0" borderId="62" xfId="6" applyNumberFormat="1" applyFont="1" applyFill="1" applyBorder="1" applyAlignment="1">
      <alignment vertical="center"/>
    </xf>
    <xf numFmtId="180" fontId="17" fillId="0" borderId="63" xfId="6" applyNumberFormat="1" applyFont="1" applyFill="1" applyBorder="1" applyAlignment="1">
      <alignment vertical="center"/>
    </xf>
    <xf numFmtId="180" fontId="17" fillId="0" borderId="60" xfId="6" applyNumberFormat="1" applyFont="1" applyBorder="1" applyAlignment="1">
      <alignment vertical="center"/>
    </xf>
    <xf numFmtId="179" fontId="17" fillId="0" borderId="60" xfId="6" applyNumberFormat="1" applyFont="1" applyFill="1" applyBorder="1" applyAlignment="1">
      <alignment vertical="center" wrapText="1"/>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pplyFill="1">
      <alignment vertical="center"/>
    </xf>
    <xf numFmtId="0" fontId="1" fillId="0" borderId="0" xfId="16" applyFont="1" applyFill="1" applyBorder="1">
      <alignment vertical="center"/>
    </xf>
    <xf numFmtId="0" fontId="34" fillId="0" borderId="41" xfId="16" applyFont="1" applyFill="1" applyBorder="1">
      <alignment vertical="center"/>
    </xf>
    <xf numFmtId="0" fontId="1" fillId="0" borderId="12" xfId="16" applyFont="1" applyFill="1" applyBorder="1">
      <alignment vertical="center"/>
    </xf>
    <xf numFmtId="0" fontId="1" fillId="0" borderId="51" xfId="16" applyFont="1" applyFill="1" applyBorder="1">
      <alignment vertical="center"/>
    </xf>
    <xf numFmtId="0" fontId="1" fillId="0" borderId="65" xfId="16" applyFont="1" applyFill="1" applyBorder="1">
      <alignment vertical="center"/>
    </xf>
    <xf numFmtId="178" fontId="3" fillId="0" borderId="0" xfId="16" applyNumberFormat="1" applyFont="1" applyFill="1" applyBorder="1">
      <alignment vertical="center"/>
    </xf>
    <xf numFmtId="0" fontId="1" fillId="0" borderId="38" xfId="16" applyFont="1" applyFill="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0" fontId="1" fillId="0" borderId="0" xfId="16" applyNumberFormat="1" applyFont="1" applyFill="1" applyBorder="1">
      <alignment vertical="center"/>
    </xf>
    <xf numFmtId="189" fontId="3" fillId="0" borderId="0" xfId="16" applyNumberFormat="1" applyFont="1" applyFill="1" applyBorder="1">
      <alignment vertical="center"/>
    </xf>
    <xf numFmtId="178" fontId="3" fillId="0" borderId="39" xfId="16" applyNumberFormat="1" applyFont="1" applyFill="1" applyBorder="1">
      <alignment vertical="center"/>
    </xf>
    <xf numFmtId="178" fontId="3" fillId="0" borderId="31" xfId="16" applyNumberFormat="1" applyFont="1" applyFill="1" applyBorder="1">
      <alignment vertical="center"/>
    </xf>
    <xf numFmtId="178" fontId="3" fillId="0" borderId="42" xfId="16" applyNumberFormat="1" applyFont="1" applyFill="1" applyBorder="1">
      <alignment vertical="center"/>
    </xf>
    <xf numFmtId="178" fontId="3" fillId="0" borderId="34" xfId="16" applyNumberFormat="1" applyFont="1" applyFill="1" applyBorder="1" applyAlignment="1">
      <alignment horizontal="center" vertical="center"/>
    </xf>
    <xf numFmtId="178" fontId="3" fillId="0" borderId="186" xfId="16" applyNumberFormat="1" applyFont="1" applyFill="1" applyBorder="1" applyAlignment="1">
      <alignment horizontal="center" vertical="center"/>
    </xf>
    <xf numFmtId="178" fontId="3" fillId="0" borderId="54" xfId="16" applyNumberFormat="1" applyFont="1" applyFill="1" applyBorder="1" applyAlignment="1">
      <alignment horizontal="center" vertical="center"/>
    </xf>
    <xf numFmtId="178" fontId="3" fillId="0" borderId="0" xfId="16" applyNumberFormat="1" applyFont="1" applyFill="1" applyBorder="1" applyAlignment="1">
      <alignment horizontal="center" vertical="center"/>
    </xf>
    <xf numFmtId="178" fontId="3" fillId="0" borderId="65" xfId="16" applyNumberFormat="1" applyFont="1" applyFill="1" applyBorder="1">
      <alignment vertical="center"/>
    </xf>
    <xf numFmtId="190" fontId="17" fillId="0" borderId="34" xfId="16" applyNumberFormat="1" applyFont="1" applyFill="1" applyBorder="1" applyAlignment="1">
      <alignment horizontal="right" vertical="center" shrinkToFit="1"/>
    </xf>
    <xf numFmtId="190" fontId="17" fillId="0" borderId="186" xfId="16" applyNumberFormat="1" applyFont="1" applyFill="1" applyBorder="1" applyAlignment="1">
      <alignment horizontal="right" vertical="center" shrinkToFit="1"/>
    </xf>
    <xf numFmtId="190" fontId="3" fillId="0" borderId="54" xfId="16" applyNumberFormat="1" applyFont="1" applyFill="1" applyBorder="1" applyAlignment="1">
      <alignment horizontal="right" vertical="center" shrinkToFit="1"/>
    </xf>
    <xf numFmtId="178" fontId="3" fillId="0" borderId="38" xfId="16" applyNumberFormat="1" applyFont="1" applyFill="1" applyBorder="1">
      <alignment vertical="center"/>
    </xf>
    <xf numFmtId="178" fontId="3" fillId="0" borderId="0" xfId="16" applyNumberFormat="1" applyFont="1" applyFill="1">
      <alignment vertical="center"/>
    </xf>
    <xf numFmtId="187" fontId="17" fillId="0" borderId="34" xfId="16" applyNumberFormat="1" applyFont="1" applyFill="1" applyBorder="1" applyAlignment="1">
      <alignment horizontal="right" vertical="center" shrinkToFit="1"/>
    </xf>
    <xf numFmtId="187" fontId="17" fillId="0" borderId="186" xfId="16" applyNumberFormat="1" applyFont="1" applyFill="1" applyBorder="1" applyAlignment="1">
      <alignment horizontal="right" vertical="center" shrinkToFit="1"/>
    </xf>
    <xf numFmtId="187" fontId="3" fillId="0" borderId="54" xfId="16" applyNumberFormat="1" applyFont="1" applyFill="1" applyBorder="1" applyAlignment="1">
      <alignment horizontal="right" vertical="center" shrinkToFit="1"/>
    </xf>
    <xf numFmtId="178" fontId="3" fillId="0" borderId="37" xfId="16" applyNumberFormat="1" applyFont="1" applyFill="1" applyBorder="1">
      <alignment vertical="center"/>
    </xf>
    <xf numFmtId="178" fontId="3" fillId="0" borderId="56" xfId="16" applyNumberFormat="1" applyFont="1" applyFill="1" applyBorder="1">
      <alignment vertical="center"/>
    </xf>
    <xf numFmtId="189" fontId="3" fillId="0" borderId="56" xfId="16" applyNumberFormat="1" applyFont="1" applyFill="1" applyBorder="1">
      <alignment vertical="center"/>
    </xf>
    <xf numFmtId="178" fontId="3" fillId="0" borderId="40" xfId="16" applyNumberFormat="1" applyFont="1" applyFill="1" applyBorder="1">
      <alignment vertical="center"/>
    </xf>
    <xf numFmtId="0" fontId="3" fillId="0" borderId="0" xfId="16" applyFont="1" applyFill="1">
      <alignment vertical="center"/>
    </xf>
    <xf numFmtId="0" fontId="1" fillId="0" borderId="51" xfId="16" applyFont="1" applyFill="1" applyBorder="1" applyAlignment="1"/>
    <xf numFmtId="0" fontId="1" fillId="0" borderId="38" xfId="16" applyFont="1" applyFill="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Fill="1" applyBorder="1" applyAlignment="1">
      <alignment horizontal="right" vertical="center" shrinkToFit="1"/>
    </xf>
    <xf numFmtId="177" fontId="3" fillId="0" borderId="186" xfId="16" applyNumberFormat="1" applyFont="1" applyFill="1" applyBorder="1" applyAlignment="1">
      <alignment horizontal="right" vertical="center" shrinkToFit="1"/>
    </xf>
    <xf numFmtId="0" fontId="3" fillId="0" borderId="0" xfId="16" applyFont="1" applyFill="1" applyBorder="1" applyAlignment="1"/>
    <xf numFmtId="0" fontId="1" fillId="0" borderId="0" xfId="16" applyFont="1" applyFill="1" applyBorder="1" applyAlignment="1"/>
    <xf numFmtId="189" fontId="3" fillId="0" borderId="12" xfId="16" applyNumberFormat="1" applyFont="1" applyFill="1" applyBorder="1">
      <alignment vertical="center"/>
    </xf>
    <xf numFmtId="0" fontId="1" fillId="0" borderId="56" xfId="16" applyFont="1" applyFill="1" applyBorder="1">
      <alignment vertical="center"/>
    </xf>
    <xf numFmtId="0" fontId="34" fillId="0" borderId="65" xfId="16" applyFont="1" applyFill="1" applyBorder="1">
      <alignment vertical="center"/>
    </xf>
    <xf numFmtId="0" fontId="1" fillId="0" borderId="56" xfId="17" applyFont="1" applyFill="1" applyBorder="1">
      <alignment vertical="center"/>
    </xf>
    <xf numFmtId="189" fontId="3" fillId="0" borderId="56" xfId="17" applyNumberFormat="1" applyFont="1" applyFill="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Fill="1" applyBorder="1" applyAlignment="1">
      <alignment horizontal="right" vertical="center" shrinkToFit="1"/>
    </xf>
    <xf numFmtId="177" fontId="17" fillId="0" borderId="41" xfId="19" applyNumberFormat="1" applyFont="1" applyFill="1" applyBorder="1" applyAlignment="1">
      <alignment horizontal="right" vertical="center" shrinkToFit="1"/>
    </xf>
    <xf numFmtId="187" fontId="17" fillId="0" borderId="57" xfId="19" applyNumberFormat="1" applyFont="1" applyFill="1" applyBorder="1" applyAlignment="1">
      <alignment horizontal="right" vertical="center" shrinkToFit="1"/>
    </xf>
    <xf numFmtId="177" fontId="17" fillId="0" borderId="55" xfId="19" applyNumberFormat="1" applyFont="1" applyFill="1" applyBorder="1" applyAlignment="1">
      <alignment horizontal="right" vertical="center" shrinkToFit="1"/>
    </xf>
    <xf numFmtId="187" fontId="17" fillId="0" borderId="58" xfId="19" applyNumberFormat="1" applyFont="1" applyFill="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Fill="1" applyBorder="1" applyAlignment="1">
      <alignment horizontal="right" vertical="center" shrinkToFit="1"/>
    </xf>
    <xf numFmtId="177" fontId="17" fillId="0" borderId="61" xfId="19" applyNumberFormat="1" applyFont="1" applyFill="1" applyBorder="1" applyAlignment="1">
      <alignment horizontal="right" vertical="center" shrinkToFit="1"/>
    </xf>
    <xf numFmtId="187" fontId="17" fillId="0" borderId="59" xfId="19" applyNumberFormat="1" applyFont="1" applyFill="1" applyBorder="1" applyAlignment="1">
      <alignment horizontal="right" vertical="center" shrinkToFit="1"/>
    </xf>
    <xf numFmtId="177" fontId="17" fillId="0" borderId="62" xfId="19" applyNumberFormat="1" applyFont="1" applyFill="1" applyBorder="1" applyAlignment="1">
      <alignment horizontal="right" vertical="center" shrinkToFit="1"/>
    </xf>
    <xf numFmtId="187" fontId="17" fillId="0" borderId="63" xfId="19" applyNumberFormat="1" applyFont="1" applyFill="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12" xfId="19" applyNumberFormat="1" applyFont="1" applyBorder="1" applyAlignment="1">
      <alignment horizontal="right" vertical="center" shrinkToFit="1"/>
    </xf>
    <xf numFmtId="0" fontId="1" fillId="0" borderId="37" xfId="16" applyFont="1" applyFill="1" applyBorder="1">
      <alignment vertical="center"/>
    </xf>
    <xf numFmtId="0" fontId="1" fillId="0" borderId="40" xfId="16" applyFont="1" applyFill="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0" fillId="6" borderId="0" xfId="6" applyFont="1" applyFill="1" applyAlignment="1">
      <alignment vertical="center"/>
    </xf>
    <xf numFmtId="0" fontId="16" fillId="6" borderId="0" xfId="6" applyFill="1" applyAlignment="1" applyProtection="1">
      <alignment vertical="center"/>
      <protection hidden="1"/>
    </xf>
    <xf numFmtId="0" fontId="1" fillId="0" borderId="0" xfId="16" applyFont="1">
      <alignment vertical="center"/>
    </xf>
    <xf numFmtId="0" fontId="16" fillId="6" borderId="0" xfId="6" applyFill="1" applyAlignment="1">
      <alignment vertical="center"/>
    </xf>
    <xf numFmtId="0" fontId="1" fillId="0" borderId="41" xfId="16" applyFont="1" applyBorder="1">
      <alignment vertical="center"/>
    </xf>
    <xf numFmtId="0" fontId="1" fillId="0" borderId="12" xfId="16" applyFont="1" applyBorder="1">
      <alignment vertical="center"/>
    </xf>
    <xf numFmtId="189" fontId="1" fillId="0" borderId="12" xfId="16" applyNumberFormat="1" applyFont="1" applyBorder="1">
      <alignment vertical="center"/>
    </xf>
    <xf numFmtId="0" fontId="1" fillId="0" borderId="51" xfId="16" applyFont="1" applyBorder="1">
      <alignment vertical="center"/>
    </xf>
    <xf numFmtId="0" fontId="1" fillId="0" borderId="65" xfId="16" applyFont="1" applyBorder="1">
      <alignment vertical="center"/>
    </xf>
    <xf numFmtId="0" fontId="1" fillId="0" borderId="38" xfId="16" applyFont="1" applyBorder="1">
      <alignment vertical="center"/>
    </xf>
    <xf numFmtId="0" fontId="1" fillId="0" borderId="37" xfId="16" applyFont="1" applyBorder="1">
      <alignment vertical="center"/>
    </xf>
    <xf numFmtId="0" fontId="1" fillId="0" borderId="56" xfId="16" applyFont="1" applyBorder="1">
      <alignment vertical="center"/>
    </xf>
    <xf numFmtId="0" fontId="1" fillId="0" borderId="40" xfId="16" applyFont="1" applyBorder="1">
      <alignment vertical="center"/>
    </xf>
    <xf numFmtId="0" fontId="1" fillId="0" borderId="31" xfId="16" applyFont="1" applyBorder="1">
      <alignment vertical="center"/>
    </xf>
    <xf numFmtId="0" fontId="34" fillId="0" borderId="41" xfId="16" applyFont="1" applyBorder="1">
      <alignment vertical="center"/>
    </xf>
    <xf numFmtId="178" fontId="38"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5"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34" fillId="0" borderId="65" xfId="16"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0" fontId="39" fillId="0" borderId="0" xfId="20" applyFont="1">
      <alignment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9" xfId="8" applyFont="1" applyBorder="1" applyAlignment="1">
      <alignment horizontal="center" vertical="center"/>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68" xfId="8" applyFont="1" applyBorder="1" applyAlignment="1">
      <alignment horizontal="center" vertical="center"/>
    </xf>
    <xf numFmtId="0" fontId="20" fillId="0" borderId="40"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37" xfId="8" applyFont="1" applyBorder="1" applyAlignment="1">
      <alignment horizontal="center" vertical="center"/>
    </xf>
    <xf numFmtId="0" fontId="20" fillId="0" borderId="69" xfId="8" applyFont="1" applyBorder="1" applyAlignment="1">
      <alignment horizontal="center"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24" xfId="8" applyFont="1" applyBorder="1" applyAlignment="1">
      <alignment horizontal="center" vertical="center"/>
    </xf>
    <xf numFmtId="0" fontId="20" fillId="0" borderId="56" xfId="8" applyFont="1" applyBorder="1" applyAlignment="1">
      <alignment horizontal="center" vertical="center"/>
    </xf>
    <xf numFmtId="0" fontId="20" fillId="0" borderId="66" xfId="8" applyFont="1" applyBorder="1" applyAlignment="1">
      <alignment horizontal="center" vertical="center"/>
    </xf>
    <xf numFmtId="0" fontId="20" fillId="0" borderId="67" xfId="8" applyFont="1" applyBorder="1" applyAlignment="1">
      <alignment horizontal="center" vertical="center"/>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3" xfId="8" applyFont="1" applyBorder="1" applyAlignment="1">
      <alignment horizontal="center" vertical="center"/>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7" xfId="8" applyFont="1" applyBorder="1" applyAlignment="1">
      <alignment horizontal="left" vertical="center"/>
    </xf>
    <xf numFmtId="0" fontId="20" fillId="0" borderId="0" xfId="8" applyFont="1" applyAlignment="1">
      <alignment horizontal="left" vertical="center"/>
    </xf>
    <xf numFmtId="0" fontId="20" fillId="0" borderId="66" xfId="8" applyFont="1" applyBorder="1" applyAlignment="1">
      <alignment horizontal="left" vertical="center"/>
    </xf>
    <xf numFmtId="0" fontId="20" fillId="0" borderId="14" xfId="8" applyFont="1" applyBorder="1" applyAlignment="1">
      <alignment horizontal="center" vertical="center"/>
    </xf>
    <xf numFmtId="0" fontId="20" fillId="0" borderId="51" xfId="8" applyFont="1" applyBorder="1" applyAlignment="1">
      <alignment horizontal="center" vertical="center"/>
    </xf>
    <xf numFmtId="0" fontId="20" fillId="0" borderId="15" xfId="8" applyFont="1" applyBorder="1" applyAlignment="1">
      <alignment horizontal="center" vertical="center"/>
    </xf>
    <xf numFmtId="0" fontId="20" fillId="0" borderId="52" xfId="8" applyFont="1" applyBorder="1" applyAlignment="1">
      <alignment horizontal="center" vertical="center"/>
    </xf>
    <xf numFmtId="0" fontId="20" fillId="0" borderId="70" xfId="8" applyFont="1" applyBorder="1" applyAlignment="1">
      <alignment horizontal="center" vertical="center"/>
    </xf>
    <xf numFmtId="0" fontId="20" fillId="0" borderId="71" xfId="8" applyFont="1" applyBorder="1" applyAlignment="1">
      <alignment horizontal="center" vertical="center"/>
    </xf>
    <xf numFmtId="0" fontId="20" fillId="0" borderId="41" xfId="8" applyFont="1" applyBorder="1" applyAlignment="1">
      <alignment horizontal="center" vertical="center"/>
    </xf>
    <xf numFmtId="0" fontId="20" fillId="0" borderId="16"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0" fontId="20" fillId="0" borderId="11" xfId="8" applyFont="1" applyBorder="1" applyAlignment="1">
      <alignment horizontal="center" vertical="center"/>
    </xf>
    <xf numFmtId="0" fontId="20" fillId="0" borderId="12"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0" xfId="8" applyNumberFormat="1" applyFont="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0" xfId="8" applyFont="1" applyBorder="1">
      <alignment vertical="center"/>
    </xf>
    <xf numFmtId="0" fontId="20" fillId="0" borderId="31" xfId="8" applyFont="1" applyBorder="1">
      <alignment vertical="center"/>
    </xf>
    <xf numFmtId="0" fontId="20" fillId="0" borderId="42"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77"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39" xfId="8" applyFont="1" applyBorder="1">
      <alignment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32" xfId="8" applyNumberFormat="1" applyFont="1" applyBorder="1" applyAlignment="1">
      <alignment horizontal="right" vertical="center" shrinkToFit="1"/>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41" xfId="8" applyFont="1" applyBorder="1">
      <alignment vertical="center"/>
    </xf>
    <xf numFmtId="0" fontId="24" fillId="0" borderId="31" xfId="8" applyFont="1" applyBorder="1">
      <alignment vertical="center"/>
    </xf>
    <xf numFmtId="0" fontId="24" fillId="0" borderId="42" xfId="8" applyFont="1" applyBorder="1">
      <alignment vertical="center"/>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0" fillId="0" borderId="42"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Font="1" applyBorder="1" applyAlignment="1">
      <alignment horizontal="left" vertical="center"/>
    </xf>
    <xf numFmtId="0" fontId="20" fillId="0" borderId="8" xfId="10" applyFont="1" applyBorder="1" applyAlignment="1">
      <alignment horizontal="left" vertical="center"/>
    </xf>
    <xf numFmtId="0" fontId="20" fillId="0" borderId="9" xfId="10" applyFont="1" applyBorder="1" applyAlignment="1">
      <alignment horizontal="lef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78" fontId="20" fillId="0" borderId="8" xfId="8" applyNumberFormat="1" applyFont="1" applyBorder="1" applyAlignment="1">
      <alignment horizontal="right"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8"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4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7" fillId="0" borderId="31" xfId="8" applyFont="1" applyBorder="1">
      <alignment vertical="center"/>
    </xf>
    <xf numFmtId="0" fontId="27" fillId="0" borderId="42" xfId="8" applyFont="1" applyBorder="1">
      <alignmen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49" fontId="20" fillId="0" borderId="0" xfId="8" applyNumberFormat="1" applyFont="1" applyAlignment="1">
      <alignment horizontal="lef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0" fontId="20" fillId="0" borderId="1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0" fillId="0" borderId="0" xfId="8" applyFont="1" applyAlignment="1">
      <alignment horizontal="center" vertical="center" shrinkToFit="1"/>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pplyProtection="1">
      <alignment horizontal="center" vertical="center" shrinkToFit="1"/>
      <protection hidden="1"/>
    </xf>
    <xf numFmtId="0" fontId="20" fillId="0" borderId="0" xfId="8" applyFont="1">
      <alignment vertical="center"/>
    </xf>
    <xf numFmtId="0" fontId="20" fillId="0" borderId="0" xfId="10">
      <alignment vertical="center"/>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0" fontId="20" fillId="0" borderId="34" xfId="11" applyFont="1" applyBorder="1" applyAlignment="1">
      <alignment horizontal="center" vertical="center"/>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12"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38" xfId="11" applyNumberFormat="1" applyFont="1" applyBorder="1" applyAlignment="1">
      <alignment horizontal="right" vertical="center" shrinkToFit="1"/>
    </xf>
    <xf numFmtId="178" fontId="20" fillId="0" borderId="87"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81" fontId="20" fillId="0" borderId="8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6" fillId="0" borderId="0" xfId="6" applyAlignment="1">
      <alignment vertical="center"/>
    </xf>
    <xf numFmtId="0" fontId="16" fillId="0" borderId="38" xfId="6" applyBorder="1" applyAlignment="1">
      <alignment vertical="center"/>
    </xf>
    <xf numFmtId="178" fontId="20" fillId="0" borderId="88"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38" xfId="11" applyNumberFormat="1" applyFont="1" applyBorder="1" applyAlignment="1">
      <alignment horizontal="right" vertical="center"/>
    </xf>
    <xf numFmtId="0" fontId="1" fillId="0" borderId="0" xfId="11" applyAlignment="1">
      <alignment horizontal="right" vertical="center" shrinkToFit="1"/>
    </xf>
    <xf numFmtId="0" fontId="1" fillId="0" borderId="85" xfId="11" applyBorder="1" applyAlignment="1">
      <alignment horizontal="right" vertical="center" shrinkToFit="1"/>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65" xfId="11" applyNumberFormat="1" applyFont="1" applyBorder="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78" fontId="20" fillId="0" borderId="84" xfId="11" applyNumberFormat="1" applyFont="1" applyBorder="1" applyAlignment="1">
      <alignment horizontal="right" vertical="center" shrinkToFit="1"/>
    </xf>
    <xf numFmtId="181" fontId="1" fillId="0" borderId="0" xfId="11" applyNumberFormat="1" applyAlignment="1">
      <alignment horizontal="right" vertical="center" shrinkToFit="1"/>
    </xf>
    <xf numFmtId="181" fontId="1" fillId="0" borderId="38" xfId="11" applyNumberFormat="1" applyBorder="1" applyAlignment="1">
      <alignment horizontal="right" vertical="center" shrinkToFit="1"/>
    </xf>
    <xf numFmtId="181" fontId="1" fillId="0" borderId="85" xfId="11" applyNumberFormat="1" applyBorder="1" applyAlignment="1">
      <alignment horizontal="right" vertical="center" shrinkToFit="1"/>
    </xf>
    <xf numFmtId="0" fontId="1" fillId="0" borderId="31" xfId="11" applyBorder="1" applyAlignment="1">
      <alignment horizontal="center" vertical="center"/>
    </xf>
    <xf numFmtId="0" fontId="1" fillId="0" borderId="42" xfId="11" applyBorder="1" applyAlignment="1">
      <alignment horizontal="center" vertical="center"/>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0" fontId="1" fillId="0" borderId="12" xfId="11" applyBorder="1" applyAlignment="1">
      <alignment horizontal="right" vertical="center" shrinkToFit="1"/>
    </xf>
    <xf numFmtId="0" fontId="1" fillId="0" borderId="51" xfId="11" applyBorder="1" applyAlignment="1">
      <alignment horizontal="right" vertical="center" shrinkToFit="1"/>
    </xf>
    <xf numFmtId="0" fontId="1" fillId="0" borderId="38" xfId="11" applyBorder="1" applyAlignment="1">
      <alignment horizontal="right" vertical="center" shrinkToFit="1"/>
    </xf>
    <xf numFmtId="181" fontId="20" fillId="0" borderId="41" xfId="11" applyNumberFormat="1" applyFont="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181" fontId="20" fillId="0" borderId="65" xfId="11" applyNumberFormat="1" applyFont="1" applyBorder="1" applyAlignment="1">
      <alignment horizontal="right" vertical="center" shrinkToFit="1"/>
    </xf>
    <xf numFmtId="181"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181" fontId="20" fillId="0" borderId="56" xfId="11" applyNumberFormat="1" applyFont="1" applyBorder="1" applyAlignment="1">
      <alignment horizontal="right" vertical="center" shrinkToFit="1"/>
    </xf>
    <xf numFmtId="0" fontId="1" fillId="0" borderId="40" xfId="1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178" fontId="20" fillId="0" borderId="37" xfId="11" applyNumberFormat="1" applyFont="1" applyBorder="1" applyAlignment="1">
      <alignment horizontal="right" vertical="center" shrinkToFit="1"/>
    </xf>
    <xf numFmtId="178" fontId="20" fillId="0" borderId="56" xfId="11" applyNumberFormat="1" applyFont="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91"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1" fillId="0" borderId="89" xfId="1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6" borderId="75" xfId="12" applyFont="1" applyFill="1" applyBorder="1" applyAlignment="1">
      <alignment horizontal="left" vertical="center"/>
    </xf>
    <xf numFmtId="0" fontId="34" fillId="6" borderId="75" xfId="12" applyFont="1" applyFill="1" applyBorder="1">
      <alignment vertical="center"/>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36" xfId="12" applyFont="1" applyFill="1" applyBorder="1" applyAlignment="1" applyProtection="1">
      <alignment horizontal="center" vertical="center" wrapText="1"/>
      <protection locked="0"/>
    </xf>
    <xf numFmtId="0" fontId="34" fillId="7" borderId="9"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4" xfId="15" applyFont="1" applyBorder="1" applyAlignment="1" applyProtection="1">
      <alignment horizontal="lef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9" xfId="15" applyFont="1" applyBorder="1" applyAlignment="1" applyProtection="1">
      <alignment horizontal="left" vertical="center" shrinkToFit="1"/>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29"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6" borderId="8" xfId="12" applyFont="1" applyFill="1" applyBorder="1" applyAlignment="1">
      <alignment horizontal="left" vertical="center"/>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177" fontId="34" fillId="0" borderId="116" xfId="12"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187" fontId="34" fillId="8" borderId="134"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0" fontId="34" fillId="7" borderId="64" xfId="12" applyFont="1" applyFill="1" applyBorder="1" applyAlignment="1" applyProtection="1">
      <alignment horizontal="center" vertical="center" wrapText="1"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39"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2"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0" xfId="12" applyFont="1" applyFill="1" applyBorder="1" applyAlignment="1">
      <alignment horizontal="center" vertical="center"/>
    </xf>
    <xf numFmtId="0" fontId="34" fillId="6" borderId="34" xfId="12" applyFont="1" applyFill="1" applyBorder="1" applyAlignment="1">
      <alignment horizontal="center" vertical="center"/>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65"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38" xfId="12" applyFont="1" applyFill="1" applyBorder="1" applyAlignment="1">
      <alignment horizontal="left" vertical="center"/>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56" xfId="12" applyFont="1" applyFill="1" applyBorder="1">
      <alignment vertical="center"/>
    </xf>
    <xf numFmtId="0" fontId="34" fillId="6" borderId="40" xfId="12" applyFont="1" applyFill="1" applyBorder="1">
      <alignment vertical="center"/>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0" fontId="34" fillId="6" borderId="37" xfId="12" applyFont="1" applyFill="1" applyBorder="1">
      <alignment vertical="center"/>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0" fontId="34" fillId="6" borderId="31" xfId="12" applyFont="1" applyFill="1" applyBorder="1" applyAlignment="1">
      <alignment horizontal="center" vertical="center" wrapText="1"/>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161"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177" fontId="34" fillId="6" borderId="37" xfId="14" applyNumberFormat="1" applyFont="1" applyFill="1" applyBorder="1" applyAlignment="1">
      <alignment horizontal="right" vertical="center" shrinkToFit="1"/>
    </xf>
    <xf numFmtId="0" fontId="36" fillId="6" borderId="42" xfId="12" applyFont="1" applyFill="1" applyBorder="1" applyAlignment="1">
      <alignment horizontal="center" vertical="center"/>
    </xf>
    <xf numFmtId="0" fontId="34" fillId="6" borderId="4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1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187" fontId="34" fillId="6" borderId="129"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81"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45" xfId="12" applyFont="1" applyFill="1" applyBorder="1" applyAlignment="1">
      <alignment horizontal="center" vertical="center"/>
    </xf>
    <xf numFmtId="0" fontId="34" fillId="6" borderId="72" xfId="12" applyFont="1" applyFill="1" applyBorder="1">
      <alignment vertical="center"/>
    </xf>
    <xf numFmtId="0" fontId="34" fillId="6" borderId="70"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51" xfId="14" applyNumberFormat="1" applyFont="1" applyFill="1" applyBorder="1" applyAlignment="1">
      <alignment horizontal="right" vertical="center" shrinkToFit="1"/>
    </xf>
    <xf numFmtId="0" fontId="34" fillId="6" borderId="26" xfId="12" applyFont="1" applyFill="1" applyBorder="1" applyAlignment="1">
      <alignment horizontal="center" vertical="center"/>
    </xf>
    <xf numFmtId="0" fontId="34" fillId="6" borderId="1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0" fontId="34" fillId="6" borderId="7" xfId="12" applyFont="1" applyFill="1" applyBorder="1">
      <alignment vertical="center"/>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8" fontId="3" fillId="0" borderId="12" xfId="16" applyNumberFormat="1" applyFont="1" applyFill="1" applyBorder="1">
      <alignment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Fill="1" applyBorder="1" applyAlignment="1">
      <alignment vertical="center" wrapText="1"/>
    </xf>
    <xf numFmtId="178" fontId="3" fillId="0" borderId="31" xfId="16" applyNumberFormat="1" applyFont="1" applyFill="1" applyBorder="1" applyAlignment="1">
      <alignment vertical="center" wrapText="1"/>
    </xf>
    <xf numFmtId="178" fontId="3" fillId="0" borderId="42" xfId="16" applyNumberFormat="1" applyFont="1" applyFill="1" applyBorder="1" applyAlignment="1">
      <alignment vertical="center" wrapText="1"/>
    </xf>
    <xf numFmtId="0" fontId="3" fillId="6" borderId="39" xfId="16" applyFont="1" applyFill="1" applyBorder="1" applyAlignment="1">
      <alignment vertical="center"/>
    </xf>
    <xf numFmtId="0" fontId="3" fillId="6" borderId="31" xfId="16" applyFont="1" applyFill="1" applyBorder="1" applyAlignment="1">
      <alignment vertical="center"/>
    </xf>
    <xf numFmtId="0" fontId="3" fillId="6" borderId="42" xfId="16" applyFont="1" applyFill="1" applyBorder="1" applyAlignment="1">
      <alignment vertical="center"/>
    </xf>
    <xf numFmtId="0" fontId="6" fillId="0" borderId="8" xfId="1" applyFont="1" applyFill="1" applyBorder="1" applyAlignment="1" applyProtection="1">
      <alignment horizontal="left" vertical="center" wrapText="1"/>
    </xf>
    <xf numFmtId="0" fontId="6" fillId="0" borderId="9" xfId="1" applyFont="1" applyFill="1" applyBorder="1" applyAlignment="1" applyProtection="1">
      <alignment horizontal="left" vertical="center" wrapText="1"/>
    </xf>
    <xf numFmtId="0" fontId="6" fillId="0" borderId="12" xfId="1" applyFont="1" applyFill="1" applyBorder="1" applyAlignment="1" applyProtection="1">
      <alignment horizontal="left" vertical="center"/>
    </xf>
    <xf numFmtId="0" fontId="6" fillId="0" borderId="13" xfId="1" applyFont="1" applyFill="1" applyBorder="1" applyAlignment="1" applyProtection="1">
      <alignment horizontal="left" vertical="center"/>
    </xf>
    <xf numFmtId="0" fontId="6" fillId="0" borderId="18" xfId="1" applyFont="1" applyFill="1" applyBorder="1" applyAlignment="1" applyProtection="1">
      <alignment horizontal="left" vertical="center"/>
    </xf>
    <xf numFmtId="0" fontId="6" fillId="0" borderId="19" xfId="1" applyFont="1" applyFill="1" applyBorder="1" applyAlignment="1" applyProtection="1">
      <alignment horizontal="left" vertical="center"/>
    </xf>
    <xf numFmtId="0" fontId="7" fillId="0" borderId="31" xfId="2" applyFont="1" applyFill="1" applyBorder="1" applyAlignment="1">
      <alignment horizontal="left" vertical="center" wrapText="1"/>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Fill="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Fill="1" applyBorder="1" applyAlignment="1">
      <alignment horizontal="left" vertical="center" wrapText="1"/>
    </xf>
    <xf numFmtId="0" fontId="7" fillId="0" borderId="26" xfId="2" applyFont="1" applyFill="1" applyBorder="1" applyAlignment="1">
      <alignment horizontal="left" vertical="center" wrapText="1"/>
    </xf>
    <xf numFmtId="0" fontId="7" fillId="0" borderId="36" xfId="3" applyFont="1" applyFill="1" applyBorder="1" applyAlignment="1">
      <alignment vertical="center" wrapText="1"/>
    </xf>
    <xf numFmtId="0" fontId="7" fillId="0" borderId="23" xfId="3" applyFont="1" applyFill="1" applyBorder="1" applyAlignment="1">
      <alignment vertical="center" wrapText="1"/>
    </xf>
    <xf numFmtId="0" fontId="7" fillId="0" borderId="7" xfId="3" applyFont="1" applyFill="1" applyBorder="1" applyAlignment="1">
      <alignment vertical="center" wrapText="1"/>
    </xf>
    <xf numFmtId="0" fontId="7" fillId="0" borderId="38" xfId="3" applyFont="1" applyFill="1" applyBorder="1" applyAlignment="1">
      <alignment vertical="center" wrapText="1"/>
    </xf>
    <xf numFmtId="0" fontId="7" fillId="0" borderId="24" xfId="3" applyFont="1" applyFill="1" applyBorder="1" applyAlignment="1">
      <alignment vertical="center" wrapText="1"/>
    </xf>
    <xf numFmtId="0" fontId="7" fillId="0" borderId="40" xfId="3" applyFont="1" applyFill="1" applyBorder="1" applyAlignment="1">
      <alignment vertical="center" wrapText="1"/>
    </xf>
    <xf numFmtId="0" fontId="7" fillId="0" borderId="25" xfId="3" applyFont="1" applyFill="1" applyBorder="1" applyAlignment="1">
      <alignment vertical="center"/>
    </xf>
    <xf numFmtId="0" fontId="7" fillId="0" borderId="26" xfId="3" applyFont="1" applyFill="1" applyBorder="1" applyAlignment="1">
      <alignment vertical="center"/>
    </xf>
    <xf numFmtId="0" fontId="7" fillId="0" borderId="31" xfId="3" applyFont="1" applyFill="1" applyBorder="1" applyAlignment="1">
      <alignment vertical="center"/>
    </xf>
    <xf numFmtId="0" fontId="7" fillId="0" borderId="32" xfId="3" applyFont="1" applyFill="1" applyBorder="1" applyAlignment="1">
      <alignment vertical="center"/>
    </xf>
    <xf numFmtId="0" fontId="7" fillId="0" borderId="30" xfId="3" applyFont="1" applyFill="1" applyBorder="1" applyAlignment="1">
      <alignment vertical="center" wrapText="1"/>
    </xf>
    <xf numFmtId="0" fontId="7" fillId="0" borderId="42" xfId="3" applyFont="1" applyFill="1" applyBorder="1" applyAlignment="1">
      <alignment vertical="center" wrapText="1"/>
    </xf>
    <xf numFmtId="0" fontId="7" fillId="0" borderId="17" xfId="3" applyFont="1" applyFill="1" applyBorder="1" applyAlignment="1">
      <alignment vertical="center"/>
    </xf>
    <xf numFmtId="0" fontId="7" fillId="0" borderId="43" xfId="3" applyFont="1" applyFill="1" applyBorder="1" applyAlignment="1">
      <alignment vertical="center"/>
    </xf>
    <xf numFmtId="0" fontId="7" fillId="0" borderId="18" xfId="3" applyFont="1" applyFill="1" applyBorder="1" applyAlignment="1">
      <alignment vertical="center"/>
    </xf>
    <xf numFmtId="0" fontId="7" fillId="0" borderId="19" xfId="3" applyFont="1" applyFill="1" applyBorder="1" applyAlignment="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4" applyFont="1" applyFill="1" applyBorder="1" applyAlignment="1">
      <alignment vertical="center" wrapText="1"/>
    </xf>
    <xf numFmtId="0" fontId="7" fillId="0" borderId="23" xfId="4" applyFont="1" applyFill="1" applyBorder="1" applyAlignment="1">
      <alignment vertical="center" wrapText="1"/>
    </xf>
    <xf numFmtId="0" fontId="7" fillId="0" borderId="7" xfId="4" applyFont="1" applyFill="1" applyBorder="1" applyAlignment="1">
      <alignment vertical="center" wrapText="1"/>
    </xf>
    <xf numFmtId="0" fontId="7" fillId="0" borderId="38" xfId="4" applyFont="1" applyFill="1" applyBorder="1" applyAlignment="1">
      <alignment vertical="center" wrapText="1"/>
    </xf>
    <xf numFmtId="0" fontId="7" fillId="0" borderId="24" xfId="4" applyFont="1" applyFill="1" applyBorder="1" applyAlignment="1">
      <alignment vertical="center" wrapText="1"/>
    </xf>
    <xf numFmtId="0" fontId="7" fillId="0" borderId="40" xfId="4" applyFont="1" applyFill="1" applyBorder="1" applyAlignment="1">
      <alignment vertical="center" wrapText="1"/>
    </xf>
    <xf numFmtId="0" fontId="7" fillId="0" borderId="25" xfId="4" applyFont="1" applyFill="1" applyBorder="1" applyAlignment="1">
      <alignment horizontal="left" vertical="center"/>
    </xf>
    <xf numFmtId="0" fontId="7" fillId="0" borderId="26" xfId="4" applyFont="1" applyFill="1" applyBorder="1" applyAlignment="1">
      <alignment horizontal="left" vertical="center"/>
    </xf>
    <xf numFmtId="0" fontId="7" fillId="0" borderId="31" xfId="4" applyFont="1" applyFill="1" applyBorder="1" applyAlignment="1">
      <alignment horizontal="left" vertical="center"/>
    </xf>
    <xf numFmtId="0" fontId="7" fillId="0" borderId="32" xfId="4" applyFont="1" applyFill="1" applyBorder="1" applyAlignment="1">
      <alignment horizontal="left" vertical="center"/>
    </xf>
    <xf numFmtId="0" fontId="7" fillId="0" borderId="39" xfId="4" applyFont="1" applyFill="1" applyBorder="1" applyAlignment="1">
      <alignment horizontal="center" vertical="center" shrinkToFit="1"/>
    </xf>
    <xf numFmtId="0" fontId="7" fillId="0" borderId="31" xfId="4" applyFont="1" applyFill="1" applyBorder="1" applyAlignment="1">
      <alignment horizontal="center" vertical="center" shrinkToFit="1"/>
    </xf>
    <xf numFmtId="0" fontId="7" fillId="0" borderId="32" xfId="4" applyFont="1" applyFill="1" applyBorder="1" applyAlignment="1">
      <alignment horizontal="center" vertical="center" shrinkToFit="1"/>
    </xf>
    <xf numFmtId="0" fontId="7" fillId="0" borderId="11" xfId="4" applyFont="1" applyFill="1" applyBorder="1" applyAlignment="1">
      <alignment vertical="center" wrapText="1"/>
    </xf>
    <xf numFmtId="0" fontId="7" fillId="0" borderId="51" xfId="4" applyFont="1" applyFill="1" applyBorder="1" applyAlignment="1">
      <alignment vertical="center" wrapText="1"/>
    </xf>
    <xf numFmtId="0" fontId="7" fillId="0" borderId="17" xfId="4" applyFont="1" applyFill="1" applyBorder="1" applyAlignment="1">
      <alignment vertical="center"/>
    </xf>
    <xf numFmtId="0" fontId="7" fillId="0" borderId="43" xfId="4" applyFont="1" applyFill="1" applyBorder="1" applyAlignment="1">
      <alignment vertical="center"/>
    </xf>
    <xf numFmtId="0" fontId="7" fillId="0" borderId="18" xfId="4" applyFont="1" applyFill="1" applyBorder="1" applyAlignment="1">
      <alignment horizontal="left" vertical="center"/>
    </xf>
    <xf numFmtId="0" fontId="7" fillId="0" borderId="19" xfId="4" applyFont="1" applyFill="1" applyBorder="1" applyAlignment="1">
      <alignment horizontal="left" vertical="center"/>
    </xf>
    <xf numFmtId="0" fontId="13" fillId="0" borderId="39" xfId="1" applyFont="1" applyFill="1" applyBorder="1" applyAlignment="1" applyProtection="1">
      <alignment horizontal="left" vertical="center" wrapText="1"/>
      <protection locked="0"/>
    </xf>
    <xf numFmtId="0" fontId="13" fillId="0" borderId="31" xfId="1" applyFont="1" applyFill="1" applyBorder="1" applyAlignment="1" applyProtection="1">
      <alignment horizontal="left" vertical="center" wrapText="1"/>
      <protection locked="0"/>
    </xf>
    <xf numFmtId="0" fontId="13" fillId="0" borderId="32" xfId="1" applyFont="1" applyFill="1" applyBorder="1" applyAlignment="1" applyProtection="1">
      <alignment horizontal="left" vertical="center" wrapText="1"/>
      <protection locked="0"/>
    </xf>
    <xf numFmtId="0" fontId="13" fillId="0" borderId="44" xfId="1" applyFont="1" applyFill="1" applyBorder="1" applyAlignment="1" applyProtection="1">
      <alignment horizontal="left" vertical="center" wrapText="1"/>
      <protection locked="0"/>
    </xf>
    <xf numFmtId="0" fontId="13" fillId="0" borderId="18" xfId="1" applyFont="1" applyFill="1" applyBorder="1" applyAlignment="1" applyProtection="1">
      <alignment horizontal="left" vertical="center" wrapText="1"/>
      <protection locked="0"/>
    </xf>
    <xf numFmtId="0" fontId="13" fillId="0" borderId="19" xfId="1" applyFont="1" applyFill="1" applyBorder="1" applyAlignment="1" applyProtection="1">
      <alignment horizontal="left" vertical="center" wrapText="1"/>
      <protection locked="0"/>
    </xf>
    <xf numFmtId="0" fontId="13" fillId="0" borderId="2" xfId="1" applyFont="1" applyFill="1" applyBorder="1" applyAlignment="1" applyProtection="1">
      <alignment horizontal="left" vertical="center"/>
    </xf>
    <xf numFmtId="0" fontId="13" fillId="0" borderId="3" xfId="1" applyFont="1" applyFill="1" applyBorder="1" applyAlignment="1" applyProtection="1">
      <alignment horizontal="left" vertical="center"/>
    </xf>
    <xf numFmtId="0" fontId="13" fillId="0" borderId="8" xfId="1" applyFont="1" applyFill="1" applyBorder="1" applyAlignment="1" applyProtection="1">
      <alignment horizontal="left" vertical="center" wrapText="1"/>
    </xf>
    <xf numFmtId="0" fontId="13" fillId="0" borderId="9" xfId="1" applyFont="1" applyFill="1" applyBorder="1" applyAlignment="1" applyProtection="1">
      <alignment horizontal="left" vertical="center" wrapText="1"/>
    </xf>
    <xf numFmtId="0" fontId="13" fillId="0" borderId="12" xfId="1" applyFont="1" applyFill="1" applyBorder="1" applyAlignment="1" applyProtection="1">
      <alignment horizontal="left" vertical="center"/>
    </xf>
    <xf numFmtId="0" fontId="13" fillId="0" borderId="13" xfId="1" applyFont="1" applyFill="1" applyBorder="1" applyAlignment="1" applyProtection="1">
      <alignment horizontal="left" vertical="center"/>
    </xf>
    <xf numFmtId="0" fontId="13" fillId="0" borderId="31" xfId="1" applyFont="1" applyFill="1" applyBorder="1" applyAlignment="1" applyProtection="1">
      <alignment horizontal="left" vertical="center"/>
    </xf>
    <xf numFmtId="0" fontId="13" fillId="0" borderId="32" xfId="1" applyFont="1" applyFill="1" applyBorder="1" applyAlignment="1" applyProtection="1">
      <alignment horizontal="left" vertical="center"/>
    </xf>
    <xf numFmtId="187" fontId="1" fillId="6" borderId="34" xfId="17" applyNumberFormat="1" applyFont="1" applyFill="1" applyBorder="1" applyAlignment="1">
      <alignment horizontal="center" vertical="center"/>
    </xf>
    <xf numFmtId="178" fontId="16" fillId="0" borderId="0" xfId="16" applyNumberFormat="1" applyAlignment="1">
      <alignment horizontal="center" vertical="center"/>
    </xf>
    <xf numFmtId="187" fontId="1" fillId="0" borderId="0" xfId="16" applyNumberFormat="1" applyFont="1" applyAlignment="1">
      <alignment horizontal="center" vertical="center"/>
    </xf>
    <xf numFmtId="179" fontId="1" fillId="6" borderId="34" xfId="17" applyNumberFormat="1" applyFont="1" applyFill="1" applyBorder="1" applyAlignment="1">
      <alignment horizontal="center" vertical="center" wrapText="1"/>
    </xf>
    <xf numFmtId="187" fontId="1" fillId="6" borderId="0" xfId="17" applyNumberFormat="1" applyFont="1" applyFill="1" applyAlignment="1">
      <alignment horizontal="center" vertical="center" wrapText="1"/>
    </xf>
    <xf numFmtId="0" fontId="1" fillId="0" borderId="34" xfId="16" applyFont="1" applyBorder="1" applyAlignment="1">
      <alignment horizontal="center" vertical="center"/>
    </xf>
    <xf numFmtId="0" fontId="1" fillId="0" borderId="0" xfId="16" applyFont="1" applyAlignment="1">
      <alignment horizontal="center" vertical="center"/>
    </xf>
    <xf numFmtId="187" fontId="1" fillId="6" borderId="0" xfId="17" applyNumberFormat="1" applyFont="1" applyFill="1" applyAlignment="1">
      <alignment horizontal="center" vertical="center"/>
    </xf>
    <xf numFmtId="179" fontId="1" fillId="6" borderId="0" xfId="17" applyNumberFormat="1" applyFont="1" applyFill="1" applyAlignment="1">
      <alignment horizontal="center" vertical="center" wrapText="1"/>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79" fontId="1" fillId="0" borderId="0" xfId="17" applyNumberFormat="1" applyFont="1" applyAlignment="1">
      <alignment horizontal="center" vertical="center" wrapText="1"/>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9DD79326-7A9B-47DF-B55D-BBA399F7CDB5}"/>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94796</c:v>
                </c:pt>
                <c:pt idx="1">
                  <c:v>97758</c:v>
                </c:pt>
                <c:pt idx="2">
                  <c:v>91338</c:v>
                </c:pt>
                <c:pt idx="3">
                  <c:v>103975</c:v>
                </c:pt>
                <c:pt idx="4">
                  <c:v>112678</c:v>
                </c:pt>
              </c:numCache>
            </c:numRef>
          </c:val>
          <c:smooth val="0"/>
          <c:extLst>
            <c:ext xmlns:c16="http://schemas.microsoft.com/office/drawing/2014/chart" uri="{C3380CC4-5D6E-409C-BE32-E72D297353CC}">
              <c16:uniqueId val="{00000000-5090-4F7F-91DF-473000B2D8C7}"/>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138147</c:v>
                </c:pt>
                <c:pt idx="1">
                  <c:v>155989</c:v>
                </c:pt>
                <c:pt idx="2">
                  <c:v>150299</c:v>
                </c:pt>
                <c:pt idx="3">
                  <c:v>169753</c:v>
                </c:pt>
                <c:pt idx="4">
                  <c:v>292932</c:v>
                </c:pt>
              </c:numCache>
            </c:numRef>
          </c:val>
          <c:smooth val="0"/>
          <c:extLst>
            <c:ext xmlns:c16="http://schemas.microsoft.com/office/drawing/2014/chart" uri="{C3380CC4-5D6E-409C-BE32-E72D297353CC}">
              <c16:uniqueId val="{00000001-5090-4F7F-91DF-473000B2D8C7}"/>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40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11.24</c:v>
                </c:pt>
                <c:pt idx="1">
                  <c:v>8.56</c:v>
                </c:pt>
                <c:pt idx="2">
                  <c:v>7.25</c:v>
                </c:pt>
                <c:pt idx="3">
                  <c:v>5.67</c:v>
                </c:pt>
                <c:pt idx="4">
                  <c:v>10.99</c:v>
                </c:pt>
              </c:numCache>
            </c:numRef>
          </c:val>
          <c:extLst>
            <c:ext xmlns:c16="http://schemas.microsoft.com/office/drawing/2014/chart" uri="{C3380CC4-5D6E-409C-BE32-E72D297353CC}">
              <c16:uniqueId val="{00000000-D60E-4420-82AE-12D7CF3BFBD0}"/>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54.91</c:v>
                </c:pt>
                <c:pt idx="1">
                  <c:v>57.57</c:v>
                </c:pt>
                <c:pt idx="2">
                  <c:v>59.54</c:v>
                </c:pt>
                <c:pt idx="3">
                  <c:v>47.53</c:v>
                </c:pt>
                <c:pt idx="4">
                  <c:v>41.3</c:v>
                </c:pt>
              </c:numCache>
            </c:numRef>
          </c:val>
          <c:extLst>
            <c:ext xmlns:c16="http://schemas.microsoft.com/office/drawing/2014/chart" uri="{C3380CC4-5D6E-409C-BE32-E72D297353CC}">
              <c16:uniqueId val="{00000001-D60E-4420-82AE-12D7CF3BFBD0}"/>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-10.59</c:v>
                </c:pt>
                <c:pt idx="1">
                  <c:v>-3.98</c:v>
                </c:pt>
                <c:pt idx="2">
                  <c:v>-2.52</c:v>
                </c:pt>
                <c:pt idx="3">
                  <c:v>-13.94</c:v>
                </c:pt>
                <c:pt idx="4">
                  <c:v>-3.69</c:v>
                </c:pt>
              </c:numCache>
            </c:numRef>
          </c:val>
          <c:smooth val="0"/>
          <c:extLst>
            <c:ext xmlns:c16="http://schemas.microsoft.com/office/drawing/2014/chart" uri="{C3380CC4-5D6E-409C-BE32-E72D297353CC}">
              <c16:uniqueId val="{00000002-D60E-4420-82AE-12D7CF3BFBD0}"/>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1.73</c:v>
                </c:pt>
                <c:pt idx="2">
                  <c:v>#N/A</c:v>
                </c:pt>
                <c:pt idx="3">
                  <c:v>1.81</c:v>
                </c:pt>
                <c:pt idx="4">
                  <c:v>#N/A</c:v>
                </c:pt>
                <c:pt idx="5">
                  <c:v>0.96</c:v>
                </c:pt>
                <c:pt idx="6">
                  <c:v>#N/A</c:v>
                </c:pt>
                <c:pt idx="7">
                  <c:v>0.56000000000000005</c:v>
                </c:pt>
                <c:pt idx="8">
                  <c:v>#N/A</c:v>
                </c:pt>
                <c:pt idx="9">
                  <c:v>0</c:v>
                </c:pt>
              </c:numCache>
            </c:numRef>
          </c:val>
          <c:extLst>
            <c:ext xmlns:c16="http://schemas.microsoft.com/office/drawing/2014/chart" uri="{C3380CC4-5D6E-409C-BE32-E72D297353CC}">
              <c16:uniqueId val="{00000000-EBA3-443B-B536-80DBD89EAB86}"/>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EBA3-443B-B536-80DBD89EAB86}"/>
            </c:ext>
          </c:extLst>
        </c:ser>
        <c:ser>
          <c:idx val="2"/>
          <c:order val="2"/>
          <c:tx>
            <c:strRef>
              <c:f>データシート!$A$29</c:f>
              <c:strCache>
                <c:ptCount val="1"/>
                <c:pt idx="0">
                  <c:v>津山・富線共同バス運行事業特別会計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#N/A</c:v>
                </c:pt>
                <c:pt idx="1">
                  <c:v>0</c:v>
                </c:pt>
                <c:pt idx="2">
                  <c:v>#N/A</c:v>
                </c:pt>
                <c:pt idx="3">
                  <c:v>0</c:v>
                </c:pt>
                <c:pt idx="4">
                  <c:v>#N/A</c:v>
                </c:pt>
                <c:pt idx="5">
                  <c:v>0</c:v>
                </c:pt>
                <c:pt idx="6">
                  <c:v>#N/A</c:v>
                </c:pt>
                <c:pt idx="7">
                  <c:v>0</c:v>
                </c:pt>
                <c:pt idx="8">
                  <c:v>#N/A</c:v>
                </c:pt>
                <c:pt idx="9">
                  <c:v>0.01</c:v>
                </c:pt>
              </c:numCache>
            </c:numRef>
          </c:val>
          <c:extLst>
            <c:ext xmlns:c16="http://schemas.microsoft.com/office/drawing/2014/chart" uri="{C3380CC4-5D6E-409C-BE32-E72D297353CC}">
              <c16:uniqueId val="{00000002-EBA3-443B-B536-80DBD89EAB86}"/>
            </c:ext>
          </c:extLst>
        </c:ser>
        <c:ser>
          <c:idx val="3"/>
          <c:order val="3"/>
          <c:tx>
            <c:strRef>
              <c:f>データシート!$A$30</c:f>
              <c:strCache>
                <c:ptCount val="1"/>
                <c:pt idx="0">
                  <c:v>国民健康保険特別会計（直診勘定）</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0.08</c:v>
                </c:pt>
                <c:pt idx="2">
                  <c:v>#N/A</c:v>
                </c:pt>
                <c:pt idx="3">
                  <c:v>7.0000000000000007E-2</c:v>
                </c:pt>
                <c:pt idx="4">
                  <c:v>#N/A</c:v>
                </c:pt>
                <c:pt idx="5">
                  <c:v>0.04</c:v>
                </c:pt>
                <c:pt idx="6">
                  <c:v>#N/A</c:v>
                </c:pt>
                <c:pt idx="7">
                  <c:v>0.04</c:v>
                </c:pt>
                <c:pt idx="8">
                  <c:v>#N/A</c:v>
                </c:pt>
                <c:pt idx="9">
                  <c:v>0.04</c:v>
                </c:pt>
              </c:numCache>
            </c:numRef>
          </c:val>
          <c:extLst>
            <c:ext xmlns:c16="http://schemas.microsoft.com/office/drawing/2014/chart" uri="{C3380CC4-5D6E-409C-BE32-E72D297353CC}">
              <c16:uniqueId val="{00000003-EBA3-443B-B536-80DBD89EAB86}"/>
            </c:ext>
          </c:extLst>
        </c:ser>
        <c:ser>
          <c:idx val="4"/>
          <c:order val="4"/>
          <c:tx>
            <c:strRef>
              <c:f>データシート!$A$31</c:f>
              <c:strCache>
                <c:ptCount val="1"/>
                <c:pt idx="0">
                  <c:v>奨学会特別会計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0.11</c:v>
                </c:pt>
                <c:pt idx="2">
                  <c:v>#N/A</c:v>
                </c:pt>
                <c:pt idx="3">
                  <c:v>0.17</c:v>
                </c:pt>
                <c:pt idx="4">
                  <c:v>#N/A</c:v>
                </c:pt>
                <c:pt idx="5">
                  <c:v>0.19</c:v>
                </c:pt>
                <c:pt idx="6">
                  <c:v>#N/A</c:v>
                </c:pt>
                <c:pt idx="7">
                  <c:v>0.22</c:v>
                </c:pt>
                <c:pt idx="8">
                  <c:v>#N/A</c:v>
                </c:pt>
                <c:pt idx="9">
                  <c:v>0.26</c:v>
                </c:pt>
              </c:numCache>
            </c:numRef>
          </c:val>
          <c:extLst>
            <c:ext xmlns:c16="http://schemas.microsoft.com/office/drawing/2014/chart" uri="{C3380CC4-5D6E-409C-BE32-E72D297353CC}">
              <c16:uniqueId val="{00000004-EBA3-443B-B536-80DBD89EAB86}"/>
            </c:ext>
          </c:extLst>
        </c:ser>
        <c:ser>
          <c:idx val="5"/>
          <c:order val="5"/>
          <c:tx>
            <c:strRef>
              <c:f>データシート!$A$32</c:f>
              <c:strCache>
                <c:ptCount val="1"/>
                <c:pt idx="0">
                  <c:v>介護保険特別会計（事業勘定）</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2.72</c:v>
                </c:pt>
                <c:pt idx="2">
                  <c:v>#N/A</c:v>
                </c:pt>
                <c:pt idx="3">
                  <c:v>0.99</c:v>
                </c:pt>
                <c:pt idx="4">
                  <c:v>#N/A</c:v>
                </c:pt>
                <c:pt idx="5">
                  <c:v>0.82</c:v>
                </c:pt>
                <c:pt idx="6">
                  <c:v>#N/A</c:v>
                </c:pt>
                <c:pt idx="7">
                  <c:v>0.75</c:v>
                </c:pt>
                <c:pt idx="8">
                  <c:v>#N/A</c:v>
                </c:pt>
                <c:pt idx="9">
                  <c:v>1.5</c:v>
                </c:pt>
              </c:numCache>
            </c:numRef>
          </c:val>
          <c:extLst>
            <c:ext xmlns:c16="http://schemas.microsoft.com/office/drawing/2014/chart" uri="{C3380CC4-5D6E-409C-BE32-E72D297353CC}">
              <c16:uniqueId val="{00000005-EBA3-443B-B536-80DBD89EAB86}"/>
            </c:ext>
          </c:extLst>
        </c:ser>
        <c:ser>
          <c:idx val="6"/>
          <c:order val="6"/>
          <c:tx>
            <c:strRef>
              <c:f>データシート!$A$33</c:f>
              <c:strCache>
                <c:ptCount val="1"/>
                <c:pt idx="0">
                  <c:v>水道事業会計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9.65</c:v>
                </c:pt>
                <c:pt idx="2">
                  <c:v>#N/A</c:v>
                </c:pt>
                <c:pt idx="3">
                  <c:v>7.42</c:v>
                </c:pt>
                <c:pt idx="4">
                  <c:v>#N/A</c:v>
                </c:pt>
                <c:pt idx="5">
                  <c:v>5.88</c:v>
                </c:pt>
                <c:pt idx="6">
                  <c:v>#N/A</c:v>
                </c:pt>
                <c:pt idx="7">
                  <c:v>3.12</c:v>
                </c:pt>
                <c:pt idx="8">
                  <c:v>#N/A</c:v>
                </c:pt>
                <c:pt idx="9">
                  <c:v>2.91</c:v>
                </c:pt>
              </c:numCache>
            </c:numRef>
          </c:val>
          <c:extLst>
            <c:ext xmlns:c16="http://schemas.microsoft.com/office/drawing/2014/chart" uri="{C3380CC4-5D6E-409C-BE32-E72D297353CC}">
              <c16:uniqueId val="{00000006-EBA3-443B-B536-80DBD89EAB86}"/>
            </c:ext>
          </c:extLst>
        </c:ser>
        <c:ser>
          <c:idx val="7"/>
          <c:order val="7"/>
          <c:tx>
            <c:strRef>
              <c:f>データシート!$A$34</c:f>
              <c:strCache>
                <c:ptCount val="1"/>
                <c:pt idx="0">
                  <c:v>下水道事業会計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4.9800000000000004</c:v>
                </c:pt>
                <c:pt idx="2">
                  <c:v>#N/A</c:v>
                </c:pt>
                <c:pt idx="3">
                  <c:v>5.32</c:v>
                </c:pt>
                <c:pt idx="4">
                  <c:v>#N/A</c:v>
                </c:pt>
                <c:pt idx="5">
                  <c:v>6.07</c:v>
                </c:pt>
                <c:pt idx="6">
                  <c:v>#N/A</c:v>
                </c:pt>
                <c:pt idx="7">
                  <c:v>6.41</c:v>
                </c:pt>
                <c:pt idx="8">
                  <c:v>#N/A</c:v>
                </c:pt>
                <c:pt idx="9">
                  <c:v>6.38</c:v>
                </c:pt>
              </c:numCache>
            </c:numRef>
          </c:val>
          <c:extLst>
            <c:ext xmlns:c16="http://schemas.microsoft.com/office/drawing/2014/chart" uri="{C3380CC4-5D6E-409C-BE32-E72D297353CC}">
              <c16:uniqueId val="{00000007-EBA3-443B-B536-80DBD89EAB86}"/>
            </c:ext>
          </c:extLst>
        </c:ser>
        <c:ser>
          <c:idx val="8"/>
          <c:order val="8"/>
          <c:tx>
            <c:strRef>
              <c:f>データシート!$A$35</c:f>
              <c:strCache>
                <c:ptCount val="1"/>
                <c:pt idx="0">
                  <c:v>一般会計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11.11</c:v>
                </c:pt>
                <c:pt idx="2">
                  <c:v>#N/A</c:v>
                </c:pt>
                <c:pt idx="3">
                  <c:v>8.3699999999999992</c:v>
                </c:pt>
                <c:pt idx="4">
                  <c:v>#N/A</c:v>
                </c:pt>
                <c:pt idx="5">
                  <c:v>7.04</c:v>
                </c:pt>
                <c:pt idx="6">
                  <c:v>#N/A</c:v>
                </c:pt>
                <c:pt idx="7">
                  <c:v>5.43</c:v>
                </c:pt>
                <c:pt idx="8">
                  <c:v>#N/A</c:v>
                </c:pt>
                <c:pt idx="9">
                  <c:v>10.71</c:v>
                </c:pt>
              </c:numCache>
            </c:numRef>
          </c:val>
          <c:extLst>
            <c:ext xmlns:c16="http://schemas.microsoft.com/office/drawing/2014/chart" uri="{C3380CC4-5D6E-409C-BE32-E72D297353CC}">
              <c16:uniqueId val="{00000008-EBA3-443B-B536-80DBD89EAB86}"/>
            </c:ext>
          </c:extLst>
        </c:ser>
        <c:ser>
          <c:idx val="9"/>
          <c:order val="9"/>
          <c:tx>
            <c:strRef>
              <c:f>データシート!$A$36</c:f>
              <c:strCache>
                <c:ptCount val="1"/>
                <c:pt idx="0">
                  <c:v>国民健康保険病院事業会計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23.72</c:v>
                </c:pt>
                <c:pt idx="2">
                  <c:v>#N/A</c:v>
                </c:pt>
                <c:pt idx="3">
                  <c:v>22.8</c:v>
                </c:pt>
                <c:pt idx="4">
                  <c:v>#N/A</c:v>
                </c:pt>
                <c:pt idx="5">
                  <c:v>23.2</c:v>
                </c:pt>
                <c:pt idx="6">
                  <c:v>#N/A</c:v>
                </c:pt>
                <c:pt idx="7">
                  <c:v>22.94</c:v>
                </c:pt>
                <c:pt idx="8">
                  <c:v>#N/A</c:v>
                </c:pt>
                <c:pt idx="9">
                  <c:v>20.09</c:v>
                </c:pt>
              </c:numCache>
            </c:numRef>
          </c:val>
          <c:extLst>
            <c:ext xmlns:c16="http://schemas.microsoft.com/office/drawing/2014/chart" uri="{C3380CC4-5D6E-409C-BE32-E72D297353CC}">
              <c16:uniqueId val="{00000009-EBA3-443B-B536-80DBD89EAB86}"/>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1807</c:v>
                </c:pt>
                <c:pt idx="5">
                  <c:v>1819</c:v>
                </c:pt>
                <c:pt idx="8">
                  <c:v>1813</c:v>
                </c:pt>
                <c:pt idx="11">
                  <c:v>1754</c:v>
                </c:pt>
                <c:pt idx="14">
                  <c:v>1638</c:v>
                </c:pt>
              </c:numCache>
            </c:numRef>
          </c:val>
          <c:extLst>
            <c:ext xmlns:c16="http://schemas.microsoft.com/office/drawing/2014/chart" uri="{C3380CC4-5D6E-409C-BE32-E72D297353CC}">
              <c16:uniqueId val="{00000000-6446-4434-8737-147F09374553}"/>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6446-4434-8737-147F09374553}"/>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4</c:v>
                </c:pt>
                <c:pt idx="3">
                  <c:v>3</c:v>
                </c:pt>
                <c:pt idx="6">
                  <c:v>3</c:v>
                </c:pt>
                <c:pt idx="9">
                  <c:v>4</c:v>
                </c:pt>
                <c:pt idx="12">
                  <c:v>4</c:v>
                </c:pt>
              </c:numCache>
            </c:numRef>
          </c:val>
          <c:extLst>
            <c:ext xmlns:c16="http://schemas.microsoft.com/office/drawing/2014/chart" uri="{C3380CC4-5D6E-409C-BE32-E72D297353CC}">
              <c16:uniqueId val="{00000002-6446-4434-8737-147F09374553}"/>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99</c:v>
                </c:pt>
                <c:pt idx="3">
                  <c:v>97</c:v>
                </c:pt>
                <c:pt idx="6">
                  <c:v>98</c:v>
                </c:pt>
                <c:pt idx="9">
                  <c:v>112</c:v>
                </c:pt>
                <c:pt idx="12">
                  <c:v>107</c:v>
                </c:pt>
              </c:numCache>
            </c:numRef>
          </c:val>
          <c:extLst>
            <c:ext xmlns:c16="http://schemas.microsoft.com/office/drawing/2014/chart" uri="{C3380CC4-5D6E-409C-BE32-E72D297353CC}">
              <c16:uniqueId val="{00000003-6446-4434-8737-147F09374553}"/>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578</c:v>
                </c:pt>
                <c:pt idx="3">
                  <c:v>598</c:v>
                </c:pt>
                <c:pt idx="6">
                  <c:v>638</c:v>
                </c:pt>
                <c:pt idx="9">
                  <c:v>623</c:v>
                </c:pt>
                <c:pt idx="12">
                  <c:v>722</c:v>
                </c:pt>
              </c:numCache>
            </c:numRef>
          </c:val>
          <c:extLst>
            <c:ext xmlns:c16="http://schemas.microsoft.com/office/drawing/2014/chart" uri="{C3380CC4-5D6E-409C-BE32-E72D297353CC}">
              <c16:uniqueId val="{00000004-6446-4434-8737-147F09374553}"/>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6446-4434-8737-147F09374553}"/>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6446-4434-8737-147F09374553}"/>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1757</c:v>
                </c:pt>
                <c:pt idx="3">
                  <c:v>1785</c:v>
                </c:pt>
                <c:pt idx="6">
                  <c:v>1775</c:v>
                </c:pt>
                <c:pt idx="9">
                  <c:v>1726</c:v>
                </c:pt>
                <c:pt idx="12">
                  <c:v>1555</c:v>
                </c:pt>
              </c:numCache>
            </c:numRef>
          </c:val>
          <c:extLst>
            <c:ext xmlns:c16="http://schemas.microsoft.com/office/drawing/2014/chart" uri="{C3380CC4-5D6E-409C-BE32-E72D297353CC}">
              <c16:uniqueId val="{00000007-6446-4434-8737-147F09374553}"/>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631</c:v>
                </c:pt>
                <c:pt idx="2">
                  <c:v>#N/A</c:v>
                </c:pt>
                <c:pt idx="3">
                  <c:v>#N/A</c:v>
                </c:pt>
                <c:pt idx="4">
                  <c:v>664</c:v>
                </c:pt>
                <c:pt idx="5">
                  <c:v>#N/A</c:v>
                </c:pt>
                <c:pt idx="6">
                  <c:v>#N/A</c:v>
                </c:pt>
                <c:pt idx="7">
                  <c:v>701</c:v>
                </c:pt>
                <c:pt idx="8">
                  <c:v>#N/A</c:v>
                </c:pt>
                <c:pt idx="9">
                  <c:v>#N/A</c:v>
                </c:pt>
                <c:pt idx="10">
                  <c:v>711</c:v>
                </c:pt>
                <c:pt idx="11">
                  <c:v>#N/A</c:v>
                </c:pt>
                <c:pt idx="12">
                  <c:v>#N/A</c:v>
                </c:pt>
                <c:pt idx="13">
                  <c:v>750</c:v>
                </c:pt>
                <c:pt idx="14">
                  <c:v>#N/A</c:v>
                </c:pt>
              </c:numCache>
            </c:numRef>
          </c:val>
          <c:smooth val="0"/>
          <c:extLst>
            <c:ext xmlns:c16="http://schemas.microsoft.com/office/drawing/2014/chart" uri="{C3380CC4-5D6E-409C-BE32-E72D297353CC}">
              <c16:uniqueId val="{00000008-6446-4434-8737-147F09374553}"/>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13065</c:v>
                </c:pt>
                <c:pt idx="5">
                  <c:v>13395</c:v>
                </c:pt>
                <c:pt idx="8">
                  <c:v>11309</c:v>
                </c:pt>
                <c:pt idx="11">
                  <c:v>10618</c:v>
                </c:pt>
                <c:pt idx="14">
                  <c:v>10755</c:v>
                </c:pt>
              </c:numCache>
            </c:numRef>
          </c:val>
          <c:extLst>
            <c:ext xmlns:c16="http://schemas.microsoft.com/office/drawing/2014/chart" uri="{C3380CC4-5D6E-409C-BE32-E72D297353CC}">
              <c16:uniqueId val="{00000000-5CB7-4E8A-B194-ABA7FED58B55}"/>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294</c:v>
                </c:pt>
                <c:pt idx="5">
                  <c:v>251</c:v>
                </c:pt>
                <c:pt idx="8">
                  <c:v>214</c:v>
                </c:pt>
                <c:pt idx="11">
                  <c:v>181</c:v>
                </c:pt>
                <c:pt idx="14">
                  <c:v>149</c:v>
                </c:pt>
              </c:numCache>
            </c:numRef>
          </c:val>
          <c:extLst>
            <c:ext xmlns:c16="http://schemas.microsoft.com/office/drawing/2014/chart" uri="{C3380CC4-5D6E-409C-BE32-E72D297353CC}">
              <c16:uniqueId val="{00000001-5CB7-4E8A-B194-ABA7FED58B55}"/>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7570</c:v>
                </c:pt>
                <c:pt idx="5">
                  <c:v>7877</c:v>
                </c:pt>
                <c:pt idx="8">
                  <c:v>7952</c:v>
                </c:pt>
                <c:pt idx="11">
                  <c:v>7126</c:v>
                </c:pt>
                <c:pt idx="14">
                  <c:v>6304</c:v>
                </c:pt>
              </c:numCache>
            </c:numRef>
          </c:val>
          <c:extLst>
            <c:ext xmlns:c16="http://schemas.microsoft.com/office/drawing/2014/chart" uri="{C3380CC4-5D6E-409C-BE32-E72D297353CC}">
              <c16:uniqueId val="{00000002-5CB7-4E8A-B194-ABA7FED58B55}"/>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5CB7-4E8A-B194-ABA7FED58B55}"/>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5CB7-4E8A-B194-ABA7FED58B55}"/>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5CB7-4E8A-B194-ABA7FED58B55}"/>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968</c:v>
                </c:pt>
                <c:pt idx="3">
                  <c:v>931</c:v>
                </c:pt>
                <c:pt idx="6">
                  <c:v>914</c:v>
                </c:pt>
                <c:pt idx="9">
                  <c:v>950</c:v>
                </c:pt>
                <c:pt idx="12">
                  <c:v>963</c:v>
                </c:pt>
              </c:numCache>
            </c:numRef>
          </c:val>
          <c:extLst>
            <c:ext xmlns:c16="http://schemas.microsoft.com/office/drawing/2014/chart" uri="{C3380CC4-5D6E-409C-BE32-E72D297353CC}">
              <c16:uniqueId val="{00000006-5CB7-4E8A-B194-ABA7FED58B55}"/>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977</c:v>
                </c:pt>
                <c:pt idx="3">
                  <c:v>915</c:v>
                </c:pt>
                <c:pt idx="6">
                  <c:v>809</c:v>
                </c:pt>
                <c:pt idx="9">
                  <c:v>709</c:v>
                </c:pt>
                <c:pt idx="12">
                  <c:v>616</c:v>
                </c:pt>
              </c:numCache>
            </c:numRef>
          </c:val>
          <c:extLst>
            <c:ext xmlns:c16="http://schemas.microsoft.com/office/drawing/2014/chart" uri="{C3380CC4-5D6E-409C-BE32-E72D297353CC}">
              <c16:uniqueId val="{00000007-5CB7-4E8A-B194-ABA7FED58B55}"/>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7165</c:v>
                </c:pt>
                <c:pt idx="3">
                  <c:v>7230</c:v>
                </c:pt>
                <c:pt idx="6">
                  <c:v>6386</c:v>
                </c:pt>
                <c:pt idx="9">
                  <c:v>6777</c:v>
                </c:pt>
                <c:pt idx="12">
                  <c:v>6016</c:v>
                </c:pt>
              </c:numCache>
            </c:numRef>
          </c:val>
          <c:extLst>
            <c:ext xmlns:c16="http://schemas.microsoft.com/office/drawing/2014/chart" uri="{C3380CC4-5D6E-409C-BE32-E72D297353CC}">
              <c16:uniqueId val="{00000008-5CB7-4E8A-B194-ABA7FED58B55}"/>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2364</c:v>
                </c:pt>
                <c:pt idx="3">
                  <c:v>2443</c:v>
                </c:pt>
                <c:pt idx="6">
                  <c:v>2267</c:v>
                </c:pt>
                <c:pt idx="9">
                  <c:v>1915</c:v>
                </c:pt>
                <c:pt idx="12">
                  <c:v>1159</c:v>
                </c:pt>
              </c:numCache>
            </c:numRef>
          </c:val>
          <c:extLst>
            <c:ext xmlns:c16="http://schemas.microsoft.com/office/drawing/2014/chart" uri="{C3380CC4-5D6E-409C-BE32-E72D297353CC}">
              <c16:uniqueId val="{00000009-5CB7-4E8A-B194-ABA7FED58B55}"/>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12620</c:v>
                </c:pt>
                <c:pt idx="3">
                  <c:v>11761</c:v>
                </c:pt>
                <c:pt idx="6">
                  <c:v>10783</c:v>
                </c:pt>
                <c:pt idx="9">
                  <c:v>10065</c:v>
                </c:pt>
                <c:pt idx="12">
                  <c:v>10739</c:v>
                </c:pt>
              </c:numCache>
            </c:numRef>
          </c:val>
          <c:extLst>
            <c:ext xmlns:c16="http://schemas.microsoft.com/office/drawing/2014/chart" uri="{C3380CC4-5D6E-409C-BE32-E72D297353CC}">
              <c16:uniqueId val="{0000000A-5CB7-4E8A-B194-ABA7FED58B55}"/>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3165</c:v>
                </c:pt>
                <c:pt idx="2">
                  <c:v>#N/A</c:v>
                </c:pt>
                <c:pt idx="3">
                  <c:v>#N/A</c:v>
                </c:pt>
                <c:pt idx="4">
                  <c:v>1758</c:v>
                </c:pt>
                <c:pt idx="5">
                  <c:v>#N/A</c:v>
                </c:pt>
                <c:pt idx="6">
                  <c:v>#N/A</c:v>
                </c:pt>
                <c:pt idx="7">
                  <c:v>1683</c:v>
                </c:pt>
                <c:pt idx="8">
                  <c:v>#N/A</c:v>
                </c:pt>
                <c:pt idx="9">
                  <c:v>#N/A</c:v>
                </c:pt>
                <c:pt idx="10">
                  <c:v>2491</c:v>
                </c:pt>
                <c:pt idx="11">
                  <c:v>#N/A</c:v>
                </c:pt>
                <c:pt idx="12">
                  <c:v>#N/A</c:v>
                </c:pt>
                <c:pt idx="13">
                  <c:v>2284</c:v>
                </c:pt>
                <c:pt idx="14">
                  <c:v>#N/A</c:v>
                </c:pt>
              </c:numCache>
            </c:numRef>
          </c:val>
          <c:smooth val="0"/>
          <c:extLst>
            <c:ext xmlns:c16="http://schemas.microsoft.com/office/drawing/2014/chart" uri="{C3380CC4-5D6E-409C-BE32-E72D297353CC}">
              <c16:uniqueId val="{0000000B-5CB7-4E8A-B194-ABA7FED58B55}"/>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4403</c:v>
                </c:pt>
                <c:pt idx="1">
                  <c:v>3545</c:v>
                </c:pt>
                <c:pt idx="2">
                  <c:v>3076</c:v>
                </c:pt>
              </c:numCache>
            </c:numRef>
          </c:val>
          <c:extLst>
            <c:ext xmlns:c16="http://schemas.microsoft.com/office/drawing/2014/chart" uri="{C3380CC4-5D6E-409C-BE32-E72D297353CC}">
              <c16:uniqueId val="{00000000-300B-4B67-854E-A3D2E220E9EF}"/>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1129</c:v>
                </c:pt>
                <c:pt idx="1">
                  <c:v>1188</c:v>
                </c:pt>
                <c:pt idx="2">
                  <c:v>997</c:v>
                </c:pt>
              </c:numCache>
            </c:numRef>
          </c:val>
          <c:extLst>
            <c:ext xmlns:c16="http://schemas.microsoft.com/office/drawing/2014/chart" uri="{C3380CC4-5D6E-409C-BE32-E72D297353CC}">
              <c16:uniqueId val="{00000001-300B-4B67-854E-A3D2E220E9EF}"/>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3218</c:v>
                </c:pt>
                <c:pt idx="1">
                  <c:v>3101</c:v>
                </c:pt>
                <c:pt idx="2">
                  <c:v>2888</c:v>
                </c:pt>
              </c:numCache>
            </c:numRef>
          </c:val>
          <c:extLst>
            <c:ext xmlns:c16="http://schemas.microsoft.com/office/drawing/2014/chart" uri="{C3380CC4-5D6E-409C-BE32-E72D297353CC}">
              <c16:uniqueId val="{00000002-300B-4B67-854E-A3D2E220E9EF}"/>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{D4AE4F23-90D3-4462-8D95-5ABE192B0BAB}</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8CA9-44EB-9087-18757043B23F}"/>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{7EEB898E-28F5-44C6-BA38-A08C1E7F5608}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8CA9-44EB-9087-18757043B23F}"/>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{9753F1C2-422D-40AC-864B-2DB2A15688B2}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8CA9-44EB-9087-18757043B23F}"/>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{19435C8F-D94F-49D0-8E73-ACCFF8B37E91}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8CA9-44EB-9087-18757043B23F}"/>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{C10BB367-A9C1-49E3-BDAC-777CD3B61416}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8CA9-44EB-9087-18757043B23F}"/>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{F0F8E600-D0BC-4099-8DA6-A4CE593F33E7}</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8CA9-44EB-9087-18757043B23F}"/>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{9005A0E9-2832-44B5-8C39-AD7BD619B04D}</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8CA9-44EB-9087-18757043B23F}"/>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{6ED85CD3-D62C-4E24-85DF-BC4F0A0899CB}</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8CA9-44EB-9087-18757043B23F}"/>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{DE32B507-583F-4AD9-8D4C-3622D42E6B4A}</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8CA9-44EB-9087-18757043B23F}"/>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59.4</c:v>
                </c:pt>
                <c:pt idx="8">
                  <c:v>60.6</c:v>
                </c:pt>
                <c:pt idx="16">
                  <c:v>61.5</c:v>
                </c:pt>
                <c:pt idx="24">
                  <c:v>62.7</c:v>
                </c:pt>
                <c:pt idx="32">
                  <c:v>63.1</c:v>
                </c:pt>
              </c:numCache>
            </c:numRef>
          </c:xVal>
          <c:yVal>
            <c:numRef>
              <c:f>公会計指標分析・財政指標組合せ分析表!$BP$51:$DC$51</c:f>
              <c:numCache>
                <c:formatCode>#,##0.0;"▲ "#,##0.0</c:formatCode>
                <c:ptCount val="40"/>
                <c:pt idx="0">
                  <c:v>57.9</c:v>
                </c:pt>
                <c:pt idx="8">
                  <c:v>30.5</c:v>
                </c:pt>
                <c:pt idx="16">
                  <c:v>29.8</c:v>
                </c:pt>
                <c:pt idx="24">
                  <c:v>43.3</c:v>
                </c:pt>
                <c:pt idx="32">
                  <c:v>39</c:v>
                </c:pt>
              </c:numCache>
            </c:numRef>
          </c:yVal>
          <c:smooth val="0"/>
          <c:extLst>
            <c:ext xmlns:c16="http://schemas.microsoft.com/office/drawing/2014/chart" uri="{C3380CC4-5D6E-409C-BE32-E72D297353CC}">
              <c16:uniqueId val="{00000009-8CA9-44EB-9087-18757043B23F}"/>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{57459749-60A5-4B5B-BDC7-3C214E451DBA}</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8CA9-44EB-9087-18757043B23F}"/>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{2E3F36AB-84FA-4D0E-9C31-F5A304D75C2C}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8CA9-44EB-9087-18757043B23F}"/>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{B835751C-2315-44BF-B971-0F22247C023F}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8CA9-44EB-9087-18757043B23F}"/>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{79863CBC-EB96-4125-AD81-DFD234290AED}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8CA9-44EB-9087-18757043B23F}"/>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{4B9F82FD-A59F-45AB-988D-81D26688FE38}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8CA9-44EB-9087-18757043B23F}"/>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{AA3F13A4-0C60-4E9B-B294-BFBCE16693A8}</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8CA9-44EB-9087-18757043B23F}"/>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{E9E25D7B-80FC-47D9-BA17-4DD209840566}</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8CA9-44EB-9087-18757043B23F}"/>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{9FED7B6A-0F72-43DB-9C0D-7EAB2E8D5CF6}</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8CA9-44EB-9087-18757043B23F}"/>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{59DC38C4-C97C-420C-9E8A-CF0583220447}</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8CA9-44EB-9087-18757043B23F}"/>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62</c:v>
                </c:pt>
                <c:pt idx="8">
                  <c:v>62.9</c:v>
                </c:pt>
                <c:pt idx="16">
                  <c:v>63.3</c:v>
                </c:pt>
                <c:pt idx="24">
                  <c:v>64.400000000000006</c:v>
                </c:pt>
                <c:pt idx="32">
                  <c:v>65.2</c:v>
                </c:pt>
              </c:numCache>
            </c:numRef>
          </c:xVal>
          <c:yVal>
            <c:numRef>
              <c:f>公会計指標分析・財政指標組合せ分析表!$BP$55:$DC$55</c:f>
              <c:numCache>
                <c:formatCode>#,##0.0;"▲ "#,##0.0</c:formatCode>
                <c:ptCount val="40"/>
                <c:pt idx="0">
                  <c:v>23.5</c:v>
                </c:pt>
                <c:pt idx="8">
                  <c:v>6.9</c:v>
                </c:pt>
                <c:pt idx="16">
                  <c:v>0</c:v>
                </c:pt>
                <c:pt idx="24">
                  <c:v>0</c:v>
                </c:pt>
                <c:pt idx="32">
                  <c:v>0</c:v>
                </c:pt>
              </c:numCache>
            </c:numRef>
          </c:yVal>
          <c:smooth val="0"/>
          <c:extLst>
            <c:ext xmlns:c16="http://schemas.microsoft.com/office/drawing/2014/chart" uri="{C3380CC4-5D6E-409C-BE32-E72D297353CC}">
              <c16:uniqueId val="{00000013-8CA9-44EB-9087-18757043B23F}"/>
            </c:ext>
          </c:extLst>
        </c:ser>
        <c:dLbls>
          <c:showLegendKey val="0"/>
          <c:showVal val="1"/>
          <c:showCatName val="0"/>
          <c:showSerName val="0"/>
          <c:showPercent val="0"/>
          <c:showBubbleSize val="0"/>
        </c:dLbls>
        <c:axId val="46179840"/>
        <c:axId val="46181760"/>
      </c:scatterChart>
      <c:valAx>
        <c:axId val="46179840"/>
        <c:scaling>
          <c:orientation val="maxMin"/>
          <c:max val="66"/>
          <c:min val="58"/>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70"/>
          <c:min val="-2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2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{8B493A41-B58A-4BEA-8064-D4B3CD4D1D7B}</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C3DA-4F22-B945-59F5CD75A945}"/>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{AAEBBCA0-74B2-46D4-AB6A-A4D5D22E1827}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C3DA-4F22-B945-59F5CD75A945}"/>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{C6389157-29E2-4C7F-B704-56EC9344320D}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C3DA-4F22-B945-59F5CD75A945}"/>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{2F5BFC9D-7D29-42E6-9728-7709B243A9B9}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C3DA-4F22-B945-59F5CD75A945}"/>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{2E3450F0-DBC2-4FB9-811A-536E5A0695E1}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C3DA-4F22-B945-59F5CD75A945}"/>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{22646F7F-B48F-4AF9-BC5C-A6BE3594F7E3}</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C3DA-4F22-B945-59F5CD75A945}"/>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{B5163DD1-D2B7-49DB-9622-8D2E27E97144}</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C3DA-4F22-B945-59F5CD75A945}"/>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{88E7FA5D-2AAA-402B-A017-A8852ECBBF48}</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C3DA-4F22-B945-59F5CD75A945}"/>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{E0020051-879C-47EE-85F4-A56465C5FD87}</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C3DA-4F22-B945-59F5CD75A945}"/>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11.4</c:v>
                </c:pt>
                <c:pt idx="8">
                  <c:v>11.5</c:v>
                </c:pt>
                <c:pt idx="16">
                  <c:v>11.8</c:v>
                </c:pt>
                <c:pt idx="24">
                  <c:v>12.1</c:v>
                </c:pt>
                <c:pt idx="32">
                  <c:v>12.5</c:v>
                </c:pt>
              </c:numCache>
            </c:numRef>
          </c:xVal>
          <c:yVal>
            <c:numRef>
              <c:f>公会計指標分析・財政指標組合せ分析表!$BP$73:$DC$73</c:f>
              <c:numCache>
                <c:formatCode>#,##0.0;"▲ "#,##0.0</c:formatCode>
                <c:ptCount val="40"/>
                <c:pt idx="0">
                  <c:v>57.9</c:v>
                </c:pt>
                <c:pt idx="8">
                  <c:v>30.5</c:v>
                </c:pt>
                <c:pt idx="16">
                  <c:v>29.8</c:v>
                </c:pt>
                <c:pt idx="24">
                  <c:v>43.3</c:v>
                </c:pt>
                <c:pt idx="32">
                  <c:v>39</c:v>
                </c:pt>
              </c:numCache>
            </c:numRef>
          </c:yVal>
          <c:smooth val="0"/>
          <c:extLst>
            <c:ext xmlns:c16="http://schemas.microsoft.com/office/drawing/2014/chart" uri="{C3380CC4-5D6E-409C-BE32-E72D297353CC}">
              <c16:uniqueId val="{00000009-C3DA-4F22-B945-59F5CD75A945}"/>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r"/>
              <c:showLegendKey val="0"/>
              <c:showVal val="0"/>
              <c:showCatName val="0"/>
              <c:showSerName val="0"/>
              <c:showPercent val="0"/>
              <c:showBubbleSize val="0"/>
              <c:extLst>
                <c:ext xmlns:c15="http://schemas.microsoft.com/office/drawing/2012/chart" uri="{CE6537A1-D6FC-4f65-9D91-7224C49458BB}">
                  <c15:dlblFieldTable>
                    <c15:dlblFTEntry>
                      <c15:txfldGUID>{E7D012B9-2A33-4988-AA39-4FD71DF09FF8}</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C3DA-4F22-B945-59F5CD75A945}"/>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{AF41F37B-34D7-4745-A9C8-EF6B0C965838}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C3DA-4F22-B945-59F5CD75A945}"/>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{643C10C0-16CB-4106-BA8B-C5A88CB8E816}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C3DA-4F22-B945-59F5CD75A945}"/>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{8496FABA-9E55-49C3-AAC4-372581E90226}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C3DA-4F22-B945-59F5CD75A945}"/>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{D1947AAD-C202-4518-816F-03EB96864A9D}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C3DA-4F22-B945-59F5CD75A945}"/>
                </c:ext>
              </c:extLst>
            </c:dLbl>
            <c:dLbl>
              <c:idx val="8"/>
              <c:layout>
                <c:manualLayout>
                  <c:x val="0"/>
                  <c:y val="7.3831757776351504E-3"/>
                </c:manualLayout>
              </c:layout>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{D450DEA4-B17B-4C83-B529-49066FE8180E}</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C3DA-4F22-B945-59F5CD75A945}"/>
                </c:ext>
              </c:extLst>
            </c:dLbl>
            <c:dLbl>
              <c:idx val="16"/>
              <c:layout>
                <c:manualLayout>
                  <c:x val="0"/>
                  <c:y val="-3.9539162426099742E-2"/>
                </c:manualLayout>
              </c:layout>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{2F5F17FD-88CE-4BDC-A225-3CBF5EFEA3E0}</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C3DA-4F22-B945-59F5CD75A945}"/>
                </c:ext>
              </c:extLst>
            </c:dLbl>
            <c:dLbl>
              <c:idx val="24"/>
              <c:layout>
                <c:manualLayout>
                  <c:x val="0"/>
                  <c:y val="3.4999147205952159E-2"/>
                </c:manualLayout>
              </c:layout>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{13DA2A2A-E482-46E5-955A-835CFBD604BD}</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C3DA-4F22-B945-59F5CD75A945}"/>
                </c:ext>
              </c:extLst>
            </c:dLbl>
            <c:dLbl>
              <c:idx val="32"/>
              <c:layout>
                <c:manualLayout>
                  <c:x val="0"/>
                  <c:y val="-2.8423043385640318E-3"/>
                </c:manualLayout>
              </c:layout>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{3F3A094D-56B0-4EA4-9BEF-C1DD14453D70}</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C3DA-4F22-B945-59F5CD75A945}"/>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8.6</c:v>
                </c:pt>
                <c:pt idx="8">
                  <c:v>8</c:v>
                </c:pt>
                <c:pt idx="16">
                  <c:v>8</c:v>
                </c:pt>
                <c:pt idx="24">
                  <c:v>8.1</c:v>
                </c:pt>
                <c:pt idx="32">
                  <c:v>8.1</c:v>
                </c:pt>
              </c:numCache>
            </c:numRef>
          </c:xVal>
          <c:yVal>
            <c:numRef>
              <c:f>公会計指標分析・財政指標組合せ分析表!$BP$77:$DC$77</c:f>
              <c:numCache>
                <c:formatCode>#,##0.0;"▲ "#,##0.0</c:formatCode>
                <c:ptCount val="40"/>
                <c:pt idx="0">
                  <c:v>23.5</c:v>
                </c:pt>
                <c:pt idx="8">
                  <c:v>6.9</c:v>
                </c:pt>
                <c:pt idx="16">
                  <c:v>0</c:v>
                </c:pt>
                <c:pt idx="24">
                  <c:v>0</c:v>
                </c:pt>
                <c:pt idx="32">
                  <c:v>0</c:v>
                </c:pt>
              </c:numCache>
            </c:numRef>
          </c:yVal>
          <c:smooth val="0"/>
          <c:extLst>
            <c:ext xmlns:c16="http://schemas.microsoft.com/office/drawing/2014/chart" uri="{C3380CC4-5D6E-409C-BE32-E72D297353CC}">
              <c16:uniqueId val="{00000013-C3DA-4F22-B945-59F5CD75A945}"/>
            </c:ext>
          </c:extLst>
        </c:ser>
        <c:dLbls>
          <c:showLegendKey val="0"/>
          <c:showVal val="1"/>
          <c:showCatName val="0"/>
          <c:showSerName val="0"/>
          <c:showPercent val="0"/>
          <c:showBubbleSize val="0"/>
        </c:dLbls>
        <c:axId val="84219776"/>
        <c:axId val="84234240"/>
      </c:scatterChart>
      <c:valAx>
        <c:axId val="84219776"/>
        <c:scaling>
          <c:orientation val="maxMin"/>
          <c:max val="13"/>
          <c:min val="7"/>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70"/>
          <c:min val="-2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2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100-00000300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岡山県鏡野町</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12,017
11,855
419.68
15,688,781
14,737,864
818,716
7,450,042
10,739,351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12.5
39.0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[0.30]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b="0" i="0" baseline="0">
              <a:solidFill>
                <a:schemeClr val="dk1"/>
              </a:solidFill>
              <a:effectLst/>
              <a:latin typeface="+mn-lt"/>
              <a:ea typeface="+mn-ea"/>
              <a:cs typeface="+mn-cs"/>
            </a:rPr>
            <a:t>　人口の減少と急速な高齢化に加え、町内に基盤となる産業が乏しいことから、税収等の大きな伸びは期待できず、財政基盤が弱く財政力指数は類似団体平均を下回った水準で推移している。</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 　今後、税等の収納率向上と定員管理・給与の適正化、事務事業の見直し等歳出の抑制に取組み、財政基盤の強化に努める。</a:t>
          </a:r>
          <a:endParaRPr lang="ja-JP" altLang="ja-JP" sz="1400">
            <a:effectLst/>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46</xdr:row>
      <xdr:rowOff>3175</xdr:rowOff>
    </xdr:from>
    <xdr:to>
      <xdr:col>27</xdr:col>
      <xdr:colOff>184150</xdr:colOff>
      <xdr:row>46</xdr:row>
      <xdr:rowOff>3175</xdr:rowOff>
    </xdr:to>
    <xdr:cxnSp macro="">
      <xdr:nvCxnSpPr>
        <xdr:cNvPr id="50" name="直線コネクタ 49">
          <a:extLst>
            <a:ext uri="{FF2B5EF4-FFF2-40B4-BE49-F238E27FC236}">
              <a16:creationId xmlns:a16="http://schemas.microsoft.com/office/drawing/2014/main" id="{00000000-0008-0000-0300-000032000000}"/>
            </a:ext>
          </a:extLst>
        </xdr:cNvPr>
        <xdr:cNvCxnSpPr/>
      </xdr:nvCxnSpPr>
      <xdr:spPr>
        <a:xfrm>
          <a:off x="762000" y="788987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45</xdr:row>
      <xdr:rowOff>32402</xdr:rowOff>
    </xdr:from>
    <xdr:ext cx="762000" cy="259045"/>
    <xdr:sp macro="" textlink="">
      <xdr:nvSpPr>
        <xdr:cNvPr id="51" name="テキスト ボックス 50">
          <a:extLst>
            <a:ext uri="{FF2B5EF4-FFF2-40B4-BE49-F238E27FC236}">
              <a16:creationId xmlns:a16="http://schemas.microsoft.com/office/drawing/2014/main" id="{00000000-0008-0000-0300-000033000000}"/>
            </a:ext>
          </a:extLst>
        </xdr:cNvPr>
        <xdr:cNvSpPr txBox="1"/>
      </xdr:nvSpPr>
      <xdr:spPr>
        <a:xfrm>
          <a:off x="0" y="7747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44</xdr:row>
      <xdr:rowOff>44450</xdr:rowOff>
    </xdr:from>
    <xdr:to>
      <xdr:col>27</xdr:col>
      <xdr:colOff>184150</xdr:colOff>
      <xdr:row>44</xdr:row>
      <xdr:rowOff>44450</xdr:rowOff>
    </xdr:to>
    <xdr:cxnSp macro="">
      <xdr:nvCxnSpPr>
        <xdr:cNvPr id="52" name="直線コネクタ 51">
          <a:extLst>
            <a:ext uri="{FF2B5EF4-FFF2-40B4-BE49-F238E27FC236}">
              <a16:creationId xmlns:a16="http://schemas.microsoft.com/office/drawing/2014/main" id="{00000000-0008-0000-0300-000034000000}"/>
            </a:ext>
          </a:extLst>
        </xdr:cNvPr>
        <xdr:cNvCxnSpPr/>
      </xdr:nvCxnSpPr>
      <xdr:spPr>
        <a:xfrm>
          <a:off x="762000" y="758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43</xdr:row>
      <xdr:rowOff>73677</xdr:rowOff>
    </xdr:from>
    <xdr:ext cx="762000" cy="259045"/>
    <xdr:sp macro="" textlink="">
      <xdr:nvSpPr>
        <xdr:cNvPr id="53" name="テキスト ボックス 52">
          <a:extLst>
            <a:ext uri="{FF2B5EF4-FFF2-40B4-BE49-F238E27FC236}">
              <a16:creationId xmlns:a16="http://schemas.microsoft.com/office/drawing/2014/main" id="{00000000-0008-0000-0300-000035000000}"/>
            </a:ext>
          </a:extLst>
        </xdr:cNvPr>
        <xdr:cNvSpPr txBox="1"/>
      </xdr:nvSpPr>
      <xdr:spPr>
        <a:xfrm>
          <a:off x="0" y="744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42</xdr:row>
      <xdr:rowOff>85725</xdr:rowOff>
    </xdr:from>
    <xdr:to>
      <xdr:col>27</xdr:col>
      <xdr:colOff>184150</xdr:colOff>
      <xdr:row>42</xdr:row>
      <xdr:rowOff>85725</xdr:rowOff>
    </xdr:to>
    <xdr:cxnSp macro="">
      <xdr:nvCxnSpPr>
        <xdr:cNvPr id="54" name="直線コネクタ 53">
          <a:extLst>
            <a:ext uri="{FF2B5EF4-FFF2-40B4-BE49-F238E27FC236}">
              <a16:creationId xmlns:a16="http://schemas.microsoft.com/office/drawing/2014/main" id="{00000000-0008-0000-0300-000036000000}"/>
            </a:ext>
          </a:extLst>
        </xdr:cNvPr>
        <xdr:cNvCxnSpPr/>
      </xdr:nvCxnSpPr>
      <xdr:spPr>
        <a:xfrm>
          <a:off x="762000" y="728662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41</xdr:row>
      <xdr:rowOff>114952</xdr:rowOff>
    </xdr:from>
    <xdr:ext cx="762000" cy="259045"/>
    <xdr:sp macro="" textlink="">
      <xdr:nvSpPr>
        <xdr:cNvPr id="55" name="テキスト ボックス 54">
          <a:extLst>
            <a:ext uri="{FF2B5EF4-FFF2-40B4-BE49-F238E27FC236}">
              <a16:creationId xmlns:a16="http://schemas.microsoft.com/office/drawing/2014/main" id="{00000000-0008-0000-0300-000037000000}"/>
            </a:ext>
          </a:extLst>
        </xdr:cNvPr>
        <xdr:cNvSpPr txBox="1"/>
      </xdr:nvSpPr>
      <xdr:spPr>
        <a:xfrm>
          <a:off x="0" y="7144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6" name="直線コネクタ 55">
          <a:extLst>
            <a:ext uri="{FF2B5EF4-FFF2-40B4-BE49-F238E27FC236}">
              <a16:creationId xmlns:a16="http://schemas.microsoft.com/office/drawing/2014/main" id="{00000000-0008-0000-0300-000038000000}"/>
            </a:ext>
          </a:extLst>
        </xdr:cNvPr>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7" name="テキスト ボックス 56">
          <a:extLst>
            <a:ext uri="{FF2B5EF4-FFF2-40B4-BE49-F238E27FC236}">
              <a16:creationId xmlns:a16="http://schemas.microsoft.com/office/drawing/2014/main" id="{00000000-0008-0000-0300-000039000000}"/>
            </a:ext>
          </a:extLst>
        </xdr:cNvPr>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168275</xdr:rowOff>
    </xdr:from>
    <xdr:to>
      <xdr:col>27</xdr:col>
      <xdr:colOff>184150</xdr:colOff>
      <xdr:row>38</xdr:row>
      <xdr:rowOff>168275</xdr:rowOff>
    </xdr:to>
    <xdr:cxnSp macro="">
      <xdr:nvCxnSpPr>
        <xdr:cNvPr id="58" name="直線コネクタ 57">
          <a:extLst>
            <a:ext uri="{FF2B5EF4-FFF2-40B4-BE49-F238E27FC236}">
              <a16:creationId xmlns:a16="http://schemas.microsoft.com/office/drawing/2014/main" id="{00000000-0008-0000-0300-00003A000000}"/>
            </a:ext>
          </a:extLst>
        </xdr:cNvPr>
        <xdr:cNvCxnSpPr/>
      </xdr:nvCxnSpPr>
      <xdr:spPr>
        <a:xfrm>
          <a:off x="762000" y="668337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26052</xdr:rowOff>
    </xdr:from>
    <xdr:ext cx="762000" cy="259045"/>
    <xdr:sp macro="" textlink="">
      <xdr:nvSpPr>
        <xdr:cNvPr id="59" name="テキスト ボックス 58">
          <a:extLst>
            <a:ext uri="{FF2B5EF4-FFF2-40B4-BE49-F238E27FC236}">
              <a16:creationId xmlns:a16="http://schemas.microsoft.com/office/drawing/2014/main" id="{00000000-0008-0000-0300-00003B000000}"/>
            </a:ext>
          </a:extLst>
        </xdr:cNvPr>
        <xdr:cNvSpPr txBox="1"/>
      </xdr:nvSpPr>
      <xdr:spPr>
        <a:xfrm>
          <a:off x="0" y="6541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37</xdr:row>
      <xdr:rowOff>38100</xdr:rowOff>
    </xdr:from>
    <xdr:to>
      <xdr:col>27</xdr:col>
      <xdr:colOff>184150</xdr:colOff>
      <xdr:row>37</xdr:row>
      <xdr:rowOff>38100</xdr:rowOff>
    </xdr:to>
    <xdr:cxnSp macro="">
      <xdr:nvCxnSpPr>
        <xdr:cNvPr id="60" name="直線コネクタ 59">
          <a:extLst>
            <a:ext uri="{FF2B5EF4-FFF2-40B4-BE49-F238E27FC236}">
              <a16:creationId xmlns:a16="http://schemas.microsoft.com/office/drawing/2014/main" id="{00000000-0008-0000-0300-00003C000000}"/>
            </a:ext>
          </a:extLst>
        </xdr:cNvPr>
        <xdr:cNvCxnSpPr/>
      </xdr:nvCxnSpPr>
      <xdr:spPr>
        <a:xfrm>
          <a:off x="762000" y="638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36</xdr:row>
      <xdr:rowOff>67327</xdr:rowOff>
    </xdr:from>
    <xdr:ext cx="762000" cy="259045"/>
    <xdr:sp macro="" textlink="">
      <xdr:nvSpPr>
        <xdr:cNvPr id="61" name="テキスト ボックス 60">
          <a:extLst>
            <a:ext uri="{FF2B5EF4-FFF2-40B4-BE49-F238E27FC236}">
              <a16:creationId xmlns:a16="http://schemas.microsoft.com/office/drawing/2014/main" id="{00000000-0008-0000-0300-00003D000000}"/>
            </a:ext>
          </a:extLst>
        </xdr:cNvPr>
        <xdr:cNvSpPr txBox="1"/>
      </xdr:nvSpPr>
      <xdr:spPr>
        <a:xfrm>
          <a:off x="0" y="623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35</xdr:row>
      <xdr:rowOff>79375</xdr:rowOff>
    </xdr:from>
    <xdr:to>
      <xdr:col>27</xdr:col>
      <xdr:colOff>184150</xdr:colOff>
      <xdr:row>35</xdr:row>
      <xdr:rowOff>79375</xdr:rowOff>
    </xdr:to>
    <xdr:cxnSp macro="">
      <xdr:nvCxnSpPr>
        <xdr:cNvPr id="62" name="直線コネクタ 61">
          <a:extLst>
            <a:ext uri="{FF2B5EF4-FFF2-40B4-BE49-F238E27FC236}">
              <a16:creationId xmlns:a16="http://schemas.microsoft.com/office/drawing/2014/main" id="{00000000-0008-0000-0300-00003E000000}"/>
            </a:ext>
          </a:extLst>
        </xdr:cNvPr>
        <xdr:cNvCxnSpPr/>
      </xdr:nvCxnSpPr>
      <xdr:spPr>
        <a:xfrm>
          <a:off x="762000" y="608012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34</xdr:row>
      <xdr:rowOff>108602</xdr:rowOff>
    </xdr:from>
    <xdr:ext cx="762000" cy="259045"/>
    <xdr:sp macro="" textlink="">
      <xdr:nvSpPr>
        <xdr:cNvPr id="63" name="テキスト ボックス 62">
          <a:extLst>
            <a:ext uri="{FF2B5EF4-FFF2-40B4-BE49-F238E27FC236}">
              <a16:creationId xmlns:a16="http://schemas.microsoft.com/office/drawing/2014/main" id="{00000000-0008-0000-0300-00003F000000}"/>
            </a:ext>
          </a:extLst>
        </xdr:cNvPr>
        <xdr:cNvSpPr txBox="1"/>
      </xdr:nvSpPr>
      <xdr:spPr>
        <a:xfrm>
          <a:off x="0" y="593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4" name="直線コネクタ 63">
          <a:extLst>
            <a:ext uri="{FF2B5EF4-FFF2-40B4-BE49-F238E27FC236}">
              <a16:creationId xmlns:a16="http://schemas.microsoft.com/office/drawing/2014/main" id="{00000000-0008-0000-0300-000040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5" name="テキスト ボックス 64">
          <a:extLst>
            <a:ext uri="{FF2B5EF4-FFF2-40B4-BE49-F238E27FC236}">
              <a16:creationId xmlns:a16="http://schemas.microsoft.com/office/drawing/2014/main" id="{00000000-0008-0000-0300-000041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6" name="財政力グラフ枠">
          <a:extLst>
            <a:ext uri="{FF2B5EF4-FFF2-40B4-BE49-F238E27FC236}">
              <a16:creationId xmlns:a16="http://schemas.microsoft.com/office/drawing/2014/main" id="{00000000-0008-0000-0300-000042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58738</xdr:rowOff>
    </xdr:from>
    <xdr:to>
      <xdr:col>23</xdr:col>
      <xdr:colOff>133350</xdr:colOff>
      <xdr:row>44</xdr:row>
      <xdr:rowOff>144992</xdr:rowOff>
    </xdr:to>
    <xdr:cxnSp macro="">
      <xdr:nvCxnSpPr>
        <xdr:cNvPr id="67" name="直線コネクタ 66">
          <a:extLst>
            <a:ext uri="{FF2B5EF4-FFF2-40B4-BE49-F238E27FC236}">
              <a16:creationId xmlns:a16="http://schemas.microsoft.com/office/drawing/2014/main" id="{00000000-0008-0000-0300-000043000000}"/>
            </a:ext>
          </a:extLst>
        </xdr:cNvPr>
        <xdr:cNvCxnSpPr/>
      </xdr:nvCxnSpPr>
      <xdr:spPr>
        <a:xfrm flipV="1">
          <a:off x="4953000" y="6230938"/>
          <a:ext cx="0" cy="145785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117069</xdr:rowOff>
    </xdr:from>
    <xdr:ext cx="762000" cy="259045"/>
    <xdr:sp macro="" textlink="">
      <xdr:nvSpPr>
        <xdr:cNvPr id="68" name="財政力最小値テキスト">
          <a:extLst>
            <a:ext uri="{FF2B5EF4-FFF2-40B4-BE49-F238E27FC236}">
              <a16:creationId xmlns:a16="http://schemas.microsoft.com/office/drawing/2014/main" id="{00000000-0008-0000-0300-000044000000}"/>
            </a:ext>
          </a:extLst>
        </xdr:cNvPr>
        <xdr:cNvSpPr txBox="1"/>
      </xdr:nvSpPr>
      <xdr:spPr>
        <a:xfrm>
          <a:off x="5041900" y="76608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144992</xdr:rowOff>
    </xdr:from>
    <xdr:to>
      <xdr:col>24</xdr:col>
      <xdr:colOff>12700</xdr:colOff>
      <xdr:row>44</xdr:row>
      <xdr:rowOff>144992</xdr:rowOff>
    </xdr:to>
    <xdr:cxnSp macro="">
      <xdr:nvCxnSpPr>
        <xdr:cNvPr id="69" name="直線コネクタ 68">
          <a:extLst>
            <a:ext uri="{FF2B5EF4-FFF2-40B4-BE49-F238E27FC236}">
              <a16:creationId xmlns:a16="http://schemas.microsoft.com/office/drawing/2014/main" id="{00000000-0008-0000-0300-000045000000}"/>
            </a:ext>
          </a:extLst>
        </xdr:cNvPr>
        <xdr:cNvCxnSpPr/>
      </xdr:nvCxnSpPr>
      <xdr:spPr>
        <a:xfrm>
          <a:off x="4864100" y="76887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34</xdr:row>
      <xdr:rowOff>145115</xdr:rowOff>
    </xdr:from>
    <xdr:ext cx="762000" cy="259045"/>
    <xdr:sp macro="" textlink="">
      <xdr:nvSpPr>
        <xdr:cNvPr id="70" name="財政力最大値テキスト">
          <a:extLst>
            <a:ext uri="{FF2B5EF4-FFF2-40B4-BE49-F238E27FC236}">
              <a16:creationId xmlns:a16="http://schemas.microsoft.com/office/drawing/2014/main" id="{00000000-0008-0000-0300-000046000000}"/>
            </a:ext>
          </a:extLst>
        </xdr:cNvPr>
        <xdr:cNvSpPr txBox="1"/>
      </xdr:nvSpPr>
      <xdr:spPr>
        <a:xfrm>
          <a:off x="5041900" y="59744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58738</xdr:rowOff>
    </xdr:from>
    <xdr:to>
      <xdr:col>24</xdr:col>
      <xdr:colOff>12700</xdr:colOff>
      <xdr:row>36</xdr:row>
      <xdr:rowOff>58738</xdr:rowOff>
    </xdr:to>
    <xdr:cxnSp macro="">
      <xdr:nvCxnSpPr>
        <xdr:cNvPr id="71" name="直線コネクタ 70">
          <a:extLst>
            <a:ext uri="{FF2B5EF4-FFF2-40B4-BE49-F238E27FC236}">
              <a16:creationId xmlns:a16="http://schemas.microsoft.com/office/drawing/2014/main" id="{00000000-0008-0000-0300-000047000000}"/>
            </a:ext>
          </a:extLst>
        </xdr:cNvPr>
        <xdr:cNvCxnSpPr/>
      </xdr:nvCxnSpPr>
      <xdr:spPr>
        <a:xfrm>
          <a:off x="4864100" y="62309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44</xdr:row>
      <xdr:rowOff>44450</xdr:rowOff>
    </xdr:from>
    <xdr:to>
      <xdr:col>23</xdr:col>
      <xdr:colOff>133350</xdr:colOff>
      <xdr:row>44</xdr:row>
      <xdr:rowOff>54504</xdr:rowOff>
    </xdr:to>
    <xdr:cxnSp macro="">
      <xdr:nvCxnSpPr>
        <xdr:cNvPr id="72" name="直線コネクタ 71">
          <a:extLst>
            <a:ext uri="{FF2B5EF4-FFF2-40B4-BE49-F238E27FC236}">
              <a16:creationId xmlns:a16="http://schemas.microsoft.com/office/drawing/2014/main" id="{00000000-0008-0000-0300-000048000000}"/>
            </a:ext>
          </a:extLst>
        </xdr:cNvPr>
        <xdr:cNvCxnSpPr/>
      </xdr:nvCxnSpPr>
      <xdr:spPr>
        <a:xfrm flipV="1">
          <a:off x="4114800" y="7588250"/>
          <a:ext cx="838200" cy="100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42</xdr:row>
      <xdr:rowOff>40869</xdr:rowOff>
    </xdr:from>
    <xdr:ext cx="762000" cy="259045"/>
    <xdr:sp macro="" textlink="">
      <xdr:nvSpPr>
        <xdr:cNvPr id="73" name="財政力平均値テキスト">
          <a:extLst>
            <a:ext uri="{FF2B5EF4-FFF2-40B4-BE49-F238E27FC236}">
              <a16:creationId xmlns:a16="http://schemas.microsoft.com/office/drawing/2014/main" id="{00000000-0008-0000-0300-000049000000}"/>
            </a:ext>
          </a:extLst>
        </xdr:cNvPr>
        <xdr:cNvSpPr txBox="1"/>
      </xdr:nvSpPr>
      <xdr:spPr>
        <a:xfrm>
          <a:off x="5041900" y="724176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24342</xdr:rowOff>
    </xdr:from>
    <xdr:to>
      <xdr:col>23</xdr:col>
      <xdr:colOff>184150</xdr:colOff>
      <xdr:row>43</xdr:row>
      <xdr:rowOff>125942</xdr:rowOff>
    </xdr:to>
    <xdr:sp macro="" textlink="">
      <xdr:nvSpPr>
        <xdr:cNvPr id="74" name="フローチャート: 判断 73">
          <a:extLst>
            <a:ext uri="{FF2B5EF4-FFF2-40B4-BE49-F238E27FC236}">
              <a16:creationId xmlns:a16="http://schemas.microsoft.com/office/drawing/2014/main" id="{00000000-0008-0000-0300-00004A000000}"/>
            </a:ext>
          </a:extLst>
        </xdr:cNvPr>
        <xdr:cNvSpPr/>
      </xdr:nvSpPr>
      <xdr:spPr>
        <a:xfrm>
          <a:off x="4902200" y="73966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44</xdr:row>
      <xdr:rowOff>54504</xdr:rowOff>
    </xdr:from>
    <xdr:to>
      <xdr:col>19</xdr:col>
      <xdr:colOff>133350</xdr:colOff>
      <xdr:row>44</xdr:row>
      <xdr:rowOff>54504</xdr:rowOff>
    </xdr:to>
    <xdr:cxnSp macro="">
      <xdr:nvCxnSpPr>
        <xdr:cNvPr id="75" name="直線コネクタ 74">
          <a:extLst>
            <a:ext uri="{FF2B5EF4-FFF2-40B4-BE49-F238E27FC236}">
              <a16:creationId xmlns:a16="http://schemas.microsoft.com/office/drawing/2014/main" id="{00000000-0008-0000-0300-00004B000000}"/>
            </a:ext>
          </a:extLst>
        </xdr:cNvPr>
        <xdr:cNvCxnSpPr/>
      </xdr:nvCxnSpPr>
      <xdr:spPr>
        <a:xfrm>
          <a:off x="3225800" y="7598304"/>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43</xdr:row>
      <xdr:rowOff>34396</xdr:rowOff>
    </xdr:from>
    <xdr:to>
      <xdr:col>19</xdr:col>
      <xdr:colOff>184150</xdr:colOff>
      <xdr:row>43</xdr:row>
      <xdr:rowOff>135996</xdr:rowOff>
    </xdr:to>
    <xdr:sp macro="" textlink="">
      <xdr:nvSpPr>
        <xdr:cNvPr id="76" name="フローチャート: 判断 75">
          <a:extLst>
            <a:ext uri="{FF2B5EF4-FFF2-40B4-BE49-F238E27FC236}">
              <a16:creationId xmlns:a16="http://schemas.microsoft.com/office/drawing/2014/main" id="{00000000-0008-0000-0300-00004C000000}"/>
            </a:ext>
          </a:extLst>
        </xdr:cNvPr>
        <xdr:cNvSpPr/>
      </xdr:nvSpPr>
      <xdr:spPr>
        <a:xfrm>
          <a:off x="4064000" y="74067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41</xdr:row>
      <xdr:rowOff>146173</xdr:rowOff>
    </xdr:from>
    <xdr:ext cx="736600" cy="259045"/>
    <xdr:sp macro="" textlink="">
      <xdr:nvSpPr>
        <xdr:cNvPr id="77" name="テキスト ボックス 76">
          <a:extLst>
            <a:ext uri="{FF2B5EF4-FFF2-40B4-BE49-F238E27FC236}">
              <a16:creationId xmlns:a16="http://schemas.microsoft.com/office/drawing/2014/main" id="{00000000-0008-0000-0300-00004D000000}"/>
            </a:ext>
          </a:extLst>
        </xdr:cNvPr>
        <xdr:cNvSpPr txBox="1"/>
      </xdr:nvSpPr>
      <xdr:spPr>
        <a:xfrm>
          <a:off x="3733800" y="717562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44</xdr:row>
      <xdr:rowOff>44450</xdr:rowOff>
    </xdr:from>
    <xdr:to>
      <xdr:col>15</xdr:col>
      <xdr:colOff>82550</xdr:colOff>
      <xdr:row>44</xdr:row>
      <xdr:rowOff>54504</xdr:rowOff>
    </xdr:to>
    <xdr:cxnSp macro="">
      <xdr:nvCxnSpPr>
        <xdr:cNvPr id="78" name="直線コネクタ 77">
          <a:extLst>
            <a:ext uri="{FF2B5EF4-FFF2-40B4-BE49-F238E27FC236}">
              <a16:creationId xmlns:a16="http://schemas.microsoft.com/office/drawing/2014/main" id="{00000000-0008-0000-0300-00004E000000}"/>
            </a:ext>
          </a:extLst>
        </xdr:cNvPr>
        <xdr:cNvCxnSpPr/>
      </xdr:nvCxnSpPr>
      <xdr:spPr>
        <a:xfrm>
          <a:off x="2336800" y="7588250"/>
          <a:ext cx="889000" cy="100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43</xdr:row>
      <xdr:rowOff>34396</xdr:rowOff>
    </xdr:from>
    <xdr:to>
      <xdr:col>15</xdr:col>
      <xdr:colOff>133350</xdr:colOff>
      <xdr:row>43</xdr:row>
      <xdr:rowOff>135996</xdr:rowOff>
    </xdr:to>
    <xdr:sp macro="" textlink="">
      <xdr:nvSpPr>
        <xdr:cNvPr id="79" name="フローチャート: 判断 78">
          <a:extLst>
            <a:ext uri="{FF2B5EF4-FFF2-40B4-BE49-F238E27FC236}">
              <a16:creationId xmlns:a16="http://schemas.microsoft.com/office/drawing/2014/main" id="{00000000-0008-0000-0300-00004F000000}"/>
            </a:ext>
          </a:extLst>
        </xdr:cNvPr>
        <xdr:cNvSpPr/>
      </xdr:nvSpPr>
      <xdr:spPr>
        <a:xfrm>
          <a:off x="3175000" y="74067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41</xdr:row>
      <xdr:rowOff>146173</xdr:rowOff>
    </xdr:from>
    <xdr:ext cx="762000" cy="259045"/>
    <xdr:sp macro="" textlink="">
      <xdr:nvSpPr>
        <xdr:cNvPr id="80" name="テキスト ボックス 79">
          <a:extLst>
            <a:ext uri="{FF2B5EF4-FFF2-40B4-BE49-F238E27FC236}">
              <a16:creationId xmlns:a16="http://schemas.microsoft.com/office/drawing/2014/main" id="{00000000-0008-0000-0300-000050000000}"/>
            </a:ext>
          </a:extLst>
        </xdr:cNvPr>
        <xdr:cNvSpPr txBox="1"/>
      </xdr:nvSpPr>
      <xdr:spPr>
        <a:xfrm>
          <a:off x="2844800" y="71756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44</xdr:row>
      <xdr:rowOff>34396</xdr:rowOff>
    </xdr:from>
    <xdr:to>
      <xdr:col>11</xdr:col>
      <xdr:colOff>31750</xdr:colOff>
      <xdr:row>44</xdr:row>
      <xdr:rowOff>44450</xdr:rowOff>
    </xdr:to>
    <xdr:cxnSp macro="">
      <xdr:nvCxnSpPr>
        <xdr:cNvPr id="81" name="直線コネクタ 80">
          <a:extLst>
            <a:ext uri="{FF2B5EF4-FFF2-40B4-BE49-F238E27FC236}">
              <a16:creationId xmlns:a16="http://schemas.microsoft.com/office/drawing/2014/main" id="{00000000-0008-0000-0300-000051000000}"/>
            </a:ext>
          </a:extLst>
        </xdr:cNvPr>
        <xdr:cNvCxnSpPr/>
      </xdr:nvCxnSpPr>
      <xdr:spPr>
        <a:xfrm>
          <a:off x="1447800" y="7578196"/>
          <a:ext cx="889000" cy="100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43</xdr:row>
      <xdr:rowOff>24342</xdr:rowOff>
    </xdr:from>
    <xdr:to>
      <xdr:col>11</xdr:col>
      <xdr:colOff>82550</xdr:colOff>
      <xdr:row>43</xdr:row>
      <xdr:rowOff>125942</xdr:rowOff>
    </xdr:to>
    <xdr:sp macro="" textlink="">
      <xdr:nvSpPr>
        <xdr:cNvPr id="82" name="フローチャート: 判断 81">
          <a:extLst>
            <a:ext uri="{FF2B5EF4-FFF2-40B4-BE49-F238E27FC236}">
              <a16:creationId xmlns:a16="http://schemas.microsoft.com/office/drawing/2014/main" id="{00000000-0008-0000-0300-000052000000}"/>
            </a:ext>
          </a:extLst>
        </xdr:cNvPr>
        <xdr:cNvSpPr/>
      </xdr:nvSpPr>
      <xdr:spPr>
        <a:xfrm>
          <a:off x="2286000" y="73966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41</xdr:row>
      <xdr:rowOff>136119</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1955800" y="71655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14288</xdr:rowOff>
    </xdr:from>
    <xdr:to>
      <xdr:col>7</xdr:col>
      <xdr:colOff>31750</xdr:colOff>
      <xdr:row>43</xdr:row>
      <xdr:rowOff>115888</xdr:rowOff>
    </xdr:to>
    <xdr:sp macro="" textlink="">
      <xdr:nvSpPr>
        <xdr:cNvPr id="84" name="フローチャート: 判断 83">
          <a:extLst>
            <a:ext uri="{FF2B5EF4-FFF2-40B4-BE49-F238E27FC236}">
              <a16:creationId xmlns:a16="http://schemas.microsoft.com/office/drawing/2014/main" id="{00000000-0008-0000-0300-000054000000}"/>
            </a:ext>
          </a:extLst>
        </xdr:cNvPr>
        <xdr:cNvSpPr/>
      </xdr:nvSpPr>
      <xdr:spPr>
        <a:xfrm>
          <a:off x="1397000" y="73866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41</xdr:row>
      <xdr:rowOff>126065</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1066800" y="71555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8" name="テキスト ボックス 87">
          <a:extLst>
            <a:ext uri="{FF2B5EF4-FFF2-40B4-BE49-F238E27FC236}">
              <a16:creationId xmlns:a16="http://schemas.microsoft.com/office/drawing/2014/main" id="{00000000-0008-0000-0300-000058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9" name="テキスト ボックス 88">
          <a:extLst>
            <a:ext uri="{FF2B5EF4-FFF2-40B4-BE49-F238E27FC236}">
              <a16:creationId xmlns:a16="http://schemas.microsoft.com/office/drawing/2014/main" id="{00000000-0008-0000-0300-000059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90" name="テキスト ボックス 89">
          <a:extLst>
            <a:ext uri="{FF2B5EF4-FFF2-40B4-BE49-F238E27FC236}">
              <a16:creationId xmlns:a16="http://schemas.microsoft.com/office/drawing/2014/main" id="{00000000-0008-0000-0300-00005A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165100</xdr:rowOff>
    </xdr:from>
    <xdr:to>
      <xdr:col>23</xdr:col>
      <xdr:colOff>184150</xdr:colOff>
      <xdr:row>44</xdr:row>
      <xdr:rowOff>95250</xdr:rowOff>
    </xdr:to>
    <xdr:sp macro="" textlink="">
      <xdr:nvSpPr>
        <xdr:cNvPr id="91" name="楕円 90">
          <a:extLst>
            <a:ext uri="{FF2B5EF4-FFF2-40B4-BE49-F238E27FC236}">
              <a16:creationId xmlns:a16="http://schemas.microsoft.com/office/drawing/2014/main" id="{00000000-0008-0000-0300-00005B000000}"/>
            </a:ext>
          </a:extLst>
        </xdr:cNvPr>
        <xdr:cNvSpPr/>
      </xdr:nvSpPr>
      <xdr:spPr>
        <a:xfrm>
          <a:off x="4902200" y="7537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43</xdr:row>
      <xdr:rowOff>60977</xdr:rowOff>
    </xdr:from>
    <xdr:ext cx="762000" cy="259045"/>
    <xdr:sp macro="" textlink="">
      <xdr:nvSpPr>
        <xdr:cNvPr id="92" name="財政力該当値テキスト">
          <a:extLst>
            <a:ext uri="{FF2B5EF4-FFF2-40B4-BE49-F238E27FC236}">
              <a16:creationId xmlns:a16="http://schemas.microsoft.com/office/drawing/2014/main" id="{00000000-0008-0000-0300-00005C000000}"/>
            </a:ext>
          </a:extLst>
        </xdr:cNvPr>
        <xdr:cNvSpPr txBox="1"/>
      </xdr:nvSpPr>
      <xdr:spPr>
        <a:xfrm>
          <a:off x="5041900" y="74333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44</xdr:row>
      <xdr:rowOff>3704</xdr:rowOff>
    </xdr:from>
    <xdr:to>
      <xdr:col>19</xdr:col>
      <xdr:colOff>184150</xdr:colOff>
      <xdr:row>44</xdr:row>
      <xdr:rowOff>105304</xdr:rowOff>
    </xdr:to>
    <xdr:sp macro="" textlink="">
      <xdr:nvSpPr>
        <xdr:cNvPr id="93" name="楕円 92">
          <a:extLst>
            <a:ext uri="{FF2B5EF4-FFF2-40B4-BE49-F238E27FC236}">
              <a16:creationId xmlns:a16="http://schemas.microsoft.com/office/drawing/2014/main" id="{00000000-0008-0000-0300-00005D000000}"/>
            </a:ext>
          </a:extLst>
        </xdr:cNvPr>
        <xdr:cNvSpPr/>
      </xdr:nvSpPr>
      <xdr:spPr>
        <a:xfrm>
          <a:off x="4064000" y="75475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44</xdr:row>
      <xdr:rowOff>90081</xdr:rowOff>
    </xdr:from>
    <xdr:ext cx="736600" cy="259045"/>
    <xdr:sp macro="" textlink="">
      <xdr:nvSpPr>
        <xdr:cNvPr id="94" name="テキスト ボックス 93">
          <a:extLst>
            <a:ext uri="{FF2B5EF4-FFF2-40B4-BE49-F238E27FC236}">
              <a16:creationId xmlns:a16="http://schemas.microsoft.com/office/drawing/2014/main" id="{00000000-0008-0000-0300-00005E000000}"/>
            </a:ext>
          </a:extLst>
        </xdr:cNvPr>
        <xdr:cNvSpPr txBox="1"/>
      </xdr:nvSpPr>
      <xdr:spPr>
        <a:xfrm>
          <a:off x="3733800" y="763388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44</xdr:row>
      <xdr:rowOff>3704</xdr:rowOff>
    </xdr:from>
    <xdr:to>
      <xdr:col>15</xdr:col>
      <xdr:colOff>133350</xdr:colOff>
      <xdr:row>44</xdr:row>
      <xdr:rowOff>105304</xdr:rowOff>
    </xdr:to>
    <xdr:sp macro="" textlink="">
      <xdr:nvSpPr>
        <xdr:cNvPr id="95" name="楕円 94">
          <a:extLst>
            <a:ext uri="{FF2B5EF4-FFF2-40B4-BE49-F238E27FC236}">
              <a16:creationId xmlns:a16="http://schemas.microsoft.com/office/drawing/2014/main" id="{00000000-0008-0000-0300-00005F000000}"/>
            </a:ext>
          </a:extLst>
        </xdr:cNvPr>
        <xdr:cNvSpPr/>
      </xdr:nvSpPr>
      <xdr:spPr>
        <a:xfrm>
          <a:off x="3175000" y="75475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44</xdr:row>
      <xdr:rowOff>90081</xdr:rowOff>
    </xdr:from>
    <xdr:ext cx="762000" cy="259045"/>
    <xdr:sp macro="" textlink="">
      <xdr:nvSpPr>
        <xdr:cNvPr id="96" name="テキスト ボックス 95">
          <a:extLst>
            <a:ext uri="{FF2B5EF4-FFF2-40B4-BE49-F238E27FC236}">
              <a16:creationId xmlns:a16="http://schemas.microsoft.com/office/drawing/2014/main" id="{00000000-0008-0000-0300-000060000000}"/>
            </a:ext>
          </a:extLst>
        </xdr:cNvPr>
        <xdr:cNvSpPr txBox="1"/>
      </xdr:nvSpPr>
      <xdr:spPr>
        <a:xfrm>
          <a:off x="2844800" y="76338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43</xdr:row>
      <xdr:rowOff>165100</xdr:rowOff>
    </xdr:from>
    <xdr:to>
      <xdr:col>11</xdr:col>
      <xdr:colOff>82550</xdr:colOff>
      <xdr:row>44</xdr:row>
      <xdr:rowOff>95250</xdr:rowOff>
    </xdr:to>
    <xdr:sp macro="" textlink="">
      <xdr:nvSpPr>
        <xdr:cNvPr id="97" name="楕円 96">
          <a:extLst>
            <a:ext uri="{FF2B5EF4-FFF2-40B4-BE49-F238E27FC236}">
              <a16:creationId xmlns:a16="http://schemas.microsoft.com/office/drawing/2014/main" id="{00000000-0008-0000-0300-000061000000}"/>
            </a:ext>
          </a:extLst>
        </xdr:cNvPr>
        <xdr:cNvSpPr/>
      </xdr:nvSpPr>
      <xdr:spPr>
        <a:xfrm>
          <a:off x="2286000" y="7537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44</xdr:row>
      <xdr:rowOff>80027</xdr:rowOff>
    </xdr:from>
    <xdr:ext cx="762000" cy="259045"/>
    <xdr:sp macro="" textlink="">
      <xdr:nvSpPr>
        <xdr:cNvPr id="98" name="テキスト ボックス 97">
          <a:extLst>
            <a:ext uri="{FF2B5EF4-FFF2-40B4-BE49-F238E27FC236}">
              <a16:creationId xmlns:a16="http://schemas.microsoft.com/office/drawing/2014/main" id="{00000000-0008-0000-0300-000062000000}"/>
            </a:ext>
          </a:extLst>
        </xdr:cNvPr>
        <xdr:cNvSpPr txBox="1"/>
      </xdr:nvSpPr>
      <xdr:spPr>
        <a:xfrm>
          <a:off x="1955800" y="7623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155046</xdr:rowOff>
    </xdr:from>
    <xdr:to>
      <xdr:col>7</xdr:col>
      <xdr:colOff>31750</xdr:colOff>
      <xdr:row>44</xdr:row>
      <xdr:rowOff>85196</xdr:rowOff>
    </xdr:to>
    <xdr:sp macro="" textlink="">
      <xdr:nvSpPr>
        <xdr:cNvPr id="99" name="楕円 98">
          <a:extLst>
            <a:ext uri="{FF2B5EF4-FFF2-40B4-BE49-F238E27FC236}">
              <a16:creationId xmlns:a16="http://schemas.microsoft.com/office/drawing/2014/main" id="{00000000-0008-0000-0300-000063000000}"/>
            </a:ext>
          </a:extLst>
        </xdr:cNvPr>
        <xdr:cNvSpPr/>
      </xdr:nvSpPr>
      <xdr:spPr>
        <a:xfrm>
          <a:off x="1397000" y="75273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44</xdr:row>
      <xdr:rowOff>69973</xdr:rowOff>
    </xdr:from>
    <xdr:ext cx="762000" cy="259045"/>
    <xdr:sp macro="" textlink="">
      <xdr:nvSpPr>
        <xdr:cNvPr id="100" name="テキスト ボックス 99">
          <a:extLst>
            <a:ext uri="{FF2B5EF4-FFF2-40B4-BE49-F238E27FC236}">
              <a16:creationId xmlns:a16="http://schemas.microsoft.com/office/drawing/2014/main" id="{00000000-0008-0000-0300-000064000000}"/>
            </a:ext>
          </a:extLst>
        </xdr:cNvPr>
        <xdr:cNvSpPr txBox="1"/>
      </xdr:nvSpPr>
      <xdr:spPr>
        <a:xfrm>
          <a:off x="1066800" y="76137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102" name="テキスト ボックス 101">
          <a:extLst>
            <a:ext uri="{FF2B5EF4-FFF2-40B4-BE49-F238E27FC236}">
              <a16:creationId xmlns:a16="http://schemas.microsoft.com/office/drawing/2014/main" id="{00000000-0008-0000-0300-000066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3" name="テキスト ボックス 102">
          <a:extLst>
            <a:ext uri="{FF2B5EF4-FFF2-40B4-BE49-F238E27FC236}">
              <a16:creationId xmlns:a16="http://schemas.microsoft.com/office/drawing/2014/main" id="{00000000-0008-0000-0300-000067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[88.0%]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10" name="正方形/長方形 109">
          <a:extLst>
            <a:ext uri="{FF2B5EF4-FFF2-40B4-BE49-F238E27FC236}">
              <a16:creationId xmlns:a16="http://schemas.microsoft.com/office/drawing/2014/main" id="{00000000-0008-0000-0300-00006E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11" name="正方形/長方形 110">
          <a:extLst>
            <a:ext uri="{FF2B5EF4-FFF2-40B4-BE49-F238E27FC236}">
              <a16:creationId xmlns:a16="http://schemas.microsoft.com/office/drawing/2014/main" id="{00000000-0008-0000-0300-00006F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12" name="正方形/長方形 111">
          <a:extLst>
            <a:ext uri="{FF2B5EF4-FFF2-40B4-BE49-F238E27FC236}">
              <a16:creationId xmlns:a16="http://schemas.microsoft.com/office/drawing/2014/main" id="{00000000-0008-0000-0300-000070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000" b="0" i="0" baseline="0">
              <a:solidFill>
                <a:schemeClr val="dk1"/>
              </a:solidFill>
              <a:effectLst/>
              <a:latin typeface="+mn-lt"/>
              <a:ea typeface="+mn-ea"/>
              <a:cs typeface="+mn-cs"/>
            </a:rPr>
            <a:t>　平成２８年度において地方税、地方交付税の減額、平成２９年度には大規模な事業による起債の償還が始まったことにより、以降高い数値となっている。</a:t>
          </a:r>
          <a:endParaRPr kumimoji="1" lang="en-US" altLang="ja-JP" sz="1000" b="0" i="0" baseline="0">
            <a:solidFill>
              <a:schemeClr val="dk1"/>
            </a:solidFill>
            <a:effectLst/>
            <a:latin typeface="+mn-lt"/>
            <a:ea typeface="+mn-ea"/>
            <a:cs typeface="+mn-cs"/>
          </a:endParaRPr>
        </a:p>
        <a:p>
          <a:pPr eaLnBrk="1" fontAlgn="auto" latinLnBrk="0" hangingPunct="1"/>
          <a:r>
            <a:rPr kumimoji="1" lang="ja-JP" altLang="en-US" sz="1000" b="0" i="0" baseline="0">
              <a:solidFill>
                <a:schemeClr val="dk1"/>
              </a:solidFill>
              <a:effectLst/>
              <a:latin typeface="+mn-lt"/>
              <a:ea typeface="+mn-ea"/>
              <a:cs typeface="+mn-cs"/>
            </a:rPr>
            <a:t>　令和６年度では、人件費において</a:t>
          </a:r>
          <a:r>
            <a:rPr lang="ja-JP" altLang="ja-JP" sz="1000">
              <a:solidFill>
                <a:schemeClr val="dk1"/>
              </a:solidFill>
              <a:effectLst/>
              <a:latin typeface="+mn-lt"/>
              <a:ea typeface="+mn-ea"/>
              <a:cs typeface="+mn-cs"/>
            </a:rPr>
            <a:t>経常的な一般財源</a:t>
          </a:r>
          <a:r>
            <a:rPr lang="ja-JP" altLang="en-US" sz="1000">
              <a:solidFill>
                <a:schemeClr val="dk1"/>
              </a:solidFill>
              <a:effectLst/>
              <a:latin typeface="+mn-lt"/>
              <a:ea typeface="+mn-ea"/>
              <a:cs typeface="+mn-cs"/>
            </a:rPr>
            <a:t>が増加したため、上昇した。</a:t>
          </a:r>
          <a:endParaRPr lang="ja-JP" altLang="ja-JP" sz="1000">
            <a:effectLst/>
          </a:endParaRPr>
        </a:p>
        <a:p>
          <a:pPr eaLnBrk="1" fontAlgn="auto" latinLnBrk="0" hangingPunct="1"/>
          <a:r>
            <a:rPr kumimoji="1" lang="ja-JP" altLang="ja-JP" sz="1000" b="0" i="0" baseline="0">
              <a:solidFill>
                <a:schemeClr val="dk1"/>
              </a:solidFill>
              <a:effectLst/>
              <a:latin typeface="+mn-lt"/>
              <a:ea typeface="+mn-ea"/>
              <a:cs typeface="+mn-cs"/>
            </a:rPr>
            <a:t>　今後について、公共施設の老朽化による維持管理経費の増大も見込まれるため、公共施設個別計画や各長寿命化計画を基に具体的な対策と方針を検討することで整備・改修等の費用が短期間に集中しないよう平準化を行い、新たな公債費負担を抑えるとともに引き続き行財政改革を推進することにより、財政の健全化に努める。</a:t>
          </a:r>
          <a:endParaRPr lang="ja-JP" altLang="ja-JP" sz="1000">
            <a:effectLst/>
          </a:endParaRPr>
        </a:p>
      </xdr:txBody>
    </xdr:sp>
    <xdr:clientData/>
  </xdr:twoCellAnchor>
  <xdr:oneCellAnchor>
    <xdr:from>
      <xdr:col>3</xdr:col>
      <xdr:colOff>95250</xdr:colOff>
      <xdr:row>54</xdr:row>
      <xdr:rowOff>139700</xdr:rowOff>
    </xdr:from>
    <xdr:ext cx="298543" cy="225703"/>
    <xdr:sp macro="" textlink="">
      <xdr:nvSpPr>
        <xdr:cNvPr id="114" name="テキスト ボックス 113">
          <a:extLst>
            <a:ext uri="{FF2B5EF4-FFF2-40B4-BE49-F238E27FC236}">
              <a16:creationId xmlns:a16="http://schemas.microsoft.com/office/drawing/2014/main" id="{00000000-0008-0000-0300-000072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5" name="直線コネクタ 114">
          <a:extLst>
            <a:ext uri="{FF2B5EF4-FFF2-40B4-BE49-F238E27FC236}">
              <a16:creationId xmlns:a16="http://schemas.microsoft.com/office/drawing/2014/main" id="{00000000-0008-0000-0300-000073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6" name="テキスト ボックス 115">
          <a:extLst>
            <a:ext uri="{FF2B5EF4-FFF2-40B4-BE49-F238E27FC236}">
              <a16:creationId xmlns:a16="http://schemas.microsoft.com/office/drawing/2014/main" id="{00000000-0008-0000-0300-000074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112183</xdr:rowOff>
    </xdr:from>
    <xdr:to>
      <xdr:col>27</xdr:col>
      <xdr:colOff>184150</xdr:colOff>
      <xdr:row>67</xdr:row>
      <xdr:rowOff>112183</xdr:rowOff>
    </xdr:to>
    <xdr:cxnSp macro="">
      <xdr:nvCxnSpPr>
        <xdr:cNvPr id="117" name="直線コネクタ 116">
          <a:extLst>
            <a:ext uri="{FF2B5EF4-FFF2-40B4-BE49-F238E27FC236}">
              <a16:creationId xmlns:a16="http://schemas.microsoft.com/office/drawing/2014/main" id="{00000000-0008-0000-0300-000075000000}"/>
            </a:ext>
          </a:extLst>
        </xdr:cNvPr>
        <xdr:cNvCxnSpPr/>
      </xdr:nvCxnSpPr>
      <xdr:spPr>
        <a:xfrm>
          <a:off x="762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141410</xdr:rowOff>
    </xdr:from>
    <xdr:ext cx="762000" cy="259045"/>
    <xdr:sp macro="" textlink="">
      <xdr:nvSpPr>
        <xdr:cNvPr id="118" name="テキスト ボックス 117">
          <a:extLst>
            <a:ext uri="{FF2B5EF4-FFF2-40B4-BE49-F238E27FC236}">
              <a16:creationId xmlns:a16="http://schemas.microsoft.com/office/drawing/2014/main" id="{00000000-0008-0000-0300-000076000000}"/>
            </a:ext>
          </a:extLst>
        </xdr:cNvPr>
        <xdr:cNvSpPr txBox="1"/>
      </xdr:nvSpPr>
      <xdr:spPr>
        <a:xfrm>
          <a:off x="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52917</xdr:rowOff>
    </xdr:from>
    <xdr:to>
      <xdr:col>27</xdr:col>
      <xdr:colOff>184150</xdr:colOff>
      <xdr:row>65</xdr:row>
      <xdr:rowOff>52917</xdr:rowOff>
    </xdr:to>
    <xdr:cxnSp macro="">
      <xdr:nvCxnSpPr>
        <xdr:cNvPr id="119" name="直線コネクタ 118">
          <a:extLst>
            <a:ext uri="{FF2B5EF4-FFF2-40B4-BE49-F238E27FC236}">
              <a16:creationId xmlns:a16="http://schemas.microsoft.com/office/drawing/2014/main" id="{00000000-0008-0000-0300-000077000000}"/>
            </a:ext>
          </a:extLst>
        </xdr:cNvPr>
        <xdr:cNvCxnSpPr/>
      </xdr:nvCxnSpPr>
      <xdr:spPr>
        <a:xfrm>
          <a:off x="762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82144</xdr:rowOff>
    </xdr:from>
    <xdr:ext cx="762000" cy="259045"/>
    <xdr:sp macro="" textlink="">
      <xdr:nvSpPr>
        <xdr:cNvPr id="120" name="テキスト ボックス 119">
          <a:extLst>
            <a:ext uri="{FF2B5EF4-FFF2-40B4-BE49-F238E27FC236}">
              <a16:creationId xmlns:a16="http://schemas.microsoft.com/office/drawing/2014/main" id="{00000000-0008-0000-0300-000078000000}"/>
            </a:ext>
          </a:extLst>
        </xdr:cNvPr>
        <xdr:cNvSpPr txBox="1"/>
      </xdr:nvSpPr>
      <xdr:spPr>
        <a:xfrm>
          <a:off x="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21" name="直線コネクタ 120">
          <a:extLst>
            <a:ext uri="{FF2B5EF4-FFF2-40B4-BE49-F238E27FC236}">
              <a16:creationId xmlns:a16="http://schemas.microsoft.com/office/drawing/2014/main" id="{00000000-0008-0000-0300-000079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22" name="テキスト ボックス 121">
          <a:extLst>
            <a:ext uri="{FF2B5EF4-FFF2-40B4-BE49-F238E27FC236}">
              <a16:creationId xmlns:a16="http://schemas.microsoft.com/office/drawing/2014/main" id="{00000000-0008-0000-0300-00007A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60</xdr:row>
      <xdr:rowOff>105833</xdr:rowOff>
    </xdr:from>
    <xdr:to>
      <xdr:col>27</xdr:col>
      <xdr:colOff>184150</xdr:colOff>
      <xdr:row>60</xdr:row>
      <xdr:rowOff>105833</xdr:rowOff>
    </xdr:to>
    <xdr:cxnSp macro="">
      <xdr:nvCxnSpPr>
        <xdr:cNvPr id="123" name="直線コネクタ 122">
          <a:extLst>
            <a:ext uri="{FF2B5EF4-FFF2-40B4-BE49-F238E27FC236}">
              <a16:creationId xmlns:a16="http://schemas.microsoft.com/office/drawing/2014/main" id="{00000000-0008-0000-0300-00007B000000}"/>
            </a:ext>
          </a:extLst>
        </xdr:cNvPr>
        <xdr:cNvCxnSpPr/>
      </xdr:nvCxnSpPr>
      <xdr:spPr>
        <a:xfrm>
          <a:off x="762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135060</xdr:rowOff>
    </xdr:from>
    <xdr:ext cx="762000" cy="259045"/>
    <xdr:sp macro="" textlink="">
      <xdr:nvSpPr>
        <xdr:cNvPr id="124" name="テキスト ボックス 123">
          <a:extLst>
            <a:ext uri="{FF2B5EF4-FFF2-40B4-BE49-F238E27FC236}">
              <a16:creationId xmlns:a16="http://schemas.microsoft.com/office/drawing/2014/main" id="{00000000-0008-0000-0300-00007C000000}"/>
            </a:ext>
          </a:extLst>
        </xdr:cNvPr>
        <xdr:cNvSpPr txBox="1"/>
      </xdr:nvSpPr>
      <xdr:spPr>
        <a:xfrm>
          <a:off x="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46567</xdr:rowOff>
    </xdr:from>
    <xdr:to>
      <xdr:col>27</xdr:col>
      <xdr:colOff>184150</xdr:colOff>
      <xdr:row>58</xdr:row>
      <xdr:rowOff>46567</xdr:rowOff>
    </xdr:to>
    <xdr:cxnSp macro="">
      <xdr:nvCxnSpPr>
        <xdr:cNvPr id="125" name="直線コネクタ 124">
          <a:extLst>
            <a:ext uri="{FF2B5EF4-FFF2-40B4-BE49-F238E27FC236}">
              <a16:creationId xmlns:a16="http://schemas.microsoft.com/office/drawing/2014/main" id="{00000000-0008-0000-0300-00007D000000}"/>
            </a:ext>
          </a:extLst>
        </xdr:cNvPr>
        <xdr:cNvCxnSpPr/>
      </xdr:nvCxnSpPr>
      <xdr:spPr>
        <a:xfrm>
          <a:off x="762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75794</xdr:rowOff>
    </xdr:from>
    <xdr:ext cx="762000" cy="259045"/>
    <xdr:sp macro="" textlink="">
      <xdr:nvSpPr>
        <xdr:cNvPr id="126" name="テキスト ボックス 125">
          <a:extLst>
            <a:ext uri="{FF2B5EF4-FFF2-40B4-BE49-F238E27FC236}">
              <a16:creationId xmlns:a16="http://schemas.microsoft.com/office/drawing/2014/main" id="{00000000-0008-0000-0300-00007E000000}"/>
            </a:ext>
          </a:extLst>
        </xdr:cNvPr>
        <xdr:cNvSpPr txBox="1"/>
      </xdr:nvSpPr>
      <xdr:spPr>
        <a:xfrm>
          <a:off x="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7" name="直線コネクタ 126">
          <a:extLst>
            <a:ext uri="{FF2B5EF4-FFF2-40B4-BE49-F238E27FC236}">
              <a16:creationId xmlns:a16="http://schemas.microsoft.com/office/drawing/2014/main" id="{00000000-0008-0000-0300-00007F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8" name="テキスト ボックス 127">
          <a:extLst>
            <a:ext uri="{FF2B5EF4-FFF2-40B4-BE49-F238E27FC236}">
              <a16:creationId xmlns:a16="http://schemas.microsoft.com/office/drawing/2014/main" id="{00000000-0008-0000-0300-000080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9" name="財政構造の弾力性グラフ枠">
          <a:extLst>
            <a:ext uri="{FF2B5EF4-FFF2-40B4-BE49-F238E27FC236}">
              <a16:creationId xmlns:a16="http://schemas.microsoft.com/office/drawing/2014/main" id="{00000000-0008-0000-0300-000081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58</xdr:row>
      <xdr:rowOff>70696</xdr:rowOff>
    </xdr:from>
    <xdr:to>
      <xdr:col>23</xdr:col>
      <xdr:colOff>133350</xdr:colOff>
      <xdr:row>67</xdr:row>
      <xdr:rowOff>108162</xdr:rowOff>
    </xdr:to>
    <xdr:cxnSp macro="">
      <xdr:nvCxnSpPr>
        <xdr:cNvPr id="130" name="直線コネクタ 129">
          <a:extLst>
            <a:ext uri="{FF2B5EF4-FFF2-40B4-BE49-F238E27FC236}">
              <a16:creationId xmlns:a16="http://schemas.microsoft.com/office/drawing/2014/main" id="{00000000-0008-0000-0300-000082000000}"/>
            </a:ext>
          </a:extLst>
        </xdr:cNvPr>
        <xdr:cNvCxnSpPr/>
      </xdr:nvCxnSpPr>
      <xdr:spPr>
        <a:xfrm flipV="1">
          <a:off x="4953000" y="10014796"/>
          <a:ext cx="0" cy="158051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67</xdr:row>
      <xdr:rowOff>80239</xdr:rowOff>
    </xdr:from>
    <xdr:ext cx="762000" cy="259045"/>
    <xdr:sp macro="" textlink="">
      <xdr:nvSpPr>
        <xdr:cNvPr id="131" name="財政構造の弾力性最小値テキスト">
          <a:extLst>
            <a:ext uri="{FF2B5EF4-FFF2-40B4-BE49-F238E27FC236}">
              <a16:creationId xmlns:a16="http://schemas.microsoft.com/office/drawing/2014/main" id="{00000000-0008-0000-0300-000083000000}"/>
            </a:ext>
          </a:extLst>
        </xdr:cNvPr>
        <xdr:cNvSpPr txBox="1"/>
      </xdr:nvSpPr>
      <xdr:spPr>
        <a:xfrm>
          <a:off x="5041900" y="115673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67</xdr:row>
      <xdr:rowOff>108162</xdr:rowOff>
    </xdr:from>
    <xdr:to>
      <xdr:col>24</xdr:col>
      <xdr:colOff>12700</xdr:colOff>
      <xdr:row>67</xdr:row>
      <xdr:rowOff>108162</xdr:rowOff>
    </xdr:to>
    <xdr:cxnSp macro="">
      <xdr:nvCxnSpPr>
        <xdr:cNvPr id="132" name="直線コネクタ 131">
          <a:extLst>
            <a:ext uri="{FF2B5EF4-FFF2-40B4-BE49-F238E27FC236}">
              <a16:creationId xmlns:a16="http://schemas.microsoft.com/office/drawing/2014/main" id="{00000000-0008-0000-0300-000084000000}"/>
            </a:ext>
          </a:extLst>
        </xdr:cNvPr>
        <xdr:cNvCxnSpPr/>
      </xdr:nvCxnSpPr>
      <xdr:spPr>
        <a:xfrm>
          <a:off x="4864100" y="115953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56</xdr:row>
      <xdr:rowOff>157073</xdr:rowOff>
    </xdr:from>
    <xdr:ext cx="762000" cy="259045"/>
    <xdr:sp macro="" textlink="">
      <xdr:nvSpPr>
        <xdr:cNvPr id="133" name="財政構造の弾力性最大値テキスト">
          <a:extLst>
            <a:ext uri="{FF2B5EF4-FFF2-40B4-BE49-F238E27FC236}">
              <a16:creationId xmlns:a16="http://schemas.microsoft.com/office/drawing/2014/main" id="{00000000-0008-0000-0300-000085000000}"/>
            </a:ext>
          </a:extLst>
        </xdr:cNvPr>
        <xdr:cNvSpPr txBox="1"/>
      </xdr:nvSpPr>
      <xdr:spPr>
        <a:xfrm>
          <a:off x="5041900" y="97582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58</xdr:row>
      <xdr:rowOff>70696</xdr:rowOff>
    </xdr:from>
    <xdr:to>
      <xdr:col>24</xdr:col>
      <xdr:colOff>12700</xdr:colOff>
      <xdr:row>58</xdr:row>
      <xdr:rowOff>70696</xdr:rowOff>
    </xdr:to>
    <xdr:cxnSp macro="">
      <xdr:nvCxnSpPr>
        <xdr:cNvPr id="134" name="直線コネクタ 133">
          <a:extLst>
            <a:ext uri="{FF2B5EF4-FFF2-40B4-BE49-F238E27FC236}">
              <a16:creationId xmlns:a16="http://schemas.microsoft.com/office/drawing/2014/main" id="{00000000-0008-0000-0300-000086000000}"/>
            </a:ext>
          </a:extLst>
        </xdr:cNvPr>
        <xdr:cNvCxnSpPr/>
      </xdr:nvCxnSpPr>
      <xdr:spPr>
        <a:xfrm>
          <a:off x="4864100" y="100147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64</xdr:row>
      <xdr:rowOff>79587</xdr:rowOff>
    </xdr:from>
    <xdr:to>
      <xdr:col>23</xdr:col>
      <xdr:colOff>133350</xdr:colOff>
      <xdr:row>64</xdr:row>
      <xdr:rowOff>143933</xdr:rowOff>
    </xdr:to>
    <xdr:cxnSp macro="">
      <xdr:nvCxnSpPr>
        <xdr:cNvPr id="135" name="直線コネクタ 134">
          <a:extLst>
            <a:ext uri="{FF2B5EF4-FFF2-40B4-BE49-F238E27FC236}">
              <a16:creationId xmlns:a16="http://schemas.microsoft.com/office/drawing/2014/main" id="{00000000-0008-0000-0300-000087000000}"/>
            </a:ext>
          </a:extLst>
        </xdr:cNvPr>
        <xdr:cNvCxnSpPr/>
      </xdr:nvCxnSpPr>
      <xdr:spPr>
        <a:xfrm>
          <a:off x="4114800" y="11052387"/>
          <a:ext cx="838200" cy="643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64</xdr:row>
      <xdr:rowOff>113471</xdr:rowOff>
    </xdr:from>
    <xdr:ext cx="762000" cy="259045"/>
    <xdr:sp macro="" textlink="">
      <xdr:nvSpPr>
        <xdr:cNvPr id="136" name="財政構造の弾力性平均値テキスト">
          <a:extLst>
            <a:ext uri="{FF2B5EF4-FFF2-40B4-BE49-F238E27FC236}">
              <a16:creationId xmlns:a16="http://schemas.microsoft.com/office/drawing/2014/main" id="{00000000-0008-0000-0300-000088000000}"/>
            </a:ext>
          </a:extLst>
        </xdr:cNvPr>
        <xdr:cNvSpPr txBox="1"/>
      </xdr:nvSpPr>
      <xdr:spPr>
        <a:xfrm>
          <a:off x="5041900" y="1108627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64</xdr:row>
      <xdr:rowOff>141394</xdr:rowOff>
    </xdr:from>
    <xdr:to>
      <xdr:col>23</xdr:col>
      <xdr:colOff>184150</xdr:colOff>
      <xdr:row>65</xdr:row>
      <xdr:rowOff>71544</xdr:rowOff>
    </xdr:to>
    <xdr:sp macro="" textlink="">
      <xdr:nvSpPr>
        <xdr:cNvPr id="137" name="フローチャート: 判断 136">
          <a:extLst>
            <a:ext uri="{FF2B5EF4-FFF2-40B4-BE49-F238E27FC236}">
              <a16:creationId xmlns:a16="http://schemas.microsoft.com/office/drawing/2014/main" id="{00000000-0008-0000-0300-000089000000}"/>
            </a:ext>
          </a:extLst>
        </xdr:cNvPr>
        <xdr:cNvSpPr/>
      </xdr:nvSpPr>
      <xdr:spPr>
        <a:xfrm>
          <a:off x="4902200" y="111141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64</xdr:row>
      <xdr:rowOff>79587</xdr:rowOff>
    </xdr:from>
    <xdr:to>
      <xdr:col>19</xdr:col>
      <xdr:colOff>133350</xdr:colOff>
      <xdr:row>64</xdr:row>
      <xdr:rowOff>95673</xdr:rowOff>
    </xdr:to>
    <xdr:cxnSp macro="">
      <xdr:nvCxnSpPr>
        <xdr:cNvPr id="138" name="直線コネクタ 137">
          <a:extLst>
            <a:ext uri="{FF2B5EF4-FFF2-40B4-BE49-F238E27FC236}">
              <a16:creationId xmlns:a16="http://schemas.microsoft.com/office/drawing/2014/main" id="{00000000-0008-0000-0300-00008A000000}"/>
            </a:ext>
          </a:extLst>
        </xdr:cNvPr>
        <xdr:cNvCxnSpPr/>
      </xdr:nvCxnSpPr>
      <xdr:spPr>
        <a:xfrm flipV="1">
          <a:off x="3225800" y="11052387"/>
          <a:ext cx="889000" cy="160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64</xdr:row>
      <xdr:rowOff>141394</xdr:rowOff>
    </xdr:from>
    <xdr:to>
      <xdr:col>19</xdr:col>
      <xdr:colOff>184150</xdr:colOff>
      <xdr:row>65</xdr:row>
      <xdr:rowOff>71544</xdr:rowOff>
    </xdr:to>
    <xdr:sp macro="" textlink="">
      <xdr:nvSpPr>
        <xdr:cNvPr id="139" name="フローチャート: 判断 138">
          <a:extLst>
            <a:ext uri="{FF2B5EF4-FFF2-40B4-BE49-F238E27FC236}">
              <a16:creationId xmlns:a16="http://schemas.microsoft.com/office/drawing/2014/main" id="{00000000-0008-0000-0300-00008B000000}"/>
            </a:ext>
          </a:extLst>
        </xdr:cNvPr>
        <xdr:cNvSpPr/>
      </xdr:nvSpPr>
      <xdr:spPr>
        <a:xfrm>
          <a:off x="4064000" y="111141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65</xdr:row>
      <xdr:rowOff>56321</xdr:rowOff>
    </xdr:from>
    <xdr:ext cx="736600" cy="259045"/>
    <xdr:sp macro="" textlink="">
      <xdr:nvSpPr>
        <xdr:cNvPr id="140" name="テキスト ボックス 139">
          <a:extLst>
            <a:ext uri="{FF2B5EF4-FFF2-40B4-BE49-F238E27FC236}">
              <a16:creationId xmlns:a16="http://schemas.microsoft.com/office/drawing/2014/main" id="{00000000-0008-0000-0300-00008C000000}"/>
            </a:ext>
          </a:extLst>
        </xdr:cNvPr>
        <xdr:cNvSpPr txBox="1"/>
      </xdr:nvSpPr>
      <xdr:spPr>
        <a:xfrm>
          <a:off x="3733800" y="1120057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63</xdr:row>
      <xdr:rowOff>166581</xdr:rowOff>
    </xdr:from>
    <xdr:to>
      <xdr:col>15</xdr:col>
      <xdr:colOff>82550</xdr:colOff>
      <xdr:row>64</xdr:row>
      <xdr:rowOff>95673</xdr:rowOff>
    </xdr:to>
    <xdr:cxnSp macro="">
      <xdr:nvCxnSpPr>
        <xdr:cNvPr id="141" name="直線コネクタ 140">
          <a:extLst>
            <a:ext uri="{FF2B5EF4-FFF2-40B4-BE49-F238E27FC236}">
              <a16:creationId xmlns:a16="http://schemas.microsoft.com/office/drawing/2014/main" id="{00000000-0008-0000-0300-00008D000000}"/>
            </a:ext>
          </a:extLst>
        </xdr:cNvPr>
        <xdr:cNvCxnSpPr/>
      </xdr:nvCxnSpPr>
      <xdr:spPr>
        <a:xfrm>
          <a:off x="2336800" y="10967931"/>
          <a:ext cx="889000" cy="1005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64</xdr:row>
      <xdr:rowOff>73025</xdr:rowOff>
    </xdr:from>
    <xdr:to>
      <xdr:col>15</xdr:col>
      <xdr:colOff>133350</xdr:colOff>
      <xdr:row>65</xdr:row>
      <xdr:rowOff>3175</xdr:rowOff>
    </xdr:to>
    <xdr:sp macro="" textlink="">
      <xdr:nvSpPr>
        <xdr:cNvPr id="142" name="フローチャート: 判断 141">
          <a:extLst>
            <a:ext uri="{FF2B5EF4-FFF2-40B4-BE49-F238E27FC236}">
              <a16:creationId xmlns:a16="http://schemas.microsoft.com/office/drawing/2014/main" id="{00000000-0008-0000-0300-00008E000000}"/>
            </a:ext>
          </a:extLst>
        </xdr:cNvPr>
        <xdr:cNvSpPr/>
      </xdr:nvSpPr>
      <xdr:spPr>
        <a:xfrm>
          <a:off x="3175000" y="11045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64</xdr:row>
      <xdr:rowOff>159402</xdr:rowOff>
    </xdr:from>
    <xdr:ext cx="762000" cy="25904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2844800" y="111322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63</xdr:row>
      <xdr:rowOff>166581</xdr:rowOff>
    </xdr:from>
    <xdr:to>
      <xdr:col>11</xdr:col>
      <xdr:colOff>31750</xdr:colOff>
      <xdr:row>64</xdr:row>
      <xdr:rowOff>23283</xdr:rowOff>
    </xdr:to>
    <xdr:cxnSp macro="">
      <xdr:nvCxnSpPr>
        <xdr:cNvPr id="144" name="直線コネクタ 143">
          <a:extLst>
            <a:ext uri="{FF2B5EF4-FFF2-40B4-BE49-F238E27FC236}">
              <a16:creationId xmlns:a16="http://schemas.microsoft.com/office/drawing/2014/main" id="{00000000-0008-0000-0300-000090000000}"/>
            </a:ext>
          </a:extLst>
        </xdr:cNvPr>
        <xdr:cNvCxnSpPr/>
      </xdr:nvCxnSpPr>
      <xdr:spPr>
        <a:xfrm flipV="1">
          <a:off x="1447800" y="10967931"/>
          <a:ext cx="889000" cy="28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63</xdr:row>
      <xdr:rowOff>115781</xdr:rowOff>
    </xdr:from>
    <xdr:to>
      <xdr:col>11</xdr:col>
      <xdr:colOff>82550</xdr:colOff>
      <xdr:row>64</xdr:row>
      <xdr:rowOff>45931</xdr:rowOff>
    </xdr:to>
    <xdr:sp macro="" textlink="">
      <xdr:nvSpPr>
        <xdr:cNvPr id="145" name="フローチャート: 判断 144">
          <a:extLst>
            <a:ext uri="{FF2B5EF4-FFF2-40B4-BE49-F238E27FC236}">
              <a16:creationId xmlns:a16="http://schemas.microsoft.com/office/drawing/2014/main" id="{00000000-0008-0000-0300-000091000000}"/>
            </a:ext>
          </a:extLst>
        </xdr:cNvPr>
        <xdr:cNvSpPr/>
      </xdr:nvSpPr>
      <xdr:spPr>
        <a:xfrm>
          <a:off x="2286000" y="109171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62</xdr:row>
      <xdr:rowOff>56108</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1955800" y="106860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64</xdr:row>
      <xdr:rowOff>85090</xdr:rowOff>
    </xdr:from>
    <xdr:to>
      <xdr:col>7</xdr:col>
      <xdr:colOff>31750</xdr:colOff>
      <xdr:row>65</xdr:row>
      <xdr:rowOff>15240</xdr:rowOff>
    </xdr:to>
    <xdr:sp macro="" textlink="">
      <xdr:nvSpPr>
        <xdr:cNvPr id="147" name="フローチャート: 判断 146">
          <a:extLst>
            <a:ext uri="{FF2B5EF4-FFF2-40B4-BE49-F238E27FC236}">
              <a16:creationId xmlns:a16="http://schemas.microsoft.com/office/drawing/2014/main" id="{00000000-0008-0000-0300-000093000000}"/>
            </a:ext>
          </a:extLst>
        </xdr:cNvPr>
        <xdr:cNvSpPr/>
      </xdr:nvSpPr>
      <xdr:spPr>
        <a:xfrm>
          <a:off x="1397000" y="11057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65</xdr:row>
      <xdr:rowOff>17</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1066800" y="11144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51" name="テキスト ボックス 150">
          <a:extLst>
            <a:ext uri="{FF2B5EF4-FFF2-40B4-BE49-F238E27FC236}">
              <a16:creationId xmlns:a16="http://schemas.microsoft.com/office/drawing/2014/main" id="{00000000-0008-0000-0300-000097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52" name="テキスト ボックス 151">
          <a:extLst>
            <a:ext uri="{FF2B5EF4-FFF2-40B4-BE49-F238E27FC236}">
              <a16:creationId xmlns:a16="http://schemas.microsoft.com/office/drawing/2014/main" id="{00000000-0008-0000-0300-000098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53" name="テキスト ボックス 152">
          <a:extLst>
            <a:ext uri="{FF2B5EF4-FFF2-40B4-BE49-F238E27FC236}">
              <a16:creationId xmlns:a16="http://schemas.microsoft.com/office/drawing/2014/main" id="{00000000-0008-0000-0300-000099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64</xdr:row>
      <xdr:rowOff>93133</xdr:rowOff>
    </xdr:from>
    <xdr:to>
      <xdr:col>23</xdr:col>
      <xdr:colOff>184150</xdr:colOff>
      <xdr:row>65</xdr:row>
      <xdr:rowOff>23283</xdr:rowOff>
    </xdr:to>
    <xdr:sp macro="" textlink="">
      <xdr:nvSpPr>
        <xdr:cNvPr id="154" name="楕円 153">
          <a:extLst>
            <a:ext uri="{FF2B5EF4-FFF2-40B4-BE49-F238E27FC236}">
              <a16:creationId xmlns:a16="http://schemas.microsoft.com/office/drawing/2014/main" id="{00000000-0008-0000-0300-00009A000000}"/>
            </a:ext>
          </a:extLst>
        </xdr:cNvPr>
        <xdr:cNvSpPr/>
      </xdr:nvSpPr>
      <xdr:spPr>
        <a:xfrm>
          <a:off x="4902200" y="110659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63</xdr:row>
      <xdr:rowOff>109660</xdr:rowOff>
    </xdr:from>
    <xdr:ext cx="762000" cy="259045"/>
    <xdr:sp macro="" textlink="">
      <xdr:nvSpPr>
        <xdr:cNvPr id="155" name="財政構造の弾力性該当値テキスト">
          <a:extLst>
            <a:ext uri="{FF2B5EF4-FFF2-40B4-BE49-F238E27FC236}">
              <a16:creationId xmlns:a16="http://schemas.microsoft.com/office/drawing/2014/main" id="{00000000-0008-0000-0300-00009B000000}"/>
            </a:ext>
          </a:extLst>
        </xdr:cNvPr>
        <xdr:cNvSpPr txBox="1"/>
      </xdr:nvSpPr>
      <xdr:spPr>
        <a:xfrm>
          <a:off x="5041900" y="109110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64</xdr:row>
      <xdr:rowOff>28787</xdr:rowOff>
    </xdr:from>
    <xdr:to>
      <xdr:col>19</xdr:col>
      <xdr:colOff>184150</xdr:colOff>
      <xdr:row>64</xdr:row>
      <xdr:rowOff>130387</xdr:rowOff>
    </xdr:to>
    <xdr:sp macro="" textlink="">
      <xdr:nvSpPr>
        <xdr:cNvPr id="156" name="楕円 155">
          <a:extLst>
            <a:ext uri="{FF2B5EF4-FFF2-40B4-BE49-F238E27FC236}">
              <a16:creationId xmlns:a16="http://schemas.microsoft.com/office/drawing/2014/main" id="{00000000-0008-0000-0300-00009C000000}"/>
            </a:ext>
          </a:extLst>
        </xdr:cNvPr>
        <xdr:cNvSpPr/>
      </xdr:nvSpPr>
      <xdr:spPr>
        <a:xfrm>
          <a:off x="4064000" y="110015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62</xdr:row>
      <xdr:rowOff>140564</xdr:rowOff>
    </xdr:from>
    <xdr:ext cx="736600" cy="259045"/>
    <xdr:sp macro="" textlink="">
      <xdr:nvSpPr>
        <xdr:cNvPr id="157" name="テキスト ボックス 156">
          <a:extLst>
            <a:ext uri="{FF2B5EF4-FFF2-40B4-BE49-F238E27FC236}">
              <a16:creationId xmlns:a16="http://schemas.microsoft.com/office/drawing/2014/main" id="{00000000-0008-0000-0300-00009D000000}"/>
            </a:ext>
          </a:extLst>
        </xdr:cNvPr>
        <xdr:cNvSpPr txBox="1"/>
      </xdr:nvSpPr>
      <xdr:spPr>
        <a:xfrm>
          <a:off x="3733800" y="1077046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64</xdr:row>
      <xdr:rowOff>44873</xdr:rowOff>
    </xdr:from>
    <xdr:to>
      <xdr:col>15</xdr:col>
      <xdr:colOff>133350</xdr:colOff>
      <xdr:row>64</xdr:row>
      <xdr:rowOff>146473</xdr:rowOff>
    </xdr:to>
    <xdr:sp macro="" textlink="">
      <xdr:nvSpPr>
        <xdr:cNvPr id="158" name="楕円 157">
          <a:extLst>
            <a:ext uri="{FF2B5EF4-FFF2-40B4-BE49-F238E27FC236}">
              <a16:creationId xmlns:a16="http://schemas.microsoft.com/office/drawing/2014/main" id="{00000000-0008-0000-0300-00009E000000}"/>
            </a:ext>
          </a:extLst>
        </xdr:cNvPr>
        <xdr:cNvSpPr/>
      </xdr:nvSpPr>
      <xdr:spPr>
        <a:xfrm>
          <a:off x="3175000" y="110176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62</xdr:row>
      <xdr:rowOff>156650</xdr:rowOff>
    </xdr:from>
    <xdr:ext cx="762000" cy="259045"/>
    <xdr:sp macro="" textlink="">
      <xdr:nvSpPr>
        <xdr:cNvPr id="159" name="テキスト ボックス 158">
          <a:extLst>
            <a:ext uri="{FF2B5EF4-FFF2-40B4-BE49-F238E27FC236}">
              <a16:creationId xmlns:a16="http://schemas.microsoft.com/office/drawing/2014/main" id="{00000000-0008-0000-0300-00009F000000}"/>
            </a:ext>
          </a:extLst>
        </xdr:cNvPr>
        <xdr:cNvSpPr txBox="1"/>
      </xdr:nvSpPr>
      <xdr:spPr>
        <a:xfrm>
          <a:off x="2844800" y="107865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63</xdr:row>
      <xdr:rowOff>115781</xdr:rowOff>
    </xdr:from>
    <xdr:to>
      <xdr:col>11</xdr:col>
      <xdr:colOff>82550</xdr:colOff>
      <xdr:row>64</xdr:row>
      <xdr:rowOff>45931</xdr:rowOff>
    </xdr:to>
    <xdr:sp macro="" textlink="">
      <xdr:nvSpPr>
        <xdr:cNvPr id="160" name="楕円 159">
          <a:extLst>
            <a:ext uri="{FF2B5EF4-FFF2-40B4-BE49-F238E27FC236}">
              <a16:creationId xmlns:a16="http://schemas.microsoft.com/office/drawing/2014/main" id="{00000000-0008-0000-0300-0000A0000000}"/>
            </a:ext>
          </a:extLst>
        </xdr:cNvPr>
        <xdr:cNvSpPr/>
      </xdr:nvSpPr>
      <xdr:spPr>
        <a:xfrm>
          <a:off x="2286000" y="109171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64</xdr:row>
      <xdr:rowOff>30708</xdr:rowOff>
    </xdr:from>
    <xdr:ext cx="762000" cy="259045"/>
    <xdr:sp macro="" textlink="">
      <xdr:nvSpPr>
        <xdr:cNvPr id="161" name="テキスト ボックス 160">
          <a:extLst>
            <a:ext uri="{FF2B5EF4-FFF2-40B4-BE49-F238E27FC236}">
              <a16:creationId xmlns:a16="http://schemas.microsoft.com/office/drawing/2014/main" id="{00000000-0008-0000-0300-0000A1000000}"/>
            </a:ext>
          </a:extLst>
        </xdr:cNvPr>
        <xdr:cNvSpPr txBox="1"/>
      </xdr:nvSpPr>
      <xdr:spPr>
        <a:xfrm>
          <a:off x="1955800" y="110035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143933</xdr:rowOff>
    </xdr:from>
    <xdr:to>
      <xdr:col>7</xdr:col>
      <xdr:colOff>31750</xdr:colOff>
      <xdr:row>64</xdr:row>
      <xdr:rowOff>74083</xdr:rowOff>
    </xdr:to>
    <xdr:sp macro="" textlink="">
      <xdr:nvSpPr>
        <xdr:cNvPr id="162" name="楕円 161">
          <a:extLst>
            <a:ext uri="{FF2B5EF4-FFF2-40B4-BE49-F238E27FC236}">
              <a16:creationId xmlns:a16="http://schemas.microsoft.com/office/drawing/2014/main" id="{00000000-0008-0000-0300-0000A2000000}"/>
            </a:ext>
          </a:extLst>
        </xdr:cNvPr>
        <xdr:cNvSpPr/>
      </xdr:nvSpPr>
      <xdr:spPr>
        <a:xfrm>
          <a:off x="1397000" y="109452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62</xdr:row>
      <xdr:rowOff>84260</xdr:rowOff>
    </xdr:from>
    <xdr:ext cx="762000" cy="259045"/>
    <xdr:sp macro="" textlink="">
      <xdr:nvSpPr>
        <xdr:cNvPr id="163" name="テキスト ボックス 162">
          <a:extLst>
            <a:ext uri="{FF2B5EF4-FFF2-40B4-BE49-F238E27FC236}">
              <a16:creationId xmlns:a16="http://schemas.microsoft.com/office/drawing/2014/main" id="{00000000-0008-0000-0300-0000A3000000}"/>
            </a:ext>
          </a:extLst>
        </xdr:cNvPr>
        <xdr:cNvSpPr txBox="1"/>
      </xdr:nvSpPr>
      <xdr:spPr>
        <a:xfrm>
          <a:off x="1066800" y="107141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5" name="テキスト ボックス 164">
          <a:extLst>
            <a:ext uri="{FF2B5EF4-FFF2-40B4-BE49-F238E27FC236}">
              <a16:creationId xmlns:a16="http://schemas.microsoft.com/office/drawing/2014/main" id="{00000000-0008-0000-0300-0000A5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6" name="テキスト ボックス 165">
          <a:extLst>
            <a:ext uri="{FF2B5EF4-FFF2-40B4-BE49-F238E27FC236}">
              <a16:creationId xmlns:a16="http://schemas.microsoft.com/office/drawing/2014/main" id="{00000000-0008-0000-0300-0000A6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[375,305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72" name="正方形/長方形 171">
          <a:extLst>
            <a:ext uri="{FF2B5EF4-FFF2-40B4-BE49-F238E27FC236}">
              <a16:creationId xmlns:a16="http://schemas.microsoft.com/office/drawing/2014/main" id="{00000000-0008-0000-0300-0000AC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181,714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3" name="正方形/長方形 172">
          <a:extLst>
            <a:ext uri="{FF2B5EF4-FFF2-40B4-BE49-F238E27FC236}">
              <a16:creationId xmlns:a16="http://schemas.microsoft.com/office/drawing/2014/main" id="{00000000-0008-0000-0300-0000AD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4" name="正方形/長方形 173">
          <a:extLst>
            <a:ext uri="{FF2B5EF4-FFF2-40B4-BE49-F238E27FC236}">
              <a16:creationId xmlns:a16="http://schemas.microsoft.com/office/drawing/2014/main" id="{00000000-0008-0000-0300-0000AE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5" name="正方形/長方形 174">
          <a:extLst>
            <a:ext uri="{FF2B5EF4-FFF2-40B4-BE49-F238E27FC236}">
              <a16:creationId xmlns:a16="http://schemas.microsoft.com/office/drawing/2014/main" id="{00000000-0008-0000-0300-0000AF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000" b="0" i="0" baseline="0">
              <a:solidFill>
                <a:schemeClr val="dk1"/>
              </a:solidFill>
              <a:effectLst/>
              <a:latin typeface="+mn-lt"/>
              <a:ea typeface="+mn-ea"/>
              <a:cs typeface="+mn-cs"/>
            </a:rPr>
            <a:t>　 平成１７年３月の町村合併により、適正規模以上の職員数と公共施設となったことにより、人件費及び物件費の抑制を図るため、「鏡野町定員適正化計画」及び「第２次行財政改革大綱」に基づき財政引き締め策は行っているものの、人口減少の影響が大きく、類似団体の平均を大きく上回っているため引き続き定員管理に努める必要がある。</a:t>
          </a:r>
          <a:endParaRPr lang="ja-JP" altLang="ja-JP" sz="1000">
            <a:effectLst/>
          </a:endParaRPr>
        </a:p>
        <a:p>
          <a:pPr eaLnBrk="1" fontAlgn="auto" latinLnBrk="0" hangingPunct="1"/>
          <a:r>
            <a:rPr kumimoji="1" lang="ja-JP" altLang="ja-JP" sz="1000" b="0" i="0" baseline="0">
              <a:solidFill>
                <a:schemeClr val="dk1"/>
              </a:solidFill>
              <a:effectLst/>
              <a:latin typeface="+mn-lt"/>
              <a:ea typeface="+mn-ea"/>
              <a:cs typeface="+mn-cs"/>
            </a:rPr>
            <a:t>　 また、類似団体と比べ公共施設の保有数が多く、維持管理に多額の費用がかかっているため、公共施設等個別計画により公共施設数の適正化を推進することで物件費を抑制し、財政の健全化に努める。</a:t>
          </a:r>
          <a:endParaRPr lang="ja-JP" altLang="ja-JP" sz="1000">
            <a:effectLst/>
          </a:endParaRPr>
        </a:p>
      </xdr:txBody>
    </xdr:sp>
    <xdr:clientData/>
  </xdr:twoCellAnchor>
  <xdr:oneCellAnchor>
    <xdr:from>
      <xdr:col>3</xdr:col>
      <xdr:colOff>95250</xdr:colOff>
      <xdr:row>77</xdr:row>
      <xdr:rowOff>6350</xdr:rowOff>
    </xdr:from>
    <xdr:ext cx="349839" cy="225703"/>
    <xdr:sp macro="" textlink="">
      <xdr:nvSpPr>
        <xdr:cNvPr id="177" name="テキスト ボックス 176">
          <a:extLst>
            <a:ext uri="{FF2B5EF4-FFF2-40B4-BE49-F238E27FC236}">
              <a16:creationId xmlns:a16="http://schemas.microsoft.com/office/drawing/2014/main" id="{00000000-0008-0000-0300-0000B1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8" name="直線コネクタ 177">
          <a:extLst>
            <a:ext uri="{FF2B5EF4-FFF2-40B4-BE49-F238E27FC236}">
              <a16:creationId xmlns:a16="http://schemas.microsoft.com/office/drawing/2014/main" id="{00000000-0008-0000-0300-0000B2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9" name="テキスト ボックス 178">
          <a:extLst>
            <a:ext uri="{FF2B5EF4-FFF2-40B4-BE49-F238E27FC236}">
              <a16:creationId xmlns:a16="http://schemas.microsoft.com/office/drawing/2014/main" id="{00000000-0008-0000-0300-0000B3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150284</xdr:rowOff>
    </xdr:from>
    <xdr:to>
      <xdr:col>27</xdr:col>
      <xdr:colOff>184150</xdr:colOff>
      <xdr:row>89</xdr:row>
      <xdr:rowOff>150284</xdr:rowOff>
    </xdr:to>
    <xdr:cxnSp macro="">
      <xdr:nvCxnSpPr>
        <xdr:cNvPr id="180" name="直線コネクタ 179">
          <a:extLst>
            <a:ext uri="{FF2B5EF4-FFF2-40B4-BE49-F238E27FC236}">
              <a16:creationId xmlns:a16="http://schemas.microsoft.com/office/drawing/2014/main" id="{00000000-0008-0000-0300-0000B4000000}"/>
            </a:ext>
          </a:extLst>
        </xdr:cNvPr>
        <xdr:cNvCxnSpPr/>
      </xdr:nvCxnSpPr>
      <xdr:spPr>
        <a:xfrm>
          <a:off x="762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8061</xdr:rowOff>
    </xdr:from>
    <xdr:ext cx="762000" cy="259045"/>
    <xdr:sp macro="" textlink="">
      <xdr:nvSpPr>
        <xdr:cNvPr id="181" name="テキスト ボックス 180">
          <a:extLst>
            <a:ext uri="{FF2B5EF4-FFF2-40B4-BE49-F238E27FC236}">
              <a16:creationId xmlns:a16="http://schemas.microsoft.com/office/drawing/2014/main" id="{00000000-0008-0000-0300-0000B5000000}"/>
            </a:ext>
          </a:extLst>
        </xdr:cNvPr>
        <xdr:cNvSpPr txBox="1"/>
      </xdr:nvSpPr>
      <xdr:spPr>
        <a:xfrm>
          <a:off x="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87</xdr:row>
      <xdr:rowOff>91016</xdr:rowOff>
    </xdr:from>
    <xdr:to>
      <xdr:col>27</xdr:col>
      <xdr:colOff>184150</xdr:colOff>
      <xdr:row>87</xdr:row>
      <xdr:rowOff>91016</xdr:rowOff>
    </xdr:to>
    <xdr:cxnSp macro="">
      <xdr:nvCxnSpPr>
        <xdr:cNvPr id="182" name="直線コネクタ 181">
          <a:extLst>
            <a:ext uri="{FF2B5EF4-FFF2-40B4-BE49-F238E27FC236}">
              <a16:creationId xmlns:a16="http://schemas.microsoft.com/office/drawing/2014/main" id="{00000000-0008-0000-0300-0000B6000000}"/>
            </a:ext>
          </a:extLst>
        </xdr:cNvPr>
        <xdr:cNvCxnSpPr/>
      </xdr:nvCxnSpPr>
      <xdr:spPr>
        <a:xfrm>
          <a:off x="762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120243</xdr:rowOff>
    </xdr:from>
    <xdr:ext cx="762000" cy="259045"/>
    <xdr:sp macro="" textlink="">
      <xdr:nvSpPr>
        <xdr:cNvPr id="183" name="テキスト ボックス 182">
          <a:extLst>
            <a:ext uri="{FF2B5EF4-FFF2-40B4-BE49-F238E27FC236}">
              <a16:creationId xmlns:a16="http://schemas.microsoft.com/office/drawing/2014/main" id="{00000000-0008-0000-0300-0000B7000000}"/>
            </a:ext>
          </a:extLst>
        </xdr:cNvPr>
        <xdr:cNvSpPr txBox="1"/>
      </xdr:nvSpPr>
      <xdr:spPr>
        <a:xfrm>
          <a:off x="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84" name="直線コネクタ 183">
          <a:extLst>
            <a:ext uri="{FF2B5EF4-FFF2-40B4-BE49-F238E27FC236}">
              <a16:creationId xmlns:a16="http://schemas.microsoft.com/office/drawing/2014/main" id="{00000000-0008-0000-0300-0000B8000000}"/>
            </a:ext>
          </a:extLst>
        </xdr:cNvPr>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85" name="テキスト ボックス 184">
          <a:extLst>
            <a:ext uri="{FF2B5EF4-FFF2-40B4-BE49-F238E27FC236}">
              <a16:creationId xmlns:a16="http://schemas.microsoft.com/office/drawing/2014/main" id="{00000000-0008-0000-0300-0000B9000000}"/>
            </a:ext>
          </a:extLst>
        </xdr:cNvPr>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143934</xdr:rowOff>
    </xdr:from>
    <xdr:to>
      <xdr:col>27</xdr:col>
      <xdr:colOff>184150</xdr:colOff>
      <xdr:row>82</xdr:row>
      <xdr:rowOff>143934</xdr:rowOff>
    </xdr:to>
    <xdr:cxnSp macro="">
      <xdr:nvCxnSpPr>
        <xdr:cNvPr id="186" name="直線コネクタ 185">
          <a:extLst>
            <a:ext uri="{FF2B5EF4-FFF2-40B4-BE49-F238E27FC236}">
              <a16:creationId xmlns:a16="http://schemas.microsoft.com/office/drawing/2014/main" id="{00000000-0008-0000-0300-0000BA000000}"/>
            </a:ext>
          </a:extLst>
        </xdr:cNvPr>
        <xdr:cNvCxnSpPr/>
      </xdr:nvCxnSpPr>
      <xdr:spPr>
        <a:xfrm>
          <a:off x="762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1711</xdr:rowOff>
    </xdr:from>
    <xdr:ext cx="762000" cy="259045"/>
    <xdr:sp macro="" textlink="">
      <xdr:nvSpPr>
        <xdr:cNvPr id="187" name="テキスト ボックス 186">
          <a:extLst>
            <a:ext uri="{FF2B5EF4-FFF2-40B4-BE49-F238E27FC236}">
              <a16:creationId xmlns:a16="http://schemas.microsoft.com/office/drawing/2014/main" id="{00000000-0008-0000-0300-0000BB000000}"/>
            </a:ext>
          </a:extLst>
        </xdr:cNvPr>
        <xdr:cNvSpPr txBox="1"/>
      </xdr:nvSpPr>
      <xdr:spPr>
        <a:xfrm>
          <a:off x="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84666</xdr:rowOff>
    </xdr:from>
    <xdr:to>
      <xdr:col>27</xdr:col>
      <xdr:colOff>184150</xdr:colOff>
      <xdr:row>80</xdr:row>
      <xdr:rowOff>84666</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a:off x="762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113893</xdr:rowOff>
    </xdr:from>
    <xdr:ext cx="762000" cy="259045"/>
    <xdr:sp macro="" textlink="">
      <xdr:nvSpPr>
        <xdr:cNvPr id="189" name="テキスト ボックス 188">
          <a:extLst>
            <a:ext uri="{FF2B5EF4-FFF2-40B4-BE49-F238E27FC236}">
              <a16:creationId xmlns:a16="http://schemas.microsoft.com/office/drawing/2014/main" id="{00000000-0008-0000-0300-0000BD000000}"/>
            </a:ext>
          </a:extLst>
        </xdr:cNvPr>
        <xdr:cNvSpPr txBox="1"/>
      </xdr:nvSpPr>
      <xdr:spPr>
        <a:xfrm>
          <a:off x="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78</xdr:row>
      <xdr:rowOff>25400</xdr:rowOff>
    </xdr:from>
    <xdr:to>
      <xdr:col>27</xdr:col>
      <xdr:colOff>184150</xdr:colOff>
      <xdr:row>92</xdr:row>
      <xdr:rowOff>38100</xdr:rowOff>
    </xdr:to>
    <xdr:sp macro="" textlink="">
      <xdr:nvSpPr>
        <xdr:cNvPr id="191" name="人件費・物件費等の状況グラフ枠">
          <a:extLst>
            <a:ext uri="{FF2B5EF4-FFF2-40B4-BE49-F238E27FC236}">
              <a16:creationId xmlns:a16="http://schemas.microsoft.com/office/drawing/2014/main" id="{00000000-0008-0000-0300-0000BF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163201</xdr:rowOff>
    </xdr:from>
    <xdr:to>
      <xdr:col>23</xdr:col>
      <xdr:colOff>133350</xdr:colOff>
      <xdr:row>88</xdr:row>
      <xdr:rowOff>29666</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flipV="1">
          <a:off x="4953000" y="14050651"/>
          <a:ext cx="0" cy="106661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1743</xdr:rowOff>
    </xdr:from>
    <xdr:ext cx="762000" cy="259045"/>
    <xdr:sp macro="" textlink="">
      <xdr:nvSpPr>
        <xdr:cNvPr id="193" name="人件費・物件費等の状況最小値テキスト">
          <a:extLst>
            <a:ext uri="{FF2B5EF4-FFF2-40B4-BE49-F238E27FC236}">
              <a16:creationId xmlns:a16="http://schemas.microsoft.com/office/drawing/2014/main" id="{00000000-0008-0000-0300-0000C1000000}"/>
            </a:ext>
          </a:extLst>
        </xdr:cNvPr>
        <xdr:cNvSpPr txBox="1"/>
      </xdr:nvSpPr>
      <xdr:spPr>
        <a:xfrm>
          <a:off x="5041900" y="150893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654,753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88</xdr:row>
      <xdr:rowOff>29666</xdr:rowOff>
    </xdr:from>
    <xdr:to>
      <xdr:col>24</xdr:col>
      <xdr:colOff>12700</xdr:colOff>
      <xdr:row>88</xdr:row>
      <xdr:rowOff>29666</xdr:rowOff>
    </xdr:to>
    <xdr:cxnSp macro="">
      <xdr:nvCxnSpPr>
        <xdr:cNvPr id="194" name="直線コネクタ 193">
          <a:extLst>
            <a:ext uri="{FF2B5EF4-FFF2-40B4-BE49-F238E27FC236}">
              <a16:creationId xmlns:a16="http://schemas.microsoft.com/office/drawing/2014/main" id="{00000000-0008-0000-0300-0000C2000000}"/>
            </a:ext>
          </a:extLst>
        </xdr:cNvPr>
        <xdr:cNvCxnSpPr/>
      </xdr:nvCxnSpPr>
      <xdr:spPr>
        <a:xfrm>
          <a:off x="4864100" y="151172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80</xdr:row>
      <xdr:rowOff>78128</xdr:rowOff>
    </xdr:from>
    <xdr:ext cx="762000" cy="259045"/>
    <xdr:sp macro="" textlink="">
      <xdr:nvSpPr>
        <xdr:cNvPr id="195" name="人件費・物件費等の状況最大値テキスト">
          <a:extLst>
            <a:ext uri="{FF2B5EF4-FFF2-40B4-BE49-F238E27FC236}">
              <a16:creationId xmlns:a16="http://schemas.microsoft.com/office/drawing/2014/main" id="{00000000-0008-0000-0300-0000C3000000}"/>
            </a:ext>
          </a:extLst>
        </xdr:cNvPr>
        <xdr:cNvSpPr txBox="1"/>
      </xdr:nvSpPr>
      <xdr:spPr>
        <a:xfrm>
          <a:off x="5041900" y="137941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124,319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163201</xdr:rowOff>
    </xdr:from>
    <xdr:to>
      <xdr:col>24</xdr:col>
      <xdr:colOff>12700</xdr:colOff>
      <xdr:row>81</xdr:row>
      <xdr:rowOff>163201</xdr:rowOff>
    </xdr:to>
    <xdr:cxnSp macro="">
      <xdr:nvCxnSpPr>
        <xdr:cNvPr id="196" name="直線コネクタ 195">
          <a:extLst>
            <a:ext uri="{FF2B5EF4-FFF2-40B4-BE49-F238E27FC236}">
              <a16:creationId xmlns:a16="http://schemas.microsoft.com/office/drawing/2014/main" id="{00000000-0008-0000-0300-0000C4000000}"/>
            </a:ext>
          </a:extLst>
        </xdr:cNvPr>
        <xdr:cNvCxnSpPr/>
      </xdr:nvCxnSpPr>
      <xdr:spPr>
        <a:xfrm>
          <a:off x="4864100" y="140506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84</xdr:row>
      <xdr:rowOff>105088</xdr:rowOff>
    </xdr:from>
    <xdr:to>
      <xdr:col>23</xdr:col>
      <xdr:colOff>133350</xdr:colOff>
      <xdr:row>84</xdr:row>
      <xdr:rowOff>153543</xdr:rowOff>
    </xdr:to>
    <xdr:cxnSp macro="">
      <xdr:nvCxnSpPr>
        <xdr:cNvPr id="197" name="直線コネクタ 196">
          <a:extLst>
            <a:ext uri="{FF2B5EF4-FFF2-40B4-BE49-F238E27FC236}">
              <a16:creationId xmlns:a16="http://schemas.microsoft.com/office/drawing/2014/main" id="{00000000-0008-0000-0300-0000C5000000}"/>
            </a:ext>
          </a:extLst>
        </xdr:cNvPr>
        <xdr:cNvCxnSpPr/>
      </xdr:nvCxnSpPr>
      <xdr:spPr>
        <a:xfrm>
          <a:off x="4114800" y="14506888"/>
          <a:ext cx="838200" cy="484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82</xdr:row>
      <xdr:rowOff>9489</xdr:rowOff>
    </xdr:from>
    <xdr:ext cx="762000" cy="259045"/>
    <xdr:sp macro="" textlink="">
      <xdr:nvSpPr>
        <xdr:cNvPr id="198" name="人件費・物件費等の状況平均値テキスト">
          <a:extLst>
            <a:ext uri="{FF2B5EF4-FFF2-40B4-BE49-F238E27FC236}">
              <a16:creationId xmlns:a16="http://schemas.microsoft.com/office/drawing/2014/main" id="{00000000-0008-0000-0300-0000C6000000}"/>
            </a:ext>
          </a:extLst>
        </xdr:cNvPr>
        <xdr:cNvSpPr txBox="1"/>
      </xdr:nvSpPr>
      <xdr:spPr>
        <a:xfrm>
          <a:off x="5041900" y="1406838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235,447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82</xdr:row>
      <xdr:rowOff>164412</xdr:rowOff>
    </xdr:from>
    <xdr:to>
      <xdr:col>23</xdr:col>
      <xdr:colOff>184150</xdr:colOff>
      <xdr:row>83</xdr:row>
      <xdr:rowOff>94562</xdr:rowOff>
    </xdr:to>
    <xdr:sp macro="" textlink="">
      <xdr:nvSpPr>
        <xdr:cNvPr id="199" name="フローチャート: 判断 198">
          <a:extLst>
            <a:ext uri="{FF2B5EF4-FFF2-40B4-BE49-F238E27FC236}">
              <a16:creationId xmlns:a16="http://schemas.microsoft.com/office/drawing/2014/main" id="{00000000-0008-0000-0300-0000C7000000}"/>
            </a:ext>
          </a:extLst>
        </xdr:cNvPr>
        <xdr:cNvSpPr/>
      </xdr:nvSpPr>
      <xdr:spPr>
        <a:xfrm>
          <a:off x="4902200" y="142233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84</xdr:row>
      <xdr:rowOff>90224</xdr:rowOff>
    </xdr:from>
    <xdr:to>
      <xdr:col>19</xdr:col>
      <xdr:colOff>133350</xdr:colOff>
      <xdr:row>84</xdr:row>
      <xdr:rowOff>105088</xdr:rowOff>
    </xdr:to>
    <xdr:cxnSp macro="">
      <xdr:nvCxnSpPr>
        <xdr:cNvPr id="200" name="直線コネクタ 199">
          <a:extLst>
            <a:ext uri="{FF2B5EF4-FFF2-40B4-BE49-F238E27FC236}">
              <a16:creationId xmlns:a16="http://schemas.microsoft.com/office/drawing/2014/main" id="{00000000-0008-0000-0300-0000C8000000}"/>
            </a:ext>
          </a:extLst>
        </xdr:cNvPr>
        <xdr:cNvCxnSpPr/>
      </xdr:nvCxnSpPr>
      <xdr:spPr>
        <a:xfrm>
          <a:off x="3225800" y="14492024"/>
          <a:ext cx="889000" cy="14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82</xdr:row>
      <xdr:rowOff>127774</xdr:rowOff>
    </xdr:from>
    <xdr:to>
      <xdr:col>19</xdr:col>
      <xdr:colOff>184150</xdr:colOff>
      <xdr:row>83</xdr:row>
      <xdr:rowOff>57924</xdr:rowOff>
    </xdr:to>
    <xdr:sp macro="" textlink="">
      <xdr:nvSpPr>
        <xdr:cNvPr id="201" name="フローチャート: 判断 200">
          <a:extLst>
            <a:ext uri="{FF2B5EF4-FFF2-40B4-BE49-F238E27FC236}">
              <a16:creationId xmlns:a16="http://schemas.microsoft.com/office/drawing/2014/main" id="{00000000-0008-0000-0300-0000C9000000}"/>
            </a:ext>
          </a:extLst>
        </xdr:cNvPr>
        <xdr:cNvSpPr/>
      </xdr:nvSpPr>
      <xdr:spPr>
        <a:xfrm>
          <a:off x="4064000" y="141866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81</xdr:row>
      <xdr:rowOff>68101</xdr:rowOff>
    </xdr:from>
    <xdr:ext cx="736600" cy="259045"/>
    <xdr:sp macro="" textlink="">
      <xdr:nvSpPr>
        <xdr:cNvPr id="202" name="テキスト ボックス 201">
          <a:extLst>
            <a:ext uri="{FF2B5EF4-FFF2-40B4-BE49-F238E27FC236}">
              <a16:creationId xmlns:a16="http://schemas.microsoft.com/office/drawing/2014/main" id="{00000000-0008-0000-0300-0000CA000000}"/>
            </a:ext>
          </a:extLst>
        </xdr:cNvPr>
        <xdr:cNvSpPr txBox="1"/>
      </xdr:nvSpPr>
      <xdr:spPr>
        <a:xfrm>
          <a:off x="3733800" y="1395555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217,227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84</xdr:row>
      <xdr:rowOff>77893</xdr:rowOff>
    </xdr:from>
    <xdr:to>
      <xdr:col>15</xdr:col>
      <xdr:colOff>82550</xdr:colOff>
      <xdr:row>84</xdr:row>
      <xdr:rowOff>90224</xdr:rowOff>
    </xdr:to>
    <xdr:cxnSp macro="">
      <xdr:nvCxnSpPr>
        <xdr:cNvPr id="203" name="直線コネクタ 202">
          <a:extLst>
            <a:ext uri="{FF2B5EF4-FFF2-40B4-BE49-F238E27FC236}">
              <a16:creationId xmlns:a16="http://schemas.microsoft.com/office/drawing/2014/main" id="{00000000-0008-0000-0300-0000CB000000}"/>
            </a:ext>
          </a:extLst>
        </xdr:cNvPr>
        <xdr:cNvCxnSpPr/>
      </xdr:nvCxnSpPr>
      <xdr:spPr>
        <a:xfrm>
          <a:off x="2336800" y="14479693"/>
          <a:ext cx="889000" cy="123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82</xdr:row>
      <xdr:rowOff>123233</xdr:rowOff>
    </xdr:from>
    <xdr:to>
      <xdr:col>15</xdr:col>
      <xdr:colOff>133350</xdr:colOff>
      <xdr:row>83</xdr:row>
      <xdr:rowOff>53383</xdr:rowOff>
    </xdr:to>
    <xdr:sp macro="" textlink="">
      <xdr:nvSpPr>
        <xdr:cNvPr id="204" name="フローチャート: 判断 203">
          <a:extLst>
            <a:ext uri="{FF2B5EF4-FFF2-40B4-BE49-F238E27FC236}">
              <a16:creationId xmlns:a16="http://schemas.microsoft.com/office/drawing/2014/main" id="{00000000-0008-0000-0300-0000CC000000}"/>
            </a:ext>
          </a:extLst>
        </xdr:cNvPr>
        <xdr:cNvSpPr/>
      </xdr:nvSpPr>
      <xdr:spPr>
        <a:xfrm>
          <a:off x="3175000" y="141821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81</xdr:row>
      <xdr:rowOff>63560</xdr:rowOff>
    </xdr:from>
    <xdr:ext cx="762000" cy="259045"/>
    <xdr:sp macro="" textlink="">
      <xdr:nvSpPr>
        <xdr:cNvPr id="205" name="テキスト ボックス 204">
          <a:extLst>
            <a:ext uri="{FF2B5EF4-FFF2-40B4-BE49-F238E27FC236}">
              <a16:creationId xmlns:a16="http://schemas.microsoft.com/office/drawing/2014/main" id="{00000000-0008-0000-0300-0000CD000000}"/>
            </a:ext>
          </a:extLst>
        </xdr:cNvPr>
        <xdr:cNvSpPr txBox="1"/>
      </xdr:nvSpPr>
      <xdr:spPr>
        <a:xfrm>
          <a:off x="2844800" y="139510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214,969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84</xdr:row>
      <xdr:rowOff>59069</xdr:rowOff>
    </xdr:from>
    <xdr:to>
      <xdr:col>11</xdr:col>
      <xdr:colOff>31750</xdr:colOff>
      <xdr:row>84</xdr:row>
      <xdr:rowOff>77893</xdr:rowOff>
    </xdr:to>
    <xdr:cxnSp macro="">
      <xdr:nvCxnSpPr>
        <xdr:cNvPr id="206" name="直線コネクタ 205">
          <a:extLst>
            <a:ext uri="{FF2B5EF4-FFF2-40B4-BE49-F238E27FC236}">
              <a16:creationId xmlns:a16="http://schemas.microsoft.com/office/drawing/2014/main" id="{00000000-0008-0000-0300-0000CE000000}"/>
            </a:ext>
          </a:extLst>
        </xdr:cNvPr>
        <xdr:cNvCxnSpPr/>
      </xdr:nvCxnSpPr>
      <xdr:spPr>
        <a:xfrm>
          <a:off x="1447800" y="14460869"/>
          <a:ext cx="889000" cy="188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82</xdr:row>
      <xdr:rowOff>101577</xdr:rowOff>
    </xdr:from>
    <xdr:to>
      <xdr:col>11</xdr:col>
      <xdr:colOff>82550</xdr:colOff>
      <xdr:row>83</xdr:row>
      <xdr:rowOff>31727</xdr:rowOff>
    </xdr:to>
    <xdr:sp macro="" textlink="">
      <xdr:nvSpPr>
        <xdr:cNvPr id="207" name="フローチャート: 判断 206">
          <a:extLst>
            <a:ext uri="{FF2B5EF4-FFF2-40B4-BE49-F238E27FC236}">
              <a16:creationId xmlns:a16="http://schemas.microsoft.com/office/drawing/2014/main" id="{00000000-0008-0000-0300-0000CF000000}"/>
            </a:ext>
          </a:extLst>
        </xdr:cNvPr>
        <xdr:cNvSpPr/>
      </xdr:nvSpPr>
      <xdr:spPr>
        <a:xfrm>
          <a:off x="2286000" y="141604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41904</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1955800" y="139293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204,199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81364</xdr:rowOff>
    </xdr:from>
    <xdr:to>
      <xdr:col>7</xdr:col>
      <xdr:colOff>31750</xdr:colOff>
      <xdr:row>83</xdr:row>
      <xdr:rowOff>11514</xdr:rowOff>
    </xdr:to>
    <xdr:sp macro="" textlink="">
      <xdr:nvSpPr>
        <xdr:cNvPr id="209" name="フローチャート: 判断 208">
          <a:extLst>
            <a:ext uri="{FF2B5EF4-FFF2-40B4-BE49-F238E27FC236}">
              <a16:creationId xmlns:a16="http://schemas.microsoft.com/office/drawing/2014/main" id="{00000000-0008-0000-0300-0000D1000000}"/>
            </a:ext>
          </a:extLst>
        </xdr:cNvPr>
        <xdr:cNvSpPr/>
      </xdr:nvSpPr>
      <xdr:spPr>
        <a:xfrm>
          <a:off x="1397000" y="141402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81</xdr:row>
      <xdr:rowOff>21691</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1066800" y="139091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12" name="テキスト ボックス 211">
          <a:extLst>
            <a:ext uri="{FF2B5EF4-FFF2-40B4-BE49-F238E27FC236}">
              <a16:creationId xmlns:a16="http://schemas.microsoft.com/office/drawing/2014/main" id="{00000000-0008-0000-0300-0000D4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4" name="テキスト ボックス 213">
          <a:extLst>
            <a:ext uri="{FF2B5EF4-FFF2-40B4-BE49-F238E27FC236}">
              <a16:creationId xmlns:a16="http://schemas.microsoft.com/office/drawing/2014/main" id="{00000000-0008-0000-0300-0000D6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84</xdr:row>
      <xdr:rowOff>102743</xdr:rowOff>
    </xdr:from>
    <xdr:to>
      <xdr:col>23</xdr:col>
      <xdr:colOff>184150</xdr:colOff>
      <xdr:row>85</xdr:row>
      <xdr:rowOff>32893</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4902200" y="145045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84</xdr:row>
      <xdr:rowOff>74820</xdr:rowOff>
    </xdr:from>
    <xdr:ext cx="762000" cy="259045"/>
    <xdr:sp macro="" textlink="">
      <xdr:nvSpPr>
        <xdr:cNvPr id="217" name="人件費・物件費等の状況該当値テキスト">
          <a:extLst>
            <a:ext uri="{FF2B5EF4-FFF2-40B4-BE49-F238E27FC236}">
              <a16:creationId xmlns:a16="http://schemas.microsoft.com/office/drawing/2014/main" id="{00000000-0008-0000-0300-0000D9000000}"/>
            </a:ext>
          </a:extLst>
        </xdr:cNvPr>
        <xdr:cNvSpPr txBox="1"/>
      </xdr:nvSpPr>
      <xdr:spPr>
        <a:xfrm>
          <a:off x="5041900" y="144766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375,305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84</xdr:row>
      <xdr:rowOff>54288</xdr:rowOff>
    </xdr:from>
    <xdr:to>
      <xdr:col>19</xdr:col>
      <xdr:colOff>184150</xdr:colOff>
      <xdr:row>84</xdr:row>
      <xdr:rowOff>155888</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4064000" y="144560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84</xdr:row>
      <xdr:rowOff>140665</xdr:rowOff>
    </xdr:from>
    <xdr:ext cx="7366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3733800" y="1454246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351,208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84</xdr:row>
      <xdr:rowOff>39424</xdr:rowOff>
    </xdr:from>
    <xdr:to>
      <xdr:col>15</xdr:col>
      <xdr:colOff>133350</xdr:colOff>
      <xdr:row>84</xdr:row>
      <xdr:rowOff>141024</xdr:rowOff>
    </xdr:to>
    <xdr:sp macro="" textlink="">
      <xdr:nvSpPr>
        <xdr:cNvPr id="220" name="楕円 219">
          <a:extLst>
            <a:ext uri="{FF2B5EF4-FFF2-40B4-BE49-F238E27FC236}">
              <a16:creationId xmlns:a16="http://schemas.microsoft.com/office/drawing/2014/main" id="{00000000-0008-0000-0300-0000DC000000}"/>
            </a:ext>
          </a:extLst>
        </xdr:cNvPr>
        <xdr:cNvSpPr/>
      </xdr:nvSpPr>
      <xdr:spPr>
        <a:xfrm>
          <a:off x="3175000" y="144412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84</xdr:row>
      <xdr:rowOff>125801</xdr:rowOff>
    </xdr:from>
    <xdr:ext cx="762000" cy="259045"/>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2844800" y="145276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343,816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84</xdr:row>
      <xdr:rowOff>27093</xdr:rowOff>
    </xdr:from>
    <xdr:to>
      <xdr:col>11</xdr:col>
      <xdr:colOff>82550</xdr:colOff>
      <xdr:row>84</xdr:row>
      <xdr:rowOff>128693</xdr:rowOff>
    </xdr:to>
    <xdr:sp macro="" textlink="">
      <xdr:nvSpPr>
        <xdr:cNvPr id="222" name="楕円 221">
          <a:extLst>
            <a:ext uri="{FF2B5EF4-FFF2-40B4-BE49-F238E27FC236}">
              <a16:creationId xmlns:a16="http://schemas.microsoft.com/office/drawing/2014/main" id="{00000000-0008-0000-0300-0000DE000000}"/>
            </a:ext>
          </a:extLst>
        </xdr:cNvPr>
        <xdr:cNvSpPr/>
      </xdr:nvSpPr>
      <xdr:spPr>
        <a:xfrm>
          <a:off x="2286000" y="144288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84</xdr:row>
      <xdr:rowOff>113470</xdr:rowOff>
    </xdr:from>
    <xdr:ext cx="762000" cy="259045"/>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955800" y="145152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337,684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84</xdr:row>
      <xdr:rowOff>8269</xdr:rowOff>
    </xdr:from>
    <xdr:to>
      <xdr:col>7</xdr:col>
      <xdr:colOff>31750</xdr:colOff>
      <xdr:row>84</xdr:row>
      <xdr:rowOff>109869</xdr:rowOff>
    </xdr:to>
    <xdr:sp macro="" textlink="">
      <xdr:nvSpPr>
        <xdr:cNvPr id="224" name="楕円 223">
          <a:extLst>
            <a:ext uri="{FF2B5EF4-FFF2-40B4-BE49-F238E27FC236}">
              <a16:creationId xmlns:a16="http://schemas.microsoft.com/office/drawing/2014/main" id="{00000000-0008-0000-0300-0000E0000000}"/>
            </a:ext>
          </a:extLst>
        </xdr:cNvPr>
        <xdr:cNvSpPr/>
      </xdr:nvSpPr>
      <xdr:spPr>
        <a:xfrm>
          <a:off x="1397000" y="144100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84</xdr:row>
      <xdr:rowOff>94646</xdr:rowOff>
    </xdr:from>
    <xdr:ext cx="762000" cy="259045"/>
    <xdr:sp macro="" textlink="">
      <xdr:nvSpPr>
        <xdr:cNvPr id="225" name="テキスト ボックス 224">
          <a:extLst>
            <a:ext uri="{FF2B5EF4-FFF2-40B4-BE49-F238E27FC236}">
              <a16:creationId xmlns:a16="http://schemas.microsoft.com/office/drawing/2014/main" id="{00000000-0008-0000-0300-0000E1000000}"/>
            </a:ext>
          </a:extLst>
        </xdr:cNvPr>
        <xdr:cNvSpPr txBox="1"/>
      </xdr:nvSpPr>
      <xdr:spPr>
        <a:xfrm>
          <a:off x="1066800" y="144964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328,323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7" name="テキスト ボックス 226">
          <a:extLst>
            <a:ext uri="{FF2B5EF4-FFF2-40B4-BE49-F238E27FC236}">
              <a16:creationId xmlns:a16="http://schemas.microsoft.com/office/drawing/2014/main" id="{00000000-0008-0000-0300-0000E3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8" name="テキスト ボックス 227">
          <a:extLst>
            <a:ext uri="{FF2B5EF4-FFF2-40B4-BE49-F238E27FC236}">
              <a16:creationId xmlns:a16="http://schemas.microsoft.com/office/drawing/2014/main" id="{00000000-0008-0000-0300-0000E4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[95.9]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4" name="正方形/長方形 233">
          <a:extLst>
            <a:ext uri="{FF2B5EF4-FFF2-40B4-BE49-F238E27FC236}">
              <a16:creationId xmlns:a16="http://schemas.microsoft.com/office/drawing/2014/main" id="{00000000-0008-0000-0300-0000EA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5" name="正方形/長方形 234">
          <a:extLst>
            <a:ext uri="{FF2B5EF4-FFF2-40B4-BE49-F238E27FC236}">
              <a16:creationId xmlns:a16="http://schemas.microsoft.com/office/drawing/2014/main" id="{00000000-0008-0000-0300-0000EB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6" name="正方形/長方形 235">
          <a:extLst>
            <a:ext uri="{FF2B5EF4-FFF2-40B4-BE49-F238E27FC236}">
              <a16:creationId xmlns:a16="http://schemas.microsoft.com/office/drawing/2014/main" id="{00000000-0008-0000-0300-0000EC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7" name="正方形/長方形 236">
          <a:extLst>
            <a:ext uri="{FF2B5EF4-FFF2-40B4-BE49-F238E27FC236}">
              <a16:creationId xmlns:a16="http://schemas.microsoft.com/office/drawing/2014/main" id="{00000000-0008-0000-0300-0000ED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b="0" i="0" baseline="0">
              <a:solidFill>
                <a:schemeClr val="dk1"/>
              </a:solidFill>
              <a:effectLst/>
              <a:latin typeface="+mn-lt"/>
              <a:ea typeface="+mn-ea"/>
              <a:cs typeface="+mn-cs"/>
            </a:rPr>
            <a:t>　近年では数値はほぼ横ばいで推移しており、類似団体平均に比べて若干下回っている。</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　 高齢・高給者の退職により、国の平均月額より低い者の採用を見込むことから、指数は当面、同程度の水準で推移すると考えている。</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　 今後も類似団体の給与水準を注視し、人事評価制度の活用により適正な給与水準の確保に努める。</a:t>
          </a:r>
          <a:endParaRPr lang="ja-JP" altLang="ja-JP" sz="1400">
            <a:effectLst/>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89</xdr:row>
      <xdr:rowOff>150284</xdr:rowOff>
    </xdr:from>
    <xdr:to>
      <xdr:col>85</xdr:col>
      <xdr:colOff>95250</xdr:colOff>
      <xdr:row>89</xdr:row>
      <xdr:rowOff>150284</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8061</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87</xdr:row>
      <xdr:rowOff>91016</xdr:rowOff>
    </xdr:from>
    <xdr:to>
      <xdr:col>85</xdr:col>
      <xdr:colOff>95250</xdr:colOff>
      <xdr:row>87</xdr:row>
      <xdr:rowOff>91016</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86</xdr:row>
      <xdr:rowOff>120243</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85</xdr:row>
      <xdr:rowOff>31750</xdr:rowOff>
    </xdr:from>
    <xdr:to>
      <xdr:col>85</xdr:col>
      <xdr:colOff>95250</xdr:colOff>
      <xdr:row>85</xdr:row>
      <xdr:rowOff>31750</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84</xdr:row>
      <xdr:rowOff>60977</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143934</xdr:rowOff>
    </xdr:from>
    <xdr:to>
      <xdr:col>85</xdr:col>
      <xdr:colOff>95250</xdr:colOff>
      <xdr:row>82</xdr:row>
      <xdr:rowOff>143934</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1711</xdr:rowOff>
    </xdr:from>
    <xdr:ext cx="762000" cy="259045"/>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84666</xdr:rowOff>
    </xdr:from>
    <xdr:to>
      <xdr:col>85</xdr:col>
      <xdr:colOff>95250</xdr:colOff>
      <xdr:row>80</xdr:row>
      <xdr:rowOff>84666</xdr:rowOff>
    </xdr:to>
    <xdr:cxnSp macro="">
      <xdr:nvCxnSpPr>
        <xdr:cNvPr id="249" name="直線コネクタ 248">
          <a:extLst>
            <a:ext uri="{FF2B5EF4-FFF2-40B4-BE49-F238E27FC236}">
              <a16:creationId xmlns:a16="http://schemas.microsoft.com/office/drawing/2014/main" id="{00000000-0008-0000-0300-0000F9000000}"/>
            </a:ext>
          </a:extLst>
        </xdr:cNvPr>
        <xdr:cNvCxnSpPr/>
      </xdr:nvCxnSpPr>
      <xdr:spPr>
        <a:xfrm>
          <a:off x="12827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113893</xdr:rowOff>
    </xdr:from>
    <xdr:ext cx="762000" cy="259045"/>
    <xdr:sp macro="" textlink="">
      <xdr:nvSpPr>
        <xdr:cNvPr id="250" name="テキスト ボックス 249">
          <a:extLst>
            <a:ext uri="{FF2B5EF4-FFF2-40B4-BE49-F238E27FC236}">
              <a16:creationId xmlns:a16="http://schemas.microsoft.com/office/drawing/2014/main" id="{00000000-0008-0000-0300-0000FA000000}"/>
            </a:ext>
          </a:extLst>
        </xdr:cNvPr>
        <xdr:cNvSpPr txBox="1"/>
      </xdr:nvSpPr>
      <xdr:spPr>
        <a:xfrm>
          <a:off x="1206500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51" name="直線コネクタ 250">
          <a:extLst>
            <a:ext uri="{FF2B5EF4-FFF2-40B4-BE49-F238E27FC236}">
              <a16:creationId xmlns:a16="http://schemas.microsoft.com/office/drawing/2014/main" id="{00000000-0008-0000-0300-0000FB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2" name="テキスト ボックス 251">
          <a:extLst>
            <a:ext uri="{FF2B5EF4-FFF2-40B4-BE49-F238E27FC236}">
              <a16:creationId xmlns:a16="http://schemas.microsoft.com/office/drawing/2014/main" id="{00000000-0008-0000-0300-0000FC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3" name="給与水準   （国との比較）グラフ枠">
          <a:extLst>
            <a:ext uri="{FF2B5EF4-FFF2-40B4-BE49-F238E27FC236}">
              <a16:creationId xmlns:a16="http://schemas.microsoft.com/office/drawing/2014/main" id="{00000000-0008-0000-0300-0000FD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165100</xdr:rowOff>
    </xdr:from>
    <xdr:to>
      <xdr:col>81</xdr:col>
      <xdr:colOff>44450</xdr:colOff>
      <xdr:row>89</xdr:row>
      <xdr:rowOff>56445</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flipV="1">
          <a:off x="17018000" y="13881100"/>
          <a:ext cx="0" cy="143439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28522</xdr:rowOff>
    </xdr:from>
    <xdr:ext cx="762000" cy="259045"/>
    <xdr:sp macro="" textlink="">
      <xdr:nvSpPr>
        <xdr:cNvPr id="255" name="給与水準   （国との比較）最小値テキスト">
          <a:extLst>
            <a:ext uri="{FF2B5EF4-FFF2-40B4-BE49-F238E27FC236}">
              <a16:creationId xmlns:a16="http://schemas.microsoft.com/office/drawing/2014/main" id="{00000000-0008-0000-0300-0000FF000000}"/>
            </a:ext>
          </a:extLst>
        </xdr:cNvPr>
        <xdr:cNvSpPr txBox="1"/>
      </xdr:nvSpPr>
      <xdr:spPr>
        <a:xfrm>
          <a:off x="17106900" y="152875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56445</xdr:rowOff>
    </xdr:from>
    <xdr:to>
      <xdr:col>81</xdr:col>
      <xdr:colOff>133350</xdr:colOff>
      <xdr:row>89</xdr:row>
      <xdr:rowOff>56445</xdr:rowOff>
    </xdr:to>
    <xdr:cxnSp macro="">
      <xdr:nvCxnSpPr>
        <xdr:cNvPr id="256" name="直線コネクタ 255">
          <a:extLst>
            <a:ext uri="{FF2B5EF4-FFF2-40B4-BE49-F238E27FC236}">
              <a16:creationId xmlns:a16="http://schemas.microsoft.com/office/drawing/2014/main" id="{00000000-0008-0000-0300-000000010000}"/>
            </a:ext>
          </a:extLst>
        </xdr:cNvPr>
        <xdr:cNvCxnSpPr/>
      </xdr:nvCxnSpPr>
      <xdr:spPr>
        <a:xfrm>
          <a:off x="16929100" y="153154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80027</xdr:rowOff>
    </xdr:from>
    <xdr:ext cx="762000" cy="259045"/>
    <xdr:sp macro="" textlink="">
      <xdr:nvSpPr>
        <xdr:cNvPr id="257" name="給与水準   （国との比較）最大値テキスト">
          <a:extLst>
            <a:ext uri="{FF2B5EF4-FFF2-40B4-BE49-F238E27FC236}">
              <a16:creationId xmlns:a16="http://schemas.microsoft.com/office/drawing/2014/main" id="{00000000-0008-0000-0300-000001010000}"/>
            </a:ext>
          </a:extLst>
        </xdr:cNvPr>
        <xdr:cNvSpPr txBox="1"/>
      </xdr:nvSpPr>
      <xdr:spPr>
        <a:xfrm>
          <a:off x="17106900" y="13624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80</xdr:row>
      <xdr:rowOff>165100</xdr:rowOff>
    </xdr:from>
    <xdr:to>
      <xdr:col>81</xdr:col>
      <xdr:colOff>133350</xdr:colOff>
      <xdr:row>80</xdr:row>
      <xdr:rowOff>165100</xdr:rowOff>
    </xdr:to>
    <xdr:cxnSp macro="">
      <xdr:nvCxnSpPr>
        <xdr:cNvPr id="258" name="直線コネクタ 257">
          <a:extLst>
            <a:ext uri="{FF2B5EF4-FFF2-40B4-BE49-F238E27FC236}">
              <a16:creationId xmlns:a16="http://schemas.microsoft.com/office/drawing/2014/main" id="{00000000-0008-0000-0300-000002010000}"/>
            </a:ext>
          </a:extLst>
        </xdr:cNvPr>
        <xdr:cNvCxnSpPr/>
      </xdr:nvCxnSpPr>
      <xdr:spPr>
        <a:xfrm>
          <a:off x="16929100" y="13881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84</xdr:row>
      <xdr:rowOff>149578</xdr:rowOff>
    </xdr:from>
    <xdr:to>
      <xdr:col>81</xdr:col>
      <xdr:colOff>44450</xdr:colOff>
      <xdr:row>85</xdr:row>
      <xdr:rowOff>18345</xdr:rowOff>
    </xdr:to>
    <xdr:cxnSp macro="">
      <xdr:nvCxnSpPr>
        <xdr:cNvPr id="259" name="直線コネクタ 258">
          <a:extLst>
            <a:ext uri="{FF2B5EF4-FFF2-40B4-BE49-F238E27FC236}">
              <a16:creationId xmlns:a16="http://schemas.microsoft.com/office/drawing/2014/main" id="{00000000-0008-0000-0300-000003010000}"/>
            </a:ext>
          </a:extLst>
        </xdr:cNvPr>
        <xdr:cNvCxnSpPr/>
      </xdr:nvCxnSpPr>
      <xdr:spPr>
        <a:xfrm>
          <a:off x="16179800" y="14551378"/>
          <a:ext cx="838200" cy="40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85</xdr:row>
      <xdr:rowOff>20055</xdr:rowOff>
    </xdr:from>
    <xdr:ext cx="762000" cy="259045"/>
    <xdr:sp macro="" textlink="">
      <xdr:nvSpPr>
        <xdr:cNvPr id="260" name="給与水準   （国との比較）平均値テキスト">
          <a:extLst>
            <a:ext uri="{FF2B5EF4-FFF2-40B4-BE49-F238E27FC236}">
              <a16:creationId xmlns:a16="http://schemas.microsoft.com/office/drawing/2014/main" id="{00000000-0008-0000-0300-000004010000}"/>
            </a:ext>
          </a:extLst>
        </xdr:cNvPr>
        <xdr:cNvSpPr txBox="1"/>
      </xdr:nvSpPr>
      <xdr:spPr>
        <a:xfrm>
          <a:off x="17106900" y="1459330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47978</xdr:rowOff>
    </xdr:from>
    <xdr:to>
      <xdr:col>81</xdr:col>
      <xdr:colOff>95250</xdr:colOff>
      <xdr:row>85</xdr:row>
      <xdr:rowOff>149578</xdr:rowOff>
    </xdr:to>
    <xdr:sp macro="" textlink="">
      <xdr:nvSpPr>
        <xdr:cNvPr id="261" name="フローチャート: 判断 260">
          <a:extLst>
            <a:ext uri="{FF2B5EF4-FFF2-40B4-BE49-F238E27FC236}">
              <a16:creationId xmlns:a16="http://schemas.microsoft.com/office/drawing/2014/main" id="{00000000-0008-0000-0300-000005010000}"/>
            </a:ext>
          </a:extLst>
        </xdr:cNvPr>
        <xdr:cNvSpPr/>
      </xdr:nvSpPr>
      <xdr:spPr>
        <a:xfrm>
          <a:off x="16967200" y="146212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84</xdr:row>
      <xdr:rowOff>82550</xdr:rowOff>
    </xdr:from>
    <xdr:to>
      <xdr:col>77</xdr:col>
      <xdr:colOff>44450</xdr:colOff>
      <xdr:row>84</xdr:row>
      <xdr:rowOff>149578</xdr:rowOff>
    </xdr:to>
    <xdr:cxnSp macro="">
      <xdr:nvCxnSpPr>
        <xdr:cNvPr id="262" name="直線コネクタ 261">
          <a:extLst>
            <a:ext uri="{FF2B5EF4-FFF2-40B4-BE49-F238E27FC236}">
              <a16:creationId xmlns:a16="http://schemas.microsoft.com/office/drawing/2014/main" id="{00000000-0008-0000-0300-000006010000}"/>
            </a:ext>
          </a:extLst>
        </xdr:cNvPr>
        <xdr:cNvCxnSpPr/>
      </xdr:nvCxnSpPr>
      <xdr:spPr>
        <a:xfrm>
          <a:off x="15290800" y="14484350"/>
          <a:ext cx="889000" cy="670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7761</xdr:rowOff>
    </xdr:from>
    <xdr:to>
      <xdr:col>77</xdr:col>
      <xdr:colOff>95250</xdr:colOff>
      <xdr:row>85</xdr:row>
      <xdr:rowOff>109361</xdr:rowOff>
    </xdr:to>
    <xdr:sp macro="" textlink="">
      <xdr:nvSpPr>
        <xdr:cNvPr id="263" name="フローチャート: 判断 262">
          <a:extLst>
            <a:ext uri="{FF2B5EF4-FFF2-40B4-BE49-F238E27FC236}">
              <a16:creationId xmlns:a16="http://schemas.microsoft.com/office/drawing/2014/main" id="{00000000-0008-0000-0300-000007010000}"/>
            </a:ext>
          </a:extLst>
        </xdr:cNvPr>
        <xdr:cNvSpPr/>
      </xdr:nvSpPr>
      <xdr:spPr>
        <a:xfrm>
          <a:off x="16129000" y="145810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85</xdr:row>
      <xdr:rowOff>94138</xdr:rowOff>
    </xdr:from>
    <xdr:ext cx="736600" cy="259045"/>
    <xdr:sp macro="" textlink="">
      <xdr:nvSpPr>
        <xdr:cNvPr id="264" name="テキスト ボックス 263">
          <a:extLst>
            <a:ext uri="{FF2B5EF4-FFF2-40B4-BE49-F238E27FC236}">
              <a16:creationId xmlns:a16="http://schemas.microsoft.com/office/drawing/2014/main" id="{00000000-0008-0000-0300-000008010000}"/>
            </a:ext>
          </a:extLst>
        </xdr:cNvPr>
        <xdr:cNvSpPr txBox="1"/>
      </xdr:nvSpPr>
      <xdr:spPr>
        <a:xfrm>
          <a:off x="15798800" y="1466738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84</xdr:row>
      <xdr:rowOff>82550</xdr:rowOff>
    </xdr:from>
    <xdr:to>
      <xdr:col>72</xdr:col>
      <xdr:colOff>203200</xdr:colOff>
      <xdr:row>84</xdr:row>
      <xdr:rowOff>82550</xdr:rowOff>
    </xdr:to>
    <xdr:cxnSp macro="">
      <xdr:nvCxnSpPr>
        <xdr:cNvPr id="265" name="直線コネクタ 264">
          <a:extLst>
            <a:ext uri="{FF2B5EF4-FFF2-40B4-BE49-F238E27FC236}">
              <a16:creationId xmlns:a16="http://schemas.microsoft.com/office/drawing/2014/main" id="{00000000-0008-0000-0300-000009010000}"/>
            </a:ext>
          </a:extLst>
        </xdr:cNvPr>
        <xdr:cNvCxnSpPr/>
      </xdr:nvCxnSpPr>
      <xdr:spPr>
        <a:xfrm>
          <a:off x="14401800" y="1448435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85</xdr:row>
      <xdr:rowOff>21166</xdr:rowOff>
    </xdr:from>
    <xdr:to>
      <xdr:col>73</xdr:col>
      <xdr:colOff>44450</xdr:colOff>
      <xdr:row>85</xdr:row>
      <xdr:rowOff>122766</xdr:rowOff>
    </xdr:to>
    <xdr:sp macro="" textlink="">
      <xdr:nvSpPr>
        <xdr:cNvPr id="266" name="フローチャート: 判断 265">
          <a:extLst>
            <a:ext uri="{FF2B5EF4-FFF2-40B4-BE49-F238E27FC236}">
              <a16:creationId xmlns:a16="http://schemas.microsoft.com/office/drawing/2014/main" id="{00000000-0008-0000-0300-00000A010000}"/>
            </a:ext>
          </a:extLst>
        </xdr:cNvPr>
        <xdr:cNvSpPr/>
      </xdr:nvSpPr>
      <xdr:spPr>
        <a:xfrm>
          <a:off x="15240000" y="145944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85</xdr:row>
      <xdr:rowOff>107543</xdr:rowOff>
    </xdr:from>
    <xdr:ext cx="762000" cy="259045"/>
    <xdr:sp macro="" textlink="">
      <xdr:nvSpPr>
        <xdr:cNvPr id="267" name="テキスト ボックス 266">
          <a:extLst>
            <a:ext uri="{FF2B5EF4-FFF2-40B4-BE49-F238E27FC236}">
              <a16:creationId xmlns:a16="http://schemas.microsoft.com/office/drawing/2014/main" id="{00000000-0008-0000-0300-00000B010000}"/>
            </a:ext>
          </a:extLst>
        </xdr:cNvPr>
        <xdr:cNvSpPr txBox="1"/>
      </xdr:nvSpPr>
      <xdr:spPr>
        <a:xfrm>
          <a:off x="14909800" y="146807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84</xdr:row>
      <xdr:rowOff>82550</xdr:rowOff>
    </xdr:from>
    <xdr:to>
      <xdr:col>68</xdr:col>
      <xdr:colOff>152400</xdr:colOff>
      <xdr:row>84</xdr:row>
      <xdr:rowOff>122766</xdr:rowOff>
    </xdr:to>
    <xdr:cxnSp macro="">
      <xdr:nvCxnSpPr>
        <xdr:cNvPr id="268" name="直線コネクタ 267">
          <a:extLst>
            <a:ext uri="{FF2B5EF4-FFF2-40B4-BE49-F238E27FC236}">
              <a16:creationId xmlns:a16="http://schemas.microsoft.com/office/drawing/2014/main" id="{00000000-0008-0000-0300-00000C010000}"/>
            </a:ext>
          </a:extLst>
        </xdr:cNvPr>
        <xdr:cNvCxnSpPr/>
      </xdr:nvCxnSpPr>
      <xdr:spPr>
        <a:xfrm flipV="1">
          <a:off x="13512800" y="14484350"/>
          <a:ext cx="889000" cy="402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85</xdr:row>
      <xdr:rowOff>21166</xdr:rowOff>
    </xdr:from>
    <xdr:to>
      <xdr:col>68</xdr:col>
      <xdr:colOff>203200</xdr:colOff>
      <xdr:row>85</xdr:row>
      <xdr:rowOff>122766</xdr:rowOff>
    </xdr:to>
    <xdr:sp macro="" textlink="">
      <xdr:nvSpPr>
        <xdr:cNvPr id="269" name="フローチャート: 判断 268">
          <a:extLst>
            <a:ext uri="{FF2B5EF4-FFF2-40B4-BE49-F238E27FC236}">
              <a16:creationId xmlns:a16="http://schemas.microsoft.com/office/drawing/2014/main" id="{00000000-0008-0000-0300-00000D010000}"/>
            </a:ext>
          </a:extLst>
        </xdr:cNvPr>
        <xdr:cNvSpPr/>
      </xdr:nvSpPr>
      <xdr:spPr>
        <a:xfrm>
          <a:off x="14351000" y="145944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85</xdr:row>
      <xdr:rowOff>107543</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4020800" y="146807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47978</xdr:rowOff>
    </xdr:from>
    <xdr:to>
      <xdr:col>64</xdr:col>
      <xdr:colOff>152400</xdr:colOff>
      <xdr:row>85</xdr:row>
      <xdr:rowOff>149578</xdr:rowOff>
    </xdr:to>
    <xdr:sp macro="" textlink="">
      <xdr:nvSpPr>
        <xdr:cNvPr id="271" name="フローチャート: 判断 270">
          <a:extLst>
            <a:ext uri="{FF2B5EF4-FFF2-40B4-BE49-F238E27FC236}">
              <a16:creationId xmlns:a16="http://schemas.microsoft.com/office/drawing/2014/main" id="{00000000-0008-0000-0300-00000F010000}"/>
            </a:ext>
          </a:extLst>
        </xdr:cNvPr>
        <xdr:cNvSpPr/>
      </xdr:nvSpPr>
      <xdr:spPr>
        <a:xfrm>
          <a:off x="13462000" y="146212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85</xdr:row>
      <xdr:rowOff>134355</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3131800" y="147076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4" name="テキスト ボックス 273">
          <a:extLst>
            <a:ext uri="{FF2B5EF4-FFF2-40B4-BE49-F238E27FC236}">
              <a16:creationId xmlns:a16="http://schemas.microsoft.com/office/drawing/2014/main" id="{00000000-0008-0000-0300-000012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6" name="テキスト ボックス 275">
          <a:extLst>
            <a:ext uri="{FF2B5EF4-FFF2-40B4-BE49-F238E27FC236}">
              <a16:creationId xmlns:a16="http://schemas.microsoft.com/office/drawing/2014/main" id="{00000000-0008-0000-0300-000014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84</xdr:row>
      <xdr:rowOff>138995</xdr:rowOff>
    </xdr:from>
    <xdr:to>
      <xdr:col>81</xdr:col>
      <xdr:colOff>95250</xdr:colOff>
      <xdr:row>85</xdr:row>
      <xdr:rowOff>69145</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6967200" y="145407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83</xdr:row>
      <xdr:rowOff>155522</xdr:rowOff>
    </xdr:from>
    <xdr:ext cx="762000" cy="259045"/>
    <xdr:sp macro="" textlink="">
      <xdr:nvSpPr>
        <xdr:cNvPr id="279" name="給与水準   （国との比較）該当値テキスト">
          <a:extLst>
            <a:ext uri="{FF2B5EF4-FFF2-40B4-BE49-F238E27FC236}">
              <a16:creationId xmlns:a16="http://schemas.microsoft.com/office/drawing/2014/main" id="{00000000-0008-0000-0300-000017010000}"/>
            </a:ext>
          </a:extLst>
        </xdr:cNvPr>
        <xdr:cNvSpPr txBox="1"/>
      </xdr:nvSpPr>
      <xdr:spPr>
        <a:xfrm>
          <a:off x="17106900" y="143858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84</xdr:row>
      <xdr:rowOff>98778</xdr:rowOff>
    </xdr:from>
    <xdr:to>
      <xdr:col>77</xdr:col>
      <xdr:colOff>95250</xdr:colOff>
      <xdr:row>85</xdr:row>
      <xdr:rowOff>28928</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6129000" y="145005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83</xdr:row>
      <xdr:rowOff>39105</xdr:rowOff>
    </xdr:from>
    <xdr:ext cx="7366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5798800" y="1426945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84</xdr:row>
      <xdr:rowOff>31750</xdr:rowOff>
    </xdr:from>
    <xdr:to>
      <xdr:col>73</xdr:col>
      <xdr:colOff>44450</xdr:colOff>
      <xdr:row>84</xdr:row>
      <xdr:rowOff>133350</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5240000" y="14433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82</xdr:row>
      <xdr:rowOff>143527</xdr:rowOff>
    </xdr:from>
    <xdr:ext cx="762000" cy="259045"/>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4909800" y="14202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84</xdr:row>
      <xdr:rowOff>31750</xdr:rowOff>
    </xdr:from>
    <xdr:to>
      <xdr:col>68</xdr:col>
      <xdr:colOff>203200</xdr:colOff>
      <xdr:row>84</xdr:row>
      <xdr:rowOff>133350</xdr:rowOff>
    </xdr:to>
    <xdr:sp macro="" textlink="">
      <xdr:nvSpPr>
        <xdr:cNvPr id="284" name="楕円 283">
          <a:extLst>
            <a:ext uri="{FF2B5EF4-FFF2-40B4-BE49-F238E27FC236}">
              <a16:creationId xmlns:a16="http://schemas.microsoft.com/office/drawing/2014/main" id="{00000000-0008-0000-0300-00001C010000}"/>
            </a:ext>
          </a:extLst>
        </xdr:cNvPr>
        <xdr:cNvSpPr/>
      </xdr:nvSpPr>
      <xdr:spPr>
        <a:xfrm>
          <a:off x="14351000" y="14433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82</xdr:row>
      <xdr:rowOff>143527</xdr:rowOff>
    </xdr:from>
    <xdr:ext cx="762000" cy="259045"/>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4020800" y="14202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84</xdr:row>
      <xdr:rowOff>71966</xdr:rowOff>
    </xdr:from>
    <xdr:to>
      <xdr:col>64</xdr:col>
      <xdr:colOff>152400</xdr:colOff>
      <xdr:row>85</xdr:row>
      <xdr:rowOff>2116</xdr:rowOff>
    </xdr:to>
    <xdr:sp macro="" textlink="">
      <xdr:nvSpPr>
        <xdr:cNvPr id="286" name="楕円 285">
          <a:extLst>
            <a:ext uri="{FF2B5EF4-FFF2-40B4-BE49-F238E27FC236}">
              <a16:creationId xmlns:a16="http://schemas.microsoft.com/office/drawing/2014/main" id="{00000000-0008-0000-0300-00001E010000}"/>
            </a:ext>
          </a:extLst>
        </xdr:cNvPr>
        <xdr:cNvSpPr/>
      </xdr:nvSpPr>
      <xdr:spPr>
        <a:xfrm>
          <a:off x="13462000" y="144737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83</xdr:row>
      <xdr:rowOff>12293</xdr:rowOff>
    </xdr:from>
    <xdr:ext cx="762000" cy="259045"/>
    <xdr:sp macro="" textlink="">
      <xdr:nvSpPr>
        <xdr:cNvPr id="287" name="テキスト ボックス 286">
          <a:extLst>
            <a:ext uri="{FF2B5EF4-FFF2-40B4-BE49-F238E27FC236}">
              <a16:creationId xmlns:a16="http://schemas.microsoft.com/office/drawing/2014/main" id="{00000000-0008-0000-0300-00001F010000}"/>
            </a:ext>
          </a:extLst>
        </xdr:cNvPr>
        <xdr:cNvSpPr txBox="1"/>
      </xdr:nvSpPr>
      <xdr:spPr>
        <a:xfrm>
          <a:off x="13131800" y="142426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8" name="正方形/長方形 287">
          <a:extLst>
            <a:ext uri="{FF2B5EF4-FFF2-40B4-BE49-F238E27FC236}">
              <a16:creationId xmlns:a16="http://schemas.microsoft.com/office/drawing/2014/main" id="{00000000-0008-0000-0300-000020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9" name="テキスト ボックス 288">
          <a:extLst>
            <a:ext uri="{FF2B5EF4-FFF2-40B4-BE49-F238E27FC236}">
              <a16:creationId xmlns:a16="http://schemas.microsoft.com/office/drawing/2014/main" id="{00000000-0008-0000-0300-000021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90" name="テキスト ボックス 289">
          <a:extLst>
            <a:ext uri="{FF2B5EF4-FFF2-40B4-BE49-F238E27FC236}">
              <a16:creationId xmlns:a16="http://schemas.microsoft.com/office/drawing/2014/main" id="{00000000-0008-0000-0300-000022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[15.73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6" name="正方形/長方形 295">
          <a:extLst>
            <a:ext uri="{FF2B5EF4-FFF2-40B4-BE49-F238E27FC236}">
              <a16:creationId xmlns:a16="http://schemas.microsoft.com/office/drawing/2014/main" id="{00000000-0008-0000-0300-000028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7" name="正方形/長方形 296">
          <a:extLst>
            <a:ext uri="{FF2B5EF4-FFF2-40B4-BE49-F238E27FC236}">
              <a16:creationId xmlns:a16="http://schemas.microsoft.com/office/drawing/2014/main" id="{00000000-0008-0000-0300-000029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8" name="正方形/長方形 297">
          <a:extLst>
            <a:ext uri="{FF2B5EF4-FFF2-40B4-BE49-F238E27FC236}">
              <a16:creationId xmlns:a16="http://schemas.microsoft.com/office/drawing/2014/main" id="{00000000-0008-0000-0300-00002A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9" name="正方形/長方形 298">
          <a:extLst>
            <a:ext uri="{FF2B5EF4-FFF2-40B4-BE49-F238E27FC236}">
              <a16:creationId xmlns:a16="http://schemas.microsoft.com/office/drawing/2014/main" id="{00000000-0008-0000-0300-00002B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300" name="テキスト ボックス 299">
          <a:extLst>
            <a:ext uri="{FF2B5EF4-FFF2-40B4-BE49-F238E27FC236}">
              <a16:creationId xmlns:a16="http://schemas.microsoft.com/office/drawing/2014/main" id="{00000000-0008-0000-0300-00002C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b="0" i="0" baseline="0">
              <a:solidFill>
                <a:schemeClr val="dk1"/>
              </a:solidFill>
              <a:effectLst/>
              <a:latin typeface="+mn-lt"/>
              <a:ea typeface="+mn-ea"/>
              <a:cs typeface="+mn-cs"/>
            </a:rPr>
            <a:t>　 町村合併により旧団体の職員を引き継いだことにより、類似団体の平均を大きく上回っているが、定員適正化計画に基づき、退職者に対する補充採用者数の調整や機構改革による人員削減に取組んでいる。しかしながら、人口の減少から数値は若干の増加傾向にある。また、行政区域が広大で管理する施設も多いことから、職員数の削減に伴って、行政サービスの低下を招く恐れも懸念されるため、適切な定員管理に努める。</a:t>
          </a:r>
          <a:endParaRPr lang="ja-JP" altLang="ja-JP" sz="1400">
            <a:effectLst/>
          </a:endParaRPr>
        </a:p>
      </xdr:txBody>
    </xdr:sp>
    <xdr:clientData/>
  </xdr:twoCellAnchor>
  <xdr:oneCellAnchor>
    <xdr:from>
      <xdr:col>61</xdr:col>
      <xdr:colOff>6350</xdr:colOff>
      <xdr:row>54</xdr:row>
      <xdr:rowOff>139700</xdr:rowOff>
    </xdr:from>
    <xdr:ext cx="349839" cy="225703"/>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31750</xdr:rowOff>
    </xdr:from>
    <xdr:to>
      <xdr:col>85</xdr:col>
      <xdr:colOff>95250</xdr:colOff>
      <xdr:row>67</xdr:row>
      <xdr:rowOff>31750</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151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60977</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137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64</xdr:row>
      <xdr:rowOff>63500</xdr:rowOff>
    </xdr:from>
    <xdr:to>
      <xdr:col>85</xdr:col>
      <xdr:colOff>95250</xdr:colOff>
      <xdr:row>64</xdr:row>
      <xdr:rowOff>63500</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103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92727</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089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95250</xdr:rowOff>
    </xdr:from>
    <xdr:to>
      <xdr:col>85</xdr:col>
      <xdr:colOff>95250</xdr:colOff>
      <xdr:row>61</xdr:row>
      <xdr:rowOff>95250</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1055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60</xdr:row>
      <xdr:rowOff>124477</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1041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127000</xdr:rowOff>
    </xdr:from>
    <xdr:to>
      <xdr:col>85</xdr:col>
      <xdr:colOff>95250</xdr:colOff>
      <xdr:row>58</xdr:row>
      <xdr:rowOff>127000</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2827000" y="1007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156227</xdr:rowOff>
    </xdr:from>
    <xdr:ext cx="762000" cy="259045"/>
    <xdr:sp macro="" textlink="">
      <xdr:nvSpPr>
        <xdr:cNvPr id="311" name="テキスト ボックス 310">
          <a:extLst>
            <a:ext uri="{FF2B5EF4-FFF2-40B4-BE49-F238E27FC236}">
              <a16:creationId xmlns:a16="http://schemas.microsoft.com/office/drawing/2014/main" id="{00000000-0008-0000-0300-000037010000}"/>
            </a:ext>
          </a:extLst>
        </xdr:cNvPr>
        <xdr:cNvSpPr txBox="1"/>
      </xdr:nvSpPr>
      <xdr:spPr>
        <a:xfrm>
          <a:off x="12065000" y="992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55</xdr:row>
      <xdr:rowOff>158750</xdr:rowOff>
    </xdr:from>
    <xdr:to>
      <xdr:col>85</xdr:col>
      <xdr:colOff>95250</xdr:colOff>
      <xdr:row>70</xdr:row>
      <xdr:rowOff>0</xdr:rowOff>
    </xdr:to>
    <xdr:sp macro="" textlink="">
      <xdr:nvSpPr>
        <xdr:cNvPr id="313" name="定員管理の状況グラフ枠">
          <a:extLst>
            <a:ext uri="{FF2B5EF4-FFF2-40B4-BE49-F238E27FC236}">
              <a16:creationId xmlns:a16="http://schemas.microsoft.com/office/drawing/2014/main" id="{00000000-0008-0000-0300-000039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60</xdr:row>
      <xdr:rowOff>86208</xdr:rowOff>
    </xdr:from>
    <xdr:to>
      <xdr:col>81</xdr:col>
      <xdr:colOff>44450</xdr:colOff>
      <xdr:row>67</xdr:row>
      <xdr:rowOff>98349</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flipV="1">
          <a:off x="17018000" y="10373208"/>
          <a:ext cx="0" cy="1212291"/>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67</xdr:row>
      <xdr:rowOff>70426</xdr:rowOff>
    </xdr:from>
    <xdr:ext cx="762000" cy="259045"/>
    <xdr:sp macro="" textlink="">
      <xdr:nvSpPr>
        <xdr:cNvPr id="315" name="定員管理の状況最小値テキスト">
          <a:extLst>
            <a:ext uri="{FF2B5EF4-FFF2-40B4-BE49-F238E27FC236}">
              <a16:creationId xmlns:a16="http://schemas.microsoft.com/office/drawing/2014/main" id="{00000000-0008-0000-0300-00003B010000}"/>
            </a:ext>
          </a:extLst>
        </xdr:cNvPr>
        <xdr:cNvSpPr txBox="1"/>
      </xdr:nvSpPr>
      <xdr:spPr>
        <a:xfrm>
          <a:off x="17106900" y="115575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67</xdr:row>
      <xdr:rowOff>98349</xdr:rowOff>
    </xdr:from>
    <xdr:to>
      <xdr:col>81</xdr:col>
      <xdr:colOff>133350</xdr:colOff>
      <xdr:row>67</xdr:row>
      <xdr:rowOff>98349</xdr:rowOff>
    </xdr:to>
    <xdr:cxnSp macro="">
      <xdr:nvCxnSpPr>
        <xdr:cNvPr id="316" name="直線コネクタ 315">
          <a:extLst>
            <a:ext uri="{FF2B5EF4-FFF2-40B4-BE49-F238E27FC236}">
              <a16:creationId xmlns:a16="http://schemas.microsoft.com/office/drawing/2014/main" id="{00000000-0008-0000-0300-00003C010000}"/>
            </a:ext>
          </a:extLst>
        </xdr:cNvPr>
        <xdr:cNvCxnSpPr/>
      </xdr:nvCxnSpPr>
      <xdr:spPr>
        <a:xfrm>
          <a:off x="16929100" y="115854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59</xdr:row>
      <xdr:rowOff>1135</xdr:rowOff>
    </xdr:from>
    <xdr:ext cx="762000" cy="259045"/>
    <xdr:sp macro="" textlink="">
      <xdr:nvSpPr>
        <xdr:cNvPr id="317" name="定員管理の状況最大値テキスト">
          <a:extLst>
            <a:ext uri="{FF2B5EF4-FFF2-40B4-BE49-F238E27FC236}">
              <a16:creationId xmlns:a16="http://schemas.microsoft.com/office/drawing/2014/main" id="{00000000-0008-0000-0300-00003D010000}"/>
            </a:ext>
          </a:extLst>
        </xdr:cNvPr>
        <xdr:cNvSpPr txBox="1"/>
      </xdr:nvSpPr>
      <xdr:spPr>
        <a:xfrm>
          <a:off x="17106900" y="101166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60</xdr:row>
      <xdr:rowOff>86208</xdr:rowOff>
    </xdr:from>
    <xdr:to>
      <xdr:col>81</xdr:col>
      <xdr:colOff>133350</xdr:colOff>
      <xdr:row>60</xdr:row>
      <xdr:rowOff>86208</xdr:rowOff>
    </xdr:to>
    <xdr:cxnSp macro="">
      <xdr:nvCxnSpPr>
        <xdr:cNvPr id="318" name="直線コネクタ 317">
          <a:extLst>
            <a:ext uri="{FF2B5EF4-FFF2-40B4-BE49-F238E27FC236}">
              <a16:creationId xmlns:a16="http://schemas.microsoft.com/office/drawing/2014/main" id="{00000000-0008-0000-0300-00003E010000}"/>
            </a:ext>
          </a:extLst>
        </xdr:cNvPr>
        <xdr:cNvCxnSpPr/>
      </xdr:nvCxnSpPr>
      <xdr:spPr>
        <a:xfrm>
          <a:off x="16929100" y="103732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63</xdr:row>
      <xdr:rowOff>13436</xdr:rowOff>
    </xdr:from>
    <xdr:to>
      <xdr:col>81</xdr:col>
      <xdr:colOff>44450</xdr:colOff>
      <xdr:row>63</xdr:row>
      <xdr:rowOff>28880</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a:off x="16179800" y="10814786"/>
          <a:ext cx="838200" cy="154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114063</xdr:rowOff>
    </xdr:from>
    <xdr:ext cx="762000" cy="259045"/>
    <xdr:sp macro="" textlink="">
      <xdr:nvSpPr>
        <xdr:cNvPr id="320" name="定員管理の状況平均値テキスト">
          <a:extLst>
            <a:ext uri="{FF2B5EF4-FFF2-40B4-BE49-F238E27FC236}">
              <a16:creationId xmlns:a16="http://schemas.microsoft.com/office/drawing/2014/main" id="{00000000-0008-0000-0300-000040010000}"/>
            </a:ext>
          </a:extLst>
        </xdr:cNvPr>
        <xdr:cNvSpPr txBox="1"/>
      </xdr:nvSpPr>
      <xdr:spPr>
        <a:xfrm>
          <a:off x="17106900" y="1040106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97536</xdr:rowOff>
    </xdr:from>
    <xdr:to>
      <xdr:col>81</xdr:col>
      <xdr:colOff>95250</xdr:colOff>
      <xdr:row>62</xdr:row>
      <xdr:rowOff>27686</xdr:rowOff>
    </xdr:to>
    <xdr:sp macro="" textlink="">
      <xdr:nvSpPr>
        <xdr:cNvPr id="321" name="フローチャート: 判断 320">
          <a:extLst>
            <a:ext uri="{FF2B5EF4-FFF2-40B4-BE49-F238E27FC236}">
              <a16:creationId xmlns:a16="http://schemas.microsoft.com/office/drawing/2014/main" id="{00000000-0008-0000-0300-000041010000}"/>
            </a:ext>
          </a:extLst>
        </xdr:cNvPr>
        <xdr:cNvSpPr/>
      </xdr:nvSpPr>
      <xdr:spPr>
        <a:xfrm>
          <a:off x="16967200" y="105559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62</xdr:row>
      <xdr:rowOff>165100</xdr:rowOff>
    </xdr:from>
    <xdr:to>
      <xdr:col>77</xdr:col>
      <xdr:colOff>44450</xdr:colOff>
      <xdr:row>63</xdr:row>
      <xdr:rowOff>13436</xdr:rowOff>
    </xdr:to>
    <xdr:cxnSp macro="">
      <xdr:nvCxnSpPr>
        <xdr:cNvPr id="322" name="直線コネクタ 321">
          <a:extLst>
            <a:ext uri="{FF2B5EF4-FFF2-40B4-BE49-F238E27FC236}">
              <a16:creationId xmlns:a16="http://schemas.microsoft.com/office/drawing/2014/main" id="{00000000-0008-0000-0300-000042010000}"/>
            </a:ext>
          </a:extLst>
        </xdr:cNvPr>
        <xdr:cNvCxnSpPr/>
      </xdr:nvCxnSpPr>
      <xdr:spPr>
        <a:xfrm>
          <a:off x="15290800" y="10795000"/>
          <a:ext cx="889000" cy="197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61</xdr:row>
      <xdr:rowOff>85471</xdr:rowOff>
    </xdr:from>
    <xdr:to>
      <xdr:col>77</xdr:col>
      <xdr:colOff>95250</xdr:colOff>
      <xdr:row>62</xdr:row>
      <xdr:rowOff>15621</xdr:rowOff>
    </xdr:to>
    <xdr:sp macro="" textlink="">
      <xdr:nvSpPr>
        <xdr:cNvPr id="323" name="フローチャート: 判断 322">
          <a:extLst>
            <a:ext uri="{FF2B5EF4-FFF2-40B4-BE49-F238E27FC236}">
              <a16:creationId xmlns:a16="http://schemas.microsoft.com/office/drawing/2014/main" id="{00000000-0008-0000-0300-000043010000}"/>
            </a:ext>
          </a:extLst>
        </xdr:cNvPr>
        <xdr:cNvSpPr/>
      </xdr:nvSpPr>
      <xdr:spPr>
        <a:xfrm>
          <a:off x="16129000" y="105439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60</xdr:row>
      <xdr:rowOff>25798</xdr:rowOff>
    </xdr:from>
    <xdr:ext cx="736600" cy="259045"/>
    <xdr:sp macro="" textlink="">
      <xdr:nvSpPr>
        <xdr:cNvPr id="324" name="テキスト ボックス 323">
          <a:extLst>
            <a:ext uri="{FF2B5EF4-FFF2-40B4-BE49-F238E27FC236}">
              <a16:creationId xmlns:a16="http://schemas.microsoft.com/office/drawing/2014/main" id="{00000000-0008-0000-0300-000044010000}"/>
            </a:ext>
          </a:extLst>
        </xdr:cNvPr>
        <xdr:cNvSpPr txBox="1"/>
      </xdr:nvSpPr>
      <xdr:spPr>
        <a:xfrm>
          <a:off x="15798800" y="1031279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62</xdr:row>
      <xdr:rowOff>145314</xdr:rowOff>
    </xdr:from>
    <xdr:to>
      <xdr:col>72</xdr:col>
      <xdr:colOff>203200</xdr:colOff>
      <xdr:row>62</xdr:row>
      <xdr:rowOff>165100</xdr:rowOff>
    </xdr:to>
    <xdr:cxnSp macro="">
      <xdr:nvCxnSpPr>
        <xdr:cNvPr id="325" name="直線コネクタ 324">
          <a:extLst>
            <a:ext uri="{FF2B5EF4-FFF2-40B4-BE49-F238E27FC236}">
              <a16:creationId xmlns:a16="http://schemas.microsoft.com/office/drawing/2014/main" id="{00000000-0008-0000-0300-000045010000}"/>
            </a:ext>
          </a:extLst>
        </xdr:cNvPr>
        <xdr:cNvCxnSpPr/>
      </xdr:nvCxnSpPr>
      <xdr:spPr>
        <a:xfrm>
          <a:off x="14401800" y="10775214"/>
          <a:ext cx="889000" cy="197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61</xdr:row>
      <xdr:rowOff>82093</xdr:rowOff>
    </xdr:from>
    <xdr:to>
      <xdr:col>73</xdr:col>
      <xdr:colOff>44450</xdr:colOff>
      <xdr:row>62</xdr:row>
      <xdr:rowOff>12243</xdr:rowOff>
    </xdr:to>
    <xdr:sp macro="" textlink="">
      <xdr:nvSpPr>
        <xdr:cNvPr id="326" name="フローチャート: 判断 325">
          <a:extLst>
            <a:ext uri="{FF2B5EF4-FFF2-40B4-BE49-F238E27FC236}">
              <a16:creationId xmlns:a16="http://schemas.microsoft.com/office/drawing/2014/main" id="{00000000-0008-0000-0300-000046010000}"/>
            </a:ext>
          </a:extLst>
        </xdr:cNvPr>
        <xdr:cNvSpPr/>
      </xdr:nvSpPr>
      <xdr:spPr>
        <a:xfrm>
          <a:off x="15240000" y="105405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60</xdr:row>
      <xdr:rowOff>22420</xdr:rowOff>
    </xdr:from>
    <xdr:ext cx="762000" cy="259045"/>
    <xdr:sp macro="" textlink="">
      <xdr:nvSpPr>
        <xdr:cNvPr id="327" name="テキスト ボックス 326">
          <a:extLst>
            <a:ext uri="{FF2B5EF4-FFF2-40B4-BE49-F238E27FC236}">
              <a16:creationId xmlns:a16="http://schemas.microsoft.com/office/drawing/2014/main" id="{00000000-0008-0000-0300-000047010000}"/>
            </a:ext>
          </a:extLst>
        </xdr:cNvPr>
        <xdr:cNvSpPr txBox="1"/>
      </xdr:nvSpPr>
      <xdr:spPr>
        <a:xfrm>
          <a:off x="14909800" y="10309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62</xdr:row>
      <xdr:rowOff>138075</xdr:rowOff>
    </xdr:from>
    <xdr:to>
      <xdr:col>68</xdr:col>
      <xdr:colOff>152400</xdr:colOff>
      <xdr:row>62</xdr:row>
      <xdr:rowOff>145314</xdr:rowOff>
    </xdr:to>
    <xdr:cxnSp macro="">
      <xdr:nvCxnSpPr>
        <xdr:cNvPr id="328" name="直線コネクタ 327">
          <a:extLst>
            <a:ext uri="{FF2B5EF4-FFF2-40B4-BE49-F238E27FC236}">
              <a16:creationId xmlns:a16="http://schemas.microsoft.com/office/drawing/2014/main" id="{00000000-0008-0000-0300-000048010000}"/>
            </a:ext>
          </a:extLst>
        </xdr:cNvPr>
        <xdr:cNvCxnSpPr/>
      </xdr:nvCxnSpPr>
      <xdr:spPr>
        <a:xfrm>
          <a:off x="13512800" y="10767975"/>
          <a:ext cx="889000" cy="72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61</xdr:row>
      <xdr:rowOff>76302</xdr:rowOff>
    </xdr:from>
    <xdr:to>
      <xdr:col>68</xdr:col>
      <xdr:colOff>203200</xdr:colOff>
      <xdr:row>62</xdr:row>
      <xdr:rowOff>6452</xdr:rowOff>
    </xdr:to>
    <xdr:sp macro="" textlink="">
      <xdr:nvSpPr>
        <xdr:cNvPr id="329" name="フローチャート: 判断 328">
          <a:extLst>
            <a:ext uri="{FF2B5EF4-FFF2-40B4-BE49-F238E27FC236}">
              <a16:creationId xmlns:a16="http://schemas.microsoft.com/office/drawing/2014/main" id="{00000000-0008-0000-0300-000049010000}"/>
            </a:ext>
          </a:extLst>
        </xdr:cNvPr>
        <xdr:cNvSpPr/>
      </xdr:nvSpPr>
      <xdr:spPr>
        <a:xfrm>
          <a:off x="14351000" y="105347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60</xdr:row>
      <xdr:rowOff>16629</xdr:rowOff>
    </xdr:from>
    <xdr:ext cx="762000" cy="259045"/>
    <xdr:sp macro=""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4020800" y="103036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61</xdr:row>
      <xdr:rowOff>52171</xdr:rowOff>
    </xdr:from>
    <xdr:to>
      <xdr:col>64</xdr:col>
      <xdr:colOff>152400</xdr:colOff>
      <xdr:row>61</xdr:row>
      <xdr:rowOff>153771</xdr:rowOff>
    </xdr:to>
    <xdr:sp macro="" textlink="">
      <xdr:nvSpPr>
        <xdr:cNvPr id="331" name="フローチャート: 判断 330">
          <a:extLst>
            <a:ext uri="{FF2B5EF4-FFF2-40B4-BE49-F238E27FC236}">
              <a16:creationId xmlns:a16="http://schemas.microsoft.com/office/drawing/2014/main" id="{00000000-0008-0000-0300-00004B010000}"/>
            </a:ext>
          </a:extLst>
        </xdr:cNvPr>
        <xdr:cNvSpPr/>
      </xdr:nvSpPr>
      <xdr:spPr>
        <a:xfrm>
          <a:off x="13462000" y="105106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59</xdr:row>
      <xdr:rowOff>163948</xdr:rowOff>
    </xdr:from>
    <xdr:ext cx="762000" cy="259045"/>
    <xdr:sp macro="" textlink="">
      <xdr:nvSpPr>
        <xdr:cNvPr id="332" name="テキスト ボックス 331">
          <a:extLst>
            <a:ext uri="{FF2B5EF4-FFF2-40B4-BE49-F238E27FC236}">
              <a16:creationId xmlns:a16="http://schemas.microsoft.com/office/drawing/2014/main" id="{00000000-0008-0000-0300-00004C010000}"/>
            </a:ext>
          </a:extLst>
        </xdr:cNvPr>
        <xdr:cNvSpPr txBox="1"/>
      </xdr:nvSpPr>
      <xdr:spPr>
        <a:xfrm>
          <a:off x="13131800" y="102794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6" name="テキスト ボックス 335">
          <a:extLst>
            <a:ext uri="{FF2B5EF4-FFF2-40B4-BE49-F238E27FC236}">
              <a16:creationId xmlns:a16="http://schemas.microsoft.com/office/drawing/2014/main" id="{00000000-0008-0000-0300-000050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62</xdr:row>
      <xdr:rowOff>149530</xdr:rowOff>
    </xdr:from>
    <xdr:to>
      <xdr:col>81</xdr:col>
      <xdr:colOff>95250</xdr:colOff>
      <xdr:row>63</xdr:row>
      <xdr:rowOff>79680</xdr:rowOff>
    </xdr:to>
    <xdr:sp macro="" textlink="">
      <xdr:nvSpPr>
        <xdr:cNvPr id="338" name="楕円 337">
          <a:extLst>
            <a:ext uri="{FF2B5EF4-FFF2-40B4-BE49-F238E27FC236}">
              <a16:creationId xmlns:a16="http://schemas.microsoft.com/office/drawing/2014/main" id="{00000000-0008-0000-0300-000052010000}"/>
            </a:ext>
          </a:extLst>
        </xdr:cNvPr>
        <xdr:cNvSpPr/>
      </xdr:nvSpPr>
      <xdr:spPr>
        <a:xfrm>
          <a:off x="16967200" y="10779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62</xdr:row>
      <xdr:rowOff>121607</xdr:rowOff>
    </xdr:from>
    <xdr:ext cx="762000" cy="259045"/>
    <xdr:sp macro="" textlink="">
      <xdr:nvSpPr>
        <xdr:cNvPr id="339" name="定員管理の状況該当値テキスト">
          <a:extLst>
            <a:ext uri="{FF2B5EF4-FFF2-40B4-BE49-F238E27FC236}">
              <a16:creationId xmlns:a16="http://schemas.microsoft.com/office/drawing/2014/main" id="{00000000-0008-0000-0300-000053010000}"/>
            </a:ext>
          </a:extLst>
        </xdr:cNvPr>
        <xdr:cNvSpPr txBox="1"/>
      </xdr:nvSpPr>
      <xdr:spPr>
        <a:xfrm>
          <a:off x="17106900" y="107515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62</xdr:row>
      <xdr:rowOff>134086</xdr:rowOff>
    </xdr:from>
    <xdr:to>
      <xdr:col>77</xdr:col>
      <xdr:colOff>95250</xdr:colOff>
      <xdr:row>63</xdr:row>
      <xdr:rowOff>64236</xdr:rowOff>
    </xdr:to>
    <xdr:sp macro="" textlink="">
      <xdr:nvSpPr>
        <xdr:cNvPr id="340" name="楕円 339">
          <a:extLst>
            <a:ext uri="{FF2B5EF4-FFF2-40B4-BE49-F238E27FC236}">
              <a16:creationId xmlns:a16="http://schemas.microsoft.com/office/drawing/2014/main" id="{00000000-0008-0000-0300-000054010000}"/>
            </a:ext>
          </a:extLst>
        </xdr:cNvPr>
        <xdr:cNvSpPr/>
      </xdr:nvSpPr>
      <xdr:spPr>
        <a:xfrm>
          <a:off x="16129000" y="107639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63</xdr:row>
      <xdr:rowOff>49013</xdr:rowOff>
    </xdr:from>
    <xdr:ext cx="736600" cy="259045"/>
    <xdr:sp macro="" textlink="">
      <xdr:nvSpPr>
        <xdr:cNvPr id="341" name="テキスト ボックス 340">
          <a:extLst>
            <a:ext uri="{FF2B5EF4-FFF2-40B4-BE49-F238E27FC236}">
              <a16:creationId xmlns:a16="http://schemas.microsoft.com/office/drawing/2014/main" id="{00000000-0008-0000-0300-000055010000}"/>
            </a:ext>
          </a:extLst>
        </xdr:cNvPr>
        <xdr:cNvSpPr txBox="1"/>
      </xdr:nvSpPr>
      <xdr:spPr>
        <a:xfrm>
          <a:off x="15798800" y="1085036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62</xdr:row>
      <xdr:rowOff>114300</xdr:rowOff>
    </xdr:from>
    <xdr:to>
      <xdr:col>73</xdr:col>
      <xdr:colOff>44450</xdr:colOff>
      <xdr:row>63</xdr:row>
      <xdr:rowOff>44450</xdr:rowOff>
    </xdr:to>
    <xdr:sp macro="" textlink="">
      <xdr:nvSpPr>
        <xdr:cNvPr id="342" name="楕円 341">
          <a:extLst>
            <a:ext uri="{FF2B5EF4-FFF2-40B4-BE49-F238E27FC236}">
              <a16:creationId xmlns:a16="http://schemas.microsoft.com/office/drawing/2014/main" id="{00000000-0008-0000-0300-000056010000}"/>
            </a:ext>
          </a:extLst>
        </xdr:cNvPr>
        <xdr:cNvSpPr/>
      </xdr:nvSpPr>
      <xdr:spPr>
        <a:xfrm>
          <a:off x="15240000" y="10744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63</xdr:row>
      <xdr:rowOff>29227</xdr:rowOff>
    </xdr:from>
    <xdr:ext cx="762000" cy="259045"/>
    <xdr:sp macro="" textlink="">
      <xdr:nvSpPr>
        <xdr:cNvPr id="343" name="テキスト ボックス 342">
          <a:extLst>
            <a:ext uri="{FF2B5EF4-FFF2-40B4-BE49-F238E27FC236}">
              <a16:creationId xmlns:a16="http://schemas.microsoft.com/office/drawing/2014/main" id="{00000000-0008-0000-0300-000057010000}"/>
            </a:ext>
          </a:extLst>
        </xdr:cNvPr>
        <xdr:cNvSpPr txBox="1"/>
      </xdr:nvSpPr>
      <xdr:spPr>
        <a:xfrm>
          <a:off x="14909800" y="10830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62</xdr:row>
      <xdr:rowOff>94514</xdr:rowOff>
    </xdr:from>
    <xdr:to>
      <xdr:col>68</xdr:col>
      <xdr:colOff>203200</xdr:colOff>
      <xdr:row>63</xdr:row>
      <xdr:rowOff>24664</xdr:rowOff>
    </xdr:to>
    <xdr:sp macro="" textlink="">
      <xdr:nvSpPr>
        <xdr:cNvPr id="344" name="楕円 343">
          <a:extLst>
            <a:ext uri="{FF2B5EF4-FFF2-40B4-BE49-F238E27FC236}">
              <a16:creationId xmlns:a16="http://schemas.microsoft.com/office/drawing/2014/main" id="{00000000-0008-0000-0300-000058010000}"/>
            </a:ext>
          </a:extLst>
        </xdr:cNvPr>
        <xdr:cNvSpPr/>
      </xdr:nvSpPr>
      <xdr:spPr>
        <a:xfrm>
          <a:off x="14351000" y="107244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63</xdr:row>
      <xdr:rowOff>9441</xdr:rowOff>
    </xdr:from>
    <xdr:ext cx="762000" cy="259045"/>
    <xdr:sp macro="" textlink="">
      <xdr:nvSpPr>
        <xdr:cNvPr id="345" name="テキスト ボックス 344">
          <a:extLst>
            <a:ext uri="{FF2B5EF4-FFF2-40B4-BE49-F238E27FC236}">
              <a16:creationId xmlns:a16="http://schemas.microsoft.com/office/drawing/2014/main" id="{00000000-0008-0000-0300-000059010000}"/>
            </a:ext>
          </a:extLst>
        </xdr:cNvPr>
        <xdr:cNvSpPr txBox="1"/>
      </xdr:nvSpPr>
      <xdr:spPr>
        <a:xfrm>
          <a:off x="14020800" y="108107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62</xdr:row>
      <xdr:rowOff>87275</xdr:rowOff>
    </xdr:from>
    <xdr:to>
      <xdr:col>64</xdr:col>
      <xdr:colOff>152400</xdr:colOff>
      <xdr:row>63</xdr:row>
      <xdr:rowOff>17425</xdr:rowOff>
    </xdr:to>
    <xdr:sp macro="" textlink="">
      <xdr:nvSpPr>
        <xdr:cNvPr id="346" name="楕円 345">
          <a:extLst>
            <a:ext uri="{FF2B5EF4-FFF2-40B4-BE49-F238E27FC236}">
              <a16:creationId xmlns:a16="http://schemas.microsoft.com/office/drawing/2014/main" id="{00000000-0008-0000-0300-00005A010000}"/>
            </a:ext>
          </a:extLst>
        </xdr:cNvPr>
        <xdr:cNvSpPr/>
      </xdr:nvSpPr>
      <xdr:spPr>
        <a:xfrm>
          <a:off x="13462000" y="107171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63</xdr:row>
      <xdr:rowOff>2202</xdr:rowOff>
    </xdr:from>
    <xdr:ext cx="762000" cy="259045"/>
    <xdr:sp macro="" textlink="">
      <xdr:nvSpPr>
        <xdr:cNvPr id="347" name="テキスト ボックス 346">
          <a:extLst>
            <a:ext uri="{FF2B5EF4-FFF2-40B4-BE49-F238E27FC236}">
              <a16:creationId xmlns:a16="http://schemas.microsoft.com/office/drawing/2014/main" id="{00000000-0008-0000-0300-00005B010000}"/>
            </a:ext>
          </a:extLst>
        </xdr:cNvPr>
        <xdr:cNvSpPr txBox="1"/>
      </xdr:nvSpPr>
      <xdr:spPr>
        <a:xfrm>
          <a:off x="13131800" y="108035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8" name="正方形/長方形 347">
          <a:extLst>
            <a:ext uri="{FF2B5EF4-FFF2-40B4-BE49-F238E27FC236}">
              <a16:creationId xmlns:a16="http://schemas.microsoft.com/office/drawing/2014/main" id="{00000000-0008-0000-0300-00005C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49" name="テキスト ボックス 348">
          <a:extLst>
            <a:ext uri="{FF2B5EF4-FFF2-40B4-BE49-F238E27FC236}">
              <a16:creationId xmlns:a16="http://schemas.microsoft.com/office/drawing/2014/main" id="{00000000-0008-0000-0300-00005D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0" name="テキスト ボックス 349">
          <a:extLst>
            <a:ext uri="{FF2B5EF4-FFF2-40B4-BE49-F238E27FC236}">
              <a16:creationId xmlns:a16="http://schemas.microsoft.com/office/drawing/2014/main" id="{00000000-0008-0000-0300-00005E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[12.5%]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8" name="正方形/長方形 357">
          <a:extLst>
            <a:ext uri="{FF2B5EF4-FFF2-40B4-BE49-F238E27FC236}">
              <a16:creationId xmlns:a16="http://schemas.microsoft.com/office/drawing/2014/main" id="{00000000-0008-0000-0300-000066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59" name="正方形/長方形 358">
          <a:extLst>
            <a:ext uri="{FF2B5EF4-FFF2-40B4-BE49-F238E27FC236}">
              <a16:creationId xmlns:a16="http://schemas.microsoft.com/office/drawing/2014/main" id="{00000000-0008-0000-0300-000067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0" name="テキスト ボックス 359">
          <a:extLst>
            <a:ext uri="{FF2B5EF4-FFF2-40B4-BE49-F238E27FC236}">
              <a16:creationId xmlns:a16="http://schemas.microsoft.com/office/drawing/2014/main" id="{00000000-0008-0000-0300-000068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b="0" i="0" baseline="0">
              <a:solidFill>
                <a:schemeClr val="dk1"/>
              </a:solidFill>
              <a:effectLst/>
              <a:latin typeface="+mn-lt"/>
              <a:ea typeface="+mn-ea"/>
              <a:cs typeface="+mn-cs"/>
            </a:rPr>
            <a:t>　 大規模事業に係る起債の償還により、平成</a:t>
          </a:r>
          <a:r>
            <a:rPr kumimoji="1" lang="en-US" altLang="ja-JP" sz="1100" b="0" i="0" baseline="0">
              <a:solidFill>
                <a:schemeClr val="dk1"/>
              </a:solidFill>
              <a:effectLst/>
              <a:latin typeface="+mn-lt"/>
              <a:ea typeface="+mn-ea"/>
              <a:cs typeface="+mn-cs"/>
            </a:rPr>
            <a:t>30</a:t>
          </a:r>
          <a:r>
            <a:rPr kumimoji="1" lang="ja-JP" altLang="ja-JP" sz="1100" b="0" i="0" baseline="0">
              <a:solidFill>
                <a:schemeClr val="dk1"/>
              </a:solidFill>
              <a:effectLst/>
              <a:latin typeface="+mn-lt"/>
              <a:ea typeface="+mn-ea"/>
              <a:cs typeface="+mn-cs"/>
            </a:rPr>
            <a:t>年度以降は類似団体を上回った数値で推移。</a:t>
          </a:r>
          <a:r>
            <a:rPr kumimoji="1" lang="ja-JP" altLang="en-US" sz="1100" b="0" i="0" baseline="0">
              <a:solidFill>
                <a:schemeClr val="dk1"/>
              </a:solidFill>
              <a:effectLst/>
              <a:latin typeface="+mn-lt"/>
              <a:ea typeface="+mn-ea"/>
              <a:cs typeface="+mn-cs"/>
            </a:rPr>
            <a:t>当該事業の地方債</a:t>
          </a:r>
          <a:r>
            <a:rPr kumimoji="1" lang="ja-JP" altLang="ja-JP" sz="1100" b="0" i="0" baseline="0">
              <a:solidFill>
                <a:schemeClr val="dk1"/>
              </a:solidFill>
              <a:effectLst/>
              <a:latin typeface="+mn-lt"/>
              <a:ea typeface="+mn-ea"/>
              <a:cs typeface="+mn-cs"/>
            </a:rPr>
            <a:t>は令和</a:t>
          </a:r>
          <a:r>
            <a:rPr kumimoji="1" lang="ja-JP" altLang="en-US" sz="1100" b="0" i="0" baseline="0">
              <a:solidFill>
                <a:schemeClr val="dk1"/>
              </a:solidFill>
              <a:effectLst/>
              <a:latin typeface="+mn-lt"/>
              <a:ea typeface="+mn-ea"/>
              <a:cs typeface="+mn-cs"/>
            </a:rPr>
            <a:t>６</a:t>
          </a:r>
          <a:r>
            <a:rPr kumimoji="1" lang="ja-JP" altLang="ja-JP" sz="1100" b="0" i="0" baseline="0">
              <a:solidFill>
                <a:schemeClr val="dk1"/>
              </a:solidFill>
              <a:effectLst/>
              <a:latin typeface="+mn-lt"/>
              <a:ea typeface="+mn-ea"/>
              <a:cs typeface="+mn-cs"/>
            </a:rPr>
            <a:t>年度</a:t>
          </a:r>
          <a:r>
            <a:rPr kumimoji="1" lang="ja-JP" altLang="en-US" sz="1100" b="0" i="0" baseline="0">
              <a:solidFill>
                <a:schemeClr val="dk1"/>
              </a:solidFill>
              <a:effectLst/>
              <a:latin typeface="+mn-lt"/>
              <a:ea typeface="+mn-ea"/>
              <a:cs typeface="+mn-cs"/>
            </a:rPr>
            <a:t>に完済した</a:t>
          </a:r>
          <a:r>
            <a:rPr kumimoji="1" lang="ja-JP" altLang="ja-JP" sz="1100" b="0" i="0" baseline="0">
              <a:solidFill>
                <a:schemeClr val="dk1"/>
              </a:solidFill>
              <a:effectLst/>
              <a:latin typeface="+mn-lt"/>
              <a:ea typeface="+mn-ea"/>
              <a:cs typeface="+mn-cs"/>
            </a:rPr>
            <a:t>が、</a:t>
          </a:r>
          <a:r>
            <a:rPr kumimoji="1" lang="ja-JP" altLang="en-US" sz="1100" b="0" i="0" baseline="0">
              <a:solidFill>
                <a:schemeClr val="dk1"/>
              </a:solidFill>
              <a:effectLst/>
              <a:latin typeface="+mn-lt"/>
              <a:ea typeface="+mn-ea"/>
              <a:cs typeface="+mn-cs"/>
            </a:rPr>
            <a:t>令和６年度の起債額が大型事業や災害復旧により多額であったため、今後、</a:t>
          </a:r>
          <a:r>
            <a:rPr kumimoji="1" lang="ja-JP" altLang="ja-JP" sz="1100" b="0" i="0" baseline="0">
              <a:solidFill>
                <a:schemeClr val="dk1"/>
              </a:solidFill>
              <a:effectLst/>
              <a:latin typeface="+mn-lt"/>
              <a:ea typeface="+mn-ea"/>
              <a:cs typeface="+mn-cs"/>
            </a:rPr>
            <a:t>数値を注視していく必要がある。</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　大規模事業の整理等により年度間の費用の平準化を図り、新規発行の抑制に努めるとともに起債に大きく頼ることのない財政運営に努める。</a:t>
          </a:r>
          <a:endParaRPr lang="ja-JP" altLang="ja-JP" sz="1400">
            <a:effectLst/>
          </a:endParaRPr>
        </a:p>
      </xdr:txBody>
    </xdr:sp>
    <xdr:clientData/>
  </xdr:twoCellAnchor>
  <xdr:oneCellAnchor>
    <xdr:from>
      <xdr:col>61</xdr:col>
      <xdr:colOff>6350</xdr:colOff>
      <xdr:row>32</xdr:row>
      <xdr:rowOff>101600</xdr:rowOff>
    </xdr:from>
    <xdr:ext cx="298543" cy="225703"/>
    <xdr:sp macro="" textlink="">
      <xdr:nvSpPr>
        <xdr:cNvPr id="361" name="テキスト ボックス 360">
          <a:extLst>
            <a:ext uri="{FF2B5EF4-FFF2-40B4-BE49-F238E27FC236}">
              <a16:creationId xmlns:a16="http://schemas.microsoft.com/office/drawing/2014/main" id="{00000000-0008-0000-0300-000069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2" name="直線コネクタ 361">
          <a:extLst>
            <a:ext uri="{FF2B5EF4-FFF2-40B4-BE49-F238E27FC236}">
              <a16:creationId xmlns:a16="http://schemas.microsoft.com/office/drawing/2014/main" id="{00000000-0008-0000-0300-00006A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3" name="テキスト ボックス 362">
          <a:extLst>
            <a:ext uri="{FF2B5EF4-FFF2-40B4-BE49-F238E27FC236}">
              <a16:creationId xmlns:a16="http://schemas.microsoft.com/office/drawing/2014/main" id="{00000000-0008-0000-0300-00006B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44</xdr:row>
      <xdr:rowOff>165100</xdr:rowOff>
    </xdr:from>
    <xdr:to>
      <xdr:col>85</xdr:col>
      <xdr:colOff>95250</xdr:colOff>
      <xdr:row>44</xdr:row>
      <xdr:rowOff>165100</xdr:rowOff>
    </xdr:to>
    <xdr:cxnSp macro="">
      <xdr:nvCxnSpPr>
        <xdr:cNvPr id="364" name="直線コネクタ 363">
          <a:extLst>
            <a:ext uri="{FF2B5EF4-FFF2-40B4-BE49-F238E27FC236}">
              <a16:creationId xmlns:a16="http://schemas.microsoft.com/office/drawing/2014/main" id="{00000000-0008-0000-0300-00006C010000}"/>
            </a:ext>
          </a:extLst>
        </xdr:cNvPr>
        <xdr:cNvCxnSpPr/>
      </xdr:nvCxnSpPr>
      <xdr:spPr>
        <a:xfrm>
          <a:off x="12827000" y="770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22877</xdr:rowOff>
    </xdr:from>
    <xdr:ext cx="762000" cy="259045"/>
    <xdr:sp macro="" textlink="">
      <xdr:nvSpPr>
        <xdr:cNvPr id="365" name="テキスト ボックス 364">
          <a:extLst>
            <a:ext uri="{FF2B5EF4-FFF2-40B4-BE49-F238E27FC236}">
              <a16:creationId xmlns:a16="http://schemas.microsoft.com/office/drawing/2014/main" id="{00000000-0008-0000-0300-00006D010000}"/>
            </a:ext>
          </a:extLst>
        </xdr:cNvPr>
        <xdr:cNvSpPr txBox="1"/>
      </xdr:nvSpPr>
      <xdr:spPr>
        <a:xfrm>
          <a:off x="12065000" y="756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42</xdr:row>
      <xdr:rowOff>25400</xdr:rowOff>
    </xdr:from>
    <xdr:to>
      <xdr:col>85</xdr:col>
      <xdr:colOff>95250</xdr:colOff>
      <xdr:row>42</xdr:row>
      <xdr:rowOff>25400</xdr:rowOff>
    </xdr:to>
    <xdr:cxnSp macro="">
      <xdr:nvCxnSpPr>
        <xdr:cNvPr id="366" name="直線コネクタ 365">
          <a:extLst>
            <a:ext uri="{FF2B5EF4-FFF2-40B4-BE49-F238E27FC236}">
              <a16:creationId xmlns:a16="http://schemas.microsoft.com/office/drawing/2014/main" id="{00000000-0008-0000-0300-00006E010000}"/>
            </a:ext>
          </a:extLst>
        </xdr:cNvPr>
        <xdr:cNvCxnSpPr/>
      </xdr:nvCxnSpPr>
      <xdr:spPr>
        <a:xfrm>
          <a:off x="12827000" y="722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41</xdr:row>
      <xdr:rowOff>54627</xdr:rowOff>
    </xdr:from>
    <xdr:ext cx="762000" cy="259045"/>
    <xdr:sp macro="" textlink="">
      <xdr:nvSpPr>
        <xdr:cNvPr id="367" name="テキスト ボックス 366">
          <a:extLst>
            <a:ext uri="{FF2B5EF4-FFF2-40B4-BE49-F238E27FC236}">
              <a16:creationId xmlns:a16="http://schemas.microsoft.com/office/drawing/2014/main" id="{00000000-0008-0000-0300-00006F010000}"/>
            </a:ext>
          </a:extLst>
        </xdr:cNvPr>
        <xdr:cNvSpPr txBox="1"/>
      </xdr:nvSpPr>
      <xdr:spPr>
        <a:xfrm>
          <a:off x="12065000" y="708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39</xdr:row>
      <xdr:rowOff>57150</xdr:rowOff>
    </xdr:from>
    <xdr:to>
      <xdr:col>85</xdr:col>
      <xdr:colOff>95250</xdr:colOff>
      <xdr:row>39</xdr:row>
      <xdr:rowOff>57150</xdr:rowOff>
    </xdr:to>
    <xdr:cxnSp macro="">
      <xdr:nvCxnSpPr>
        <xdr:cNvPr id="368" name="直線コネクタ 367">
          <a:extLst>
            <a:ext uri="{FF2B5EF4-FFF2-40B4-BE49-F238E27FC236}">
              <a16:creationId xmlns:a16="http://schemas.microsoft.com/office/drawing/2014/main" id="{00000000-0008-0000-0300-000070010000}"/>
            </a:ext>
          </a:extLst>
        </xdr:cNvPr>
        <xdr:cNvCxnSpPr/>
      </xdr:nvCxnSpPr>
      <xdr:spPr>
        <a:xfrm>
          <a:off x="12827000" y="674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38</xdr:row>
      <xdr:rowOff>86377</xdr:rowOff>
    </xdr:from>
    <xdr:ext cx="762000" cy="259045"/>
    <xdr:sp macro="" textlink="">
      <xdr:nvSpPr>
        <xdr:cNvPr id="369" name="テキスト ボックス 368">
          <a:extLst>
            <a:ext uri="{FF2B5EF4-FFF2-40B4-BE49-F238E27FC236}">
              <a16:creationId xmlns:a16="http://schemas.microsoft.com/office/drawing/2014/main" id="{00000000-0008-0000-0300-000071010000}"/>
            </a:ext>
          </a:extLst>
        </xdr:cNvPr>
        <xdr:cNvSpPr txBox="1"/>
      </xdr:nvSpPr>
      <xdr:spPr>
        <a:xfrm>
          <a:off x="12065000" y="660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88900</xdr:rowOff>
    </xdr:from>
    <xdr:to>
      <xdr:col>85</xdr:col>
      <xdr:colOff>95250</xdr:colOff>
      <xdr:row>36</xdr:row>
      <xdr:rowOff>88900</xdr:rowOff>
    </xdr:to>
    <xdr:cxnSp macro="">
      <xdr:nvCxnSpPr>
        <xdr:cNvPr id="370" name="直線コネクタ 369">
          <a:extLst>
            <a:ext uri="{FF2B5EF4-FFF2-40B4-BE49-F238E27FC236}">
              <a16:creationId xmlns:a16="http://schemas.microsoft.com/office/drawing/2014/main" id="{00000000-0008-0000-0300-000072010000}"/>
            </a:ext>
          </a:extLst>
        </xdr:cNvPr>
        <xdr:cNvCxnSpPr/>
      </xdr:nvCxnSpPr>
      <xdr:spPr>
        <a:xfrm>
          <a:off x="12827000" y="626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35</xdr:row>
      <xdr:rowOff>118127</xdr:rowOff>
    </xdr:from>
    <xdr:ext cx="762000" cy="259045"/>
    <xdr:sp macro="" textlink="">
      <xdr:nvSpPr>
        <xdr:cNvPr id="371" name="テキスト ボックス 370">
          <a:extLst>
            <a:ext uri="{FF2B5EF4-FFF2-40B4-BE49-F238E27FC236}">
              <a16:creationId xmlns:a16="http://schemas.microsoft.com/office/drawing/2014/main" id="{00000000-0008-0000-0300-000073010000}"/>
            </a:ext>
          </a:extLst>
        </xdr:cNvPr>
        <xdr:cNvSpPr txBox="1"/>
      </xdr:nvSpPr>
      <xdr:spPr>
        <a:xfrm>
          <a:off x="12065000" y="611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72" name="直線コネクタ 371">
          <a:extLst>
            <a:ext uri="{FF2B5EF4-FFF2-40B4-BE49-F238E27FC236}">
              <a16:creationId xmlns:a16="http://schemas.microsoft.com/office/drawing/2014/main" id="{00000000-0008-0000-0300-000074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3" name="公債費負担の状況グラフ枠">
          <a:extLst>
            <a:ext uri="{FF2B5EF4-FFF2-40B4-BE49-F238E27FC236}">
              <a16:creationId xmlns:a16="http://schemas.microsoft.com/office/drawing/2014/main" id="{00000000-0008-0000-0300-000075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36</xdr:row>
      <xdr:rowOff>88900</xdr:rowOff>
    </xdr:from>
    <xdr:to>
      <xdr:col>81</xdr:col>
      <xdr:colOff>44450</xdr:colOff>
      <xdr:row>45</xdr:row>
      <xdr:rowOff>12954</xdr:rowOff>
    </xdr:to>
    <xdr:cxnSp macro="">
      <xdr:nvCxnSpPr>
        <xdr:cNvPr id="374" name="直線コネクタ 373">
          <a:extLst>
            <a:ext uri="{FF2B5EF4-FFF2-40B4-BE49-F238E27FC236}">
              <a16:creationId xmlns:a16="http://schemas.microsoft.com/office/drawing/2014/main" id="{00000000-0008-0000-0300-000076010000}"/>
            </a:ext>
          </a:extLst>
        </xdr:cNvPr>
        <xdr:cNvCxnSpPr/>
      </xdr:nvCxnSpPr>
      <xdr:spPr>
        <a:xfrm flipV="1">
          <a:off x="17018000" y="6261100"/>
          <a:ext cx="0" cy="146710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44</xdr:row>
      <xdr:rowOff>156481</xdr:rowOff>
    </xdr:from>
    <xdr:ext cx="762000" cy="259045"/>
    <xdr:sp macro="" textlink="">
      <xdr:nvSpPr>
        <xdr:cNvPr id="375" name="公債費負担の状況最小値テキスト">
          <a:extLst>
            <a:ext uri="{FF2B5EF4-FFF2-40B4-BE49-F238E27FC236}">
              <a16:creationId xmlns:a16="http://schemas.microsoft.com/office/drawing/2014/main" id="{00000000-0008-0000-0300-000077010000}"/>
            </a:ext>
          </a:extLst>
        </xdr:cNvPr>
        <xdr:cNvSpPr txBox="1"/>
      </xdr:nvSpPr>
      <xdr:spPr>
        <a:xfrm>
          <a:off x="17106900" y="77002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45</xdr:row>
      <xdr:rowOff>12954</xdr:rowOff>
    </xdr:from>
    <xdr:to>
      <xdr:col>81</xdr:col>
      <xdr:colOff>133350</xdr:colOff>
      <xdr:row>45</xdr:row>
      <xdr:rowOff>12954</xdr:rowOff>
    </xdr:to>
    <xdr:cxnSp macro="">
      <xdr:nvCxnSpPr>
        <xdr:cNvPr id="376" name="直線コネクタ 375">
          <a:extLst>
            <a:ext uri="{FF2B5EF4-FFF2-40B4-BE49-F238E27FC236}">
              <a16:creationId xmlns:a16="http://schemas.microsoft.com/office/drawing/2014/main" id="{00000000-0008-0000-0300-000078010000}"/>
            </a:ext>
          </a:extLst>
        </xdr:cNvPr>
        <xdr:cNvCxnSpPr/>
      </xdr:nvCxnSpPr>
      <xdr:spPr>
        <a:xfrm>
          <a:off x="16929100" y="77282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3827</xdr:rowOff>
    </xdr:from>
    <xdr:ext cx="762000" cy="259045"/>
    <xdr:sp macro="" textlink="">
      <xdr:nvSpPr>
        <xdr:cNvPr id="377" name="公債費負担の状況最大値テキスト">
          <a:extLst>
            <a:ext uri="{FF2B5EF4-FFF2-40B4-BE49-F238E27FC236}">
              <a16:creationId xmlns:a16="http://schemas.microsoft.com/office/drawing/2014/main" id="{00000000-0008-0000-0300-000079010000}"/>
            </a:ext>
          </a:extLst>
        </xdr:cNvPr>
        <xdr:cNvSpPr txBox="1"/>
      </xdr:nvSpPr>
      <xdr:spPr>
        <a:xfrm>
          <a:off x="17106900" y="6004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36</xdr:row>
      <xdr:rowOff>88900</xdr:rowOff>
    </xdr:from>
    <xdr:to>
      <xdr:col>81</xdr:col>
      <xdr:colOff>133350</xdr:colOff>
      <xdr:row>36</xdr:row>
      <xdr:rowOff>88900</xdr:rowOff>
    </xdr:to>
    <xdr:cxnSp macro="">
      <xdr:nvCxnSpPr>
        <xdr:cNvPr id="378" name="直線コネクタ 377">
          <a:extLst>
            <a:ext uri="{FF2B5EF4-FFF2-40B4-BE49-F238E27FC236}">
              <a16:creationId xmlns:a16="http://schemas.microsoft.com/office/drawing/2014/main" id="{00000000-0008-0000-0300-00007A010000}"/>
            </a:ext>
          </a:extLst>
        </xdr:cNvPr>
        <xdr:cNvCxnSpPr/>
      </xdr:nvCxnSpPr>
      <xdr:spPr>
        <a:xfrm>
          <a:off x="16929100" y="6261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43</xdr:row>
      <xdr:rowOff>56642</xdr:rowOff>
    </xdr:from>
    <xdr:to>
      <xdr:col>81</xdr:col>
      <xdr:colOff>44450</xdr:colOff>
      <xdr:row>43</xdr:row>
      <xdr:rowOff>95250</xdr:rowOff>
    </xdr:to>
    <xdr:cxnSp macro="">
      <xdr:nvCxnSpPr>
        <xdr:cNvPr id="379" name="直線コネクタ 378">
          <a:extLst>
            <a:ext uri="{FF2B5EF4-FFF2-40B4-BE49-F238E27FC236}">
              <a16:creationId xmlns:a16="http://schemas.microsoft.com/office/drawing/2014/main" id="{00000000-0008-0000-0300-00007B010000}"/>
            </a:ext>
          </a:extLst>
        </xdr:cNvPr>
        <xdr:cNvCxnSpPr/>
      </xdr:nvCxnSpPr>
      <xdr:spPr>
        <a:xfrm>
          <a:off x="16179800" y="7428992"/>
          <a:ext cx="838200" cy="386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39</xdr:row>
      <xdr:rowOff>150639</xdr:rowOff>
    </xdr:from>
    <xdr:ext cx="762000" cy="259045"/>
    <xdr:sp macro="" textlink="">
      <xdr:nvSpPr>
        <xdr:cNvPr id="380" name="公債費負担の状況平均値テキスト">
          <a:extLst>
            <a:ext uri="{FF2B5EF4-FFF2-40B4-BE49-F238E27FC236}">
              <a16:creationId xmlns:a16="http://schemas.microsoft.com/office/drawing/2014/main" id="{00000000-0008-0000-0300-00007C010000}"/>
            </a:ext>
          </a:extLst>
        </xdr:cNvPr>
        <xdr:cNvSpPr txBox="1"/>
      </xdr:nvSpPr>
      <xdr:spPr>
        <a:xfrm>
          <a:off x="17106900" y="683718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134112</xdr:rowOff>
    </xdr:from>
    <xdr:to>
      <xdr:col>81</xdr:col>
      <xdr:colOff>95250</xdr:colOff>
      <xdr:row>41</xdr:row>
      <xdr:rowOff>64262</xdr:rowOff>
    </xdr:to>
    <xdr:sp macro="" textlink="">
      <xdr:nvSpPr>
        <xdr:cNvPr id="381" name="フローチャート: 判断 380">
          <a:extLst>
            <a:ext uri="{FF2B5EF4-FFF2-40B4-BE49-F238E27FC236}">
              <a16:creationId xmlns:a16="http://schemas.microsoft.com/office/drawing/2014/main" id="{00000000-0008-0000-0300-00007D010000}"/>
            </a:ext>
          </a:extLst>
        </xdr:cNvPr>
        <xdr:cNvSpPr/>
      </xdr:nvSpPr>
      <xdr:spPr>
        <a:xfrm>
          <a:off x="16967200" y="6992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43</xdr:row>
      <xdr:rowOff>27686</xdr:rowOff>
    </xdr:from>
    <xdr:to>
      <xdr:col>77</xdr:col>
      <xdr:colOff>44450</xdr:colOff>
      <xdr:row>43</xdr:row>
      <xdr:rowOff>56642</xdr:rowOff>
    </xdr:to>
    <xdr:cxnSp macro="">
      <xdr:nvCxnSpPr>
        <xdr:cNvPr id="382" name="直線コネクタ 381">
          <a:extLst>
            <a:ext uri="{FF2B5EF4-FFF2-40B4-BE49-F238E27FC236}">
              <a16:creationId xmlns:a16="http://schemas.microsoft.com/office/drawing/2014/main" id="{00000000-0008-0000-0300-00007E010000}"/>
            </a:ext>
          </a:extLst>
        </xdr:cNvPr>
        <xdr:cNvCxnSpPr/>
      </xdr:nvCxnSpPr>
      <xdr:spPr>
        <a:xfrm>
          <a:off x="15290800" y="7400036"/>
          <a:ext cx="889000" cy="289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40</xdr:row>
      <xdr:rowOff>134112</xdr:rowOff>
    </xdr:from>
    <xdr:to>
      <xdr:col>77</xdr:col>
      <xdr:colOff>95250</xdr:colOff>
      <xdr:row>41</xdr:row>
      <xdr:rowOff>64262</xdr:rowOff>
    </xdr:to>
    <xdr:sp macro="" textlink="">
      <xdr:nvSpPr>
        <xdr:cNvPr id="383" name="フローチャート: 判断 382">
          <a:extLst>
            <a:ext uri="{FF2B5EF4-FFF2-40B4-BE49-F238E27FC236}">
              <a16:creationId xmlns:a16="http://schemas.microsoft.com/office/drawing/2014/main" id="{00000000-0008-0000-0300-00007F010000}"/>
            </a:ext>
          </a:extLst>
        </xdr:cNvPr>
        <xdr:cNvSpPr/>
      </xdr:nvSpPr>
      <xdr:spPr>
        <a:xfrm>
          <a:off x="16129000" y="6992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39</xdr:row>
      <xdr:rowOff>74439</xdr:rowOff>
    </xdr:from>
    <xdr:ext cx="736600" cy="259045"/>
    <xdr:sp macro="" textlink="">
      <xdr:nvSpPr>
        <xdr:cNvPr id="384" name="テキスト ボックス 383">
          <a:extLst>
            <a:ext uri="{FF2B5EF4-FFF2-40B4-BE49-F238E27FC236}">
              <a16:creationId xmlns:a16="http://schemas.microsoft.com/office/drawing/2014/main" id="{00000000-0008-0000-0300-000080010000}"/>
            </a:ext>
          </a:extLst>
        </xdr:cNvPr>
        <xdr:cNvSpPr txBox="1"/>
      </xdr:nvSpPr>
      <xdr:spPr>
        <a:xfrm>
          <a:off x="15798800" y="676098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42</xdr:row>
      <xdr:rowOff>170180</xdr:rowOff>
    </xdr:from>
    <xdr:to>
      <xdr:col>72</xdr:col>
      <xdr:colOff>203200</xdr:colOff>
      <xdr:row>43</xdr:row>
      <xdr:rowOff>27686</xdr:rowOff>
    </xdr:to>
    <xdr:cxnSp macro="">
      <xdr:nvCxnSpPr>
        <xdr:cNvPr id="385" name="直線コネクタ 384">
          <a:extLst>
            <a:ext uri="{FF2B5EF4-FFF2-40B4-BE49-F238E27FC236}">
              <a16:creationId xmlns:a16="http://schemas.microsoft.com/office/drawing/2014/main" id="{00000000-0008-0000-0300-000081010000}"/>
            </a:ext>
          </a:extLst>
        </xdr:cNvPr>
        <xdr:cNvCxnSpPr/>
      </xdr:nvCxnSpPr>
      <xdr:spPr>
        <a:xfrm>
          <a:off x="14401800" y="7371080"/>
          <a:ext cx="889000" cy="289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40</xdr:row>
      <xdr:rowOff>124460</xdr:rowOff>
    </xdr:from>
    <xdr:to>
      <xdr:col>73</xdr:col>
      <xdr:colOff>44450</xdr:colOff>
      <xdr:row>41</xdr:row>
      <xdr:rowOff>54610</xdr:rowOff>
    </xdr:to>
    <xdr:sp macro="" textlink="">
      <xdr:nvSpPr>
        <xdr:cNvPr id="386" name="フローチャート: 判断 385">
          <a:extLst>
            <a:ext uri="{FF2B5EF4-FFF2-40B4-BE49-F238E27FC236}">
              <a16:creationId xmlns:a16="http://schemas.microsoft.com/office/drawing/2014/main" id="{00000000-0008-0000-0300-000082010000}"/>
            </a:ext>
          </a:extLst>
        </xdr:cNvPr>
        <xdr:cNvSpPr/>
      </xdr:nvSpPr>
      <xdr:spPr>
        <a:xfrm>
          <a:off x="15240000" y="6982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39</xdr:row>
      <xdr:rowOff>64787</xdr:rowOff>
    </xdr:from>
    <xdr:ext cx="762000" cy="259045"/>
    <xdr:sp macro="" textlink="">
      <xdr:nvSpPr>
        <xdr:cNvPr id="387" name="テキスト ボックス 386">
          <a:extLst>
            <a:ext uri="{FF2B5EF4-FFF2-40B4-BE49-F238E27FC236}">
              <a16:creationId xmlns:a16="http://schemas.microsoft.com/office/drawing/2014/main" id="{00000000-0008-0000-0300-000083010000}"/>
            </a:ext>
          </a:extLst>
        </xdr:cNvPr>
        <xdr:cNvSpPr txBox="1"/>
      </xdr:nvSpPr>
      <xdr:spPr>
        <a:xfrm>
          <a:off x="14909800" y="6751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42</xdr:row>
      <xdr:rowOff>160528</xdr:rowOff>
    </xdr:from>
    <xdr:to>
      <xdr:col>68</xdr:col>
      <xdr:colOff>152400</xdr:colOff>
      <xdr:row>42</xdr:row>
      <xdr:rowOff>170180</xdr:rowOff>
    </xdr:to>
    <xdr:cxnSp macro="">
      <xdr:nvCxnSpPr>
        <xdr:cNvPr id="388" name="直線コネクタ 387">
          <a:extLst>
            <a:ext uri="{FF2B5EF4-FFF2-40B4-BE49-F238E27FC236}">
              <a16:creationId xmlns:a16="http://schemas.microsoft.com/office/drawing/2014/main" id="{00000000-0008-0000-0300-000084010000}"/>
            </a:ext>
          </a:extLst>
        </xdr:cNvPr>
        <xdr:cNvCxnSpPr/>
      </xdr:nvCxnSpPr>
      <xdr:spPr>
        <a:xfrm>
          <a:off x="13512800" y="7361428"/>
          <a:ext cx="889000" cy="96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40</xdr:row>
      <xdr:rowOff>124460</xdr:rowOff>
    </xdr:from>
    <xdr:to>
      <xdr:col>68</xdr:col>
      <xdr:colOff>203200</xdr:colOff>
      <xdr:row>41</xdr:row>
      <xdr:rowOff>54610</xdr:rowOff>
    </xdr:to>
    <xdr:sp macro="" textlink="">
      <xdr:nvSpPr>
        <xdr:cNvPr id="389" name="フローチャート: 判断 388">
          <a:extLst>
            <a:ext uri="{FF2B5EF4-FFF2-40B4-BE49-F238E27FC236}">
              <a16:creationId xmlns:a16="http://schemas.microsoft.com/office/drawing/2014/main" id="{00000000-0008-0000-0300-000085010000}"/>
            </a:ext>
          </a:extLst>
        </xdr:cNvPr>
        <xdr:cNvSpPr/>
      </xdr:nvSpPr>
      <xdr:spPr>
        <a:xfrm>
          <a:off x="14351000" y="6982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39</xdr:row>
      <xdr:rowOff>64787</xdr:rowOff>
    </xdr:from>
    <xdr:ext cx="762000" cy="259045"/>
    <xdr:sp macro="" textlink="">
      <xdr:nvSpPr>
        <xdr:cNvPr id="390" name="テキスト ボックス 389">
          <a:extLst>
            <a:ext uri="{FF2B5EF4-FFF2-40B4-BE49-F238E27FC236}">
              <a16:creationId xmlns:a16="http://schemas.microsoft.com/office/drawing/2014/main" id="{00000000-0008-0000-0300-000086010000}"/>
            </a:ext>
          </a:extLst>
        </xdr:cNvPr>
        <xdr:cNvSpPr txBox="1"/>
      </xdr:nvSpPr>
      <xdr:spPr>
        <a:xfrm>
          <a:off x="14020800" y="6751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10922</xdr:rowOff>
    </xdr:from>
    <xdr:to>
      <xdr:col>64</xdr:col>
      <xdr:colOff>152400</xdr:colOff>
      <xdr:row>41</xdr:row>
      <xdr:rowOff>112522</xdr:rowOff>
    </xdr:to>
    <xdr:sp macro="" textlink="">
      <xdr:nvSpPr>
        <xdr:cNvPr id="391" name="フローチャート: 判断 390">
          <a:extLst>
            <a:ext uri="{FF2B5EF4-FFF2-40B4-BE49-F238E27FC236}">
              <a16:creationId xmlns:a16="http://schemas.microsoft.com/office/drawing/2014/main" id="{00000000-0008-0000-0300-000087010000}"/>
            </a:ext>
          </a:extLst>
        </xdr:cNvPr>
        <xdr:cNvSpPr/>
      </xdr:nvSpPr>
      <xdr:spPr>
        <a:xfrm>
          <a:off x="13462000" y="70403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39</xdr:row>
      <xdr:rowOff>122699</xdr:rowOff>
    </xdr:from>
    <xdr:ext cx="7620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3131800" y="68092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3" name="テキスト ボックス 392">
          <a:extLst>
            <a:ext uri="{FF2B5EF4-FFF2-40B4-BE49-F238E27FC236}">
              <a16:creationId xmlns:a16="http://schemas.microsoft.com/office/drawing/2014/main" id="{00000000-0008-0000-0300-000089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4" name="テキスト ボックス 393">
          <a:extLst>
            <a:ext uri="{FF2B5EF4-FFF2-40B4-BE49-F238E27FC236}">
              <a16:creationId xmlns:a16="http://schemas.microsoft.com/office/drawing/2014/main" id="{00000000-0008-0000-0300-00008A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5" name="テキスト ボックス 394">
          <a:extLst>
            <a:ext uri="{FF2B5EF4-FFF2-40B4-BE49-F238E27FC236}">
              <a16:creationId xmlns:a16="http://schemas.microsoft.com/office/drawing/2014/main" id="{00000000-0008-0000-0300-00008B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6" name="テキスト ボックス 395">
          <a:extLst>
            <a:ext uri="{FF2B5EF4-FFF2-40B4-BE49-F238E27FC236}">
              <a16:creationId xmlns:a16="http://schemas.microsoft.com/office/drawing/2014/main" id="{00000000-0008-0000-0300-00008C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7" name="テキスト ボックス 396">
          <a:extLst>
            <a:ext uri="{FF2B5EF4-FFF2-40B4-BE49-F238E27FC236}">
              <a16:creationId xmlns:a16="http://schemas.microsoft.com/office/drawing/2014/main" id="{00000000-0008-0000-0300-00008D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43</xdr:row>
      <xdr:rowOff>44450</xdr:rowOff>
    </xdr:from>
    <xdr:to>
      <xdr:col>81</xdr:col>
      <xdr:colOff>95250</xdr:colOff>
      <xdr:row>43</xdr:row>
      <xdr:rowOff>146050</xdr:rowOff>
    </xdr:to>
    <xdr:sp macro="" textlink="">
      <xdr:nvSpPr>
        <xdr:cNvPr id="398" name="楕円 397">
          <a:extLst>
            <a:ext uri="{FF2B5EF4-FFF2-40B4-BE49-F238E27FC236}">
              <a16:creationId xmlns:a16="http://schemas.microsoft.com/office/drawing/2014/main" id="{00000000-0008-0000-0300-00008E010000}"/>
            </a:ext>
          </a:extLst>
        </xdr:cNvPr>
        <xdr:cNvSpPr/>
      </xdr:nvSpPr>
      <xdr:spPr>
        <a:xfrm>
          <a:off x="16967200" y="7416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43</xdr:row>
      <xdr:rowOff>16527</xdr:rowOff>
    </xdr:from>
    <xdr:ext cx="762000" cy="259045"/>
    <xdr:sp macro="" textlink="">
      <xdr:nvSpPr>
        <xdr:cNvPr id="399" name="公債費負担の状況該当値テキスト">
          <a:extLst>
            <a:ext uri="{FF2B5EF4-FFF2-40B4-BE49-F238E27FC236}">
              <a16:creationId xmlns:a16="http://schemas.microsoft.com/office/drawing/2014/main" id="{00000000-0008-0000-0300-00008F010000}"/>
            </a:ext>
          </a:extLst>
        </xdr:cNvPr>
        <xdr:cNvSpPr txBox="1"/>
      </xdr:nvSpPr>
      <xdr:spPr>
        <a:xfrm>
          <a:off x="17106900" y="738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43</xdr:row>
      <xdr:rowOff>5842</xdr:rowOff>
    </xdr:from>
    <xdr:to>
      <xdr:col>77</xdr:col>
      <xdr:colOff>95250</xdr:colOff>
      <xdr:row>43</xdr:row>
      <xdr:rowOff>107442</xdr:rowOff>
    </xdr:to>
    <xdr:sp macro="" textlink="">
      <xdr:nvSpPr>
        <xdr:cNvPr id="400" name="楕円 399">
          <a:extLst>
            <a:ext uri="{FF2B5EF4-FFF2-40B4-BE49-F238E27FC236}">
              <a16:creationId xmlns:a16="http://schemas.microsoft.com/office/drawing/2014/main" id="{00000000-0008-0000-0300-000090010000}"/>
            </a:ext>
          </a:extLst>
        </xdr:cNvPr>
        <xdr:cNvSpPr/>
      </xdr:nvSpPr>
      <xdr:spPr>
        <a:xfrm>
          <a:off x="16129000" y="73781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43</xdr:row>
      <xdr:rowOff>92219</xdr:rowOff>
    </xdr:from>
    <xdr:ext cx="736600" cy="259045"/>
    <xdr:sp macro="" textlink="">
      <xdr:nvSpPr>
        <xdr:cNvPr id="401" name="テキスト ボックス 400">
          <a:extLst>
            <a:ext uri="{FF2B5EF4-FFF2-40B4-BE49-F238E27FC236}">
              <a16:creationId xmlns:a16="http://schemas.microsoft.com/office/drawing/2014/main" id="{00000000-0008-0000-0300-000091010000}"/>
            </a:ext>
          </a:extLst>
        </xdr:cNvPr>
        <xdr:cNvSpPr txBox="1"/>
      </xdr:nvSpPr>
      <xdr:spPr>
        <a:xfrm>
          <a:off x="15798800" y="746456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42</xdr:row>
      <xdr:rowOff>148336</xdr:rowOff>
    </xdr:from>
    <xdr:to>
      <xdr:col>73</xdr:col>
      <xdr:colOff>44450</xdr:colOff>
      <xdr:row>43</xdr:row>
      <xdr:rowOff>78486</xdr:rowOff>
    </xdr:to>
    <xdr:sp macro="" textlink="">
      <xdr:nvSpPr>
        <xdr:cNvPr id="402" name="楕円 401">
          <a:extLst>
            <a:ext uri="{FF2B5EF4-FFF2-40B4-BE49-F238E27FC236}">
              <a16:creationId xmlns:a16="http://schemas.microsoft.com/office/drawing/2014/main" id="{00000000-0008-0000-0300-000092010000}"/>
            </a:ext>
          </a:extLst>
        </xdr:cNvPr>
        <xdr:cNvSpPr/>
      </xdr:nvSpPr>
      <xdr:spPr>
        <a:xfrm>
          <a:off x="15240000" y="73492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43</xdr:row>
      <xdr:rowOff>63263</xdr:rowOff>
    </xdr:from>
    <xdr:ext cx="7620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4909800" y="74356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42</xdr:row>
      <xdr:rowOff>119380</xdr:rowOff>
    </xdr:from>
    <xdr:to>
      <xdr:col>68</xdr:col>
      <xdr:colOff>203200</xdr:colOff>
      <xdr:row>43</xdr:row>
      <xdr:rowOff>49530</xdr:rowOff>
    </xdr:to>
    <xdr:sp macro="" textlink="">
      <xdr:nvSpPr>
        <xdr:cNvPr id="404" name="楕円 403">
          <a:extLst>
            <a:ext uri="{FF2B5EF4-FFF2-40B4-BE49-F238E27FC236}">
              <a16:creationId xmlns:a16="http://schemas.microsoft.com/office/drawing/2014/main" id="{00000000-0008-0000-0300-000094010000}"/>
            </a:ext>
          </a:extLst>
        </xdr:cNvPr>
        <xdr:cNvSpPr/>
      </xdr:nvSpPr>
      <xdr:spPr>
        <a:xfrm>
          <a:off x="14351000" y="7320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43</xdr:row>
      <xdr:rowOff>34307</xdr:rowOff>
    </xdr:from>
    <xdr:ext cx="762000" cy="259045"/>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4020800" y="74066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42</xdr:row>
      <xdr:rowOff>109728</xdr:rowOff>
    </xdr:from>
    <xdr:to>
      <xdr:col>64</xdr:col>
      <xdr:colOff>152400</xdr:colOff>
      <xdr:row>43</xdr:row>
      <xdr:rowOff>39878</xdr:rowOff>
    </xdr:to>
    <xdr:sp macro="" textlink="">
      <xdr:nvSpPr>
        <xdr:cNvPr id="406" name="楕円 405">
          <a:extLst>
            <a:ext uri="{FF2B5EF4-FFF2-40B4-BE49-F238E27FC236}">
              <a16:creationId xmlns:a16="http://schemas.microsoft.com/office/drawing/2014/main" id="{00000000-0008-0000-0300-000096010000}"/>
            </a:ext>
          </a:extLst>
        </xdr:cNvPr>
        <xdr:cNvSpPr/>
      </xdr:nvSpPr>
      <xdr:spPr>
        <a:xfrm>
          <a:off x="13462000" y="7310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43</xdr:row>
      <xdr:rowOff>24655</xdr:rowOff>
    </xdr:from>
    <xdr:ext cx="762000" cy="259045"/>
    <xdr:sp macro=""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3131800" y="73970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08" name="正方形/長方形 407">
          <a:extLst>
            <a:ext uri="{FF2B5EF4-FFF2-40B4-BE49-F238E27FC236}">
              <a16:creationId xmlns:a16="http://schemas.microsoft.com/office/drawing/2014/main" id="{00000000-0008-0000-0300-000098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09" name="テキスト ボックス 408">
          <a:extLst>
            <a:ext uri="{FF2B5EF4-FFF2-40B4-BE49-F238E27FC236}">
              <a16:creationId xmlns:a16="http://schemas.microsoft.com/office/drawing/2014/main" id="{00000000-0008-0000-0300-000099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0" name="テキスト ボックス 409">
          <a:extLst>
            <a:ext uri="{FF2B5EF4-FFF2-40B4-BE49-F238E27FC236}">
              <a16:creationId xmlns:a16="http://schemas.microsoft.com/office/drawing/2014/main" id="{00000000-0008-0000-0300-00009A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[39.0%]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1" name="正方形/長方形 410">
          <a:extLst>
            <a:ext uri="{FF2B5EF4-FFF2-40B4-BE49-F238E27FC236}">
              <a16:creationId xmlns:a16="http://schemas.microsoft.com/office/drawing/2014/main" id="{00000000-0008-0000-0300-00009B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2" name="正方形/長方形 411">
          <a:extLst>
            <a:ext uri="{FF2B5EF4-FFF2-40B4-BE49-F238E27FC236}">
              <a16:creationId xmlns:a16="http://schemas.microsoft.com/office/drawing/2014/main" id="{00000000-0008-0000-0300-00009C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7" name="正方形/長方形 416">
          <a:extLst>
            <a:ext uri="{FF2B5EF4-FFF2-40B4-BE49-F238E27FC236}">
              <a16:creationId xmlns:a16="http://schemas.microsoft.com/office/drawing/2014/main" id="{00000000-0008-0000-0300-0000A1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0" name="テキスト ボックス 419">
          <a:extLst>
            <a:ext uri="{FF2B5EF4-FFF2-40B4-BE49-F238E27FC236}">
              <a16:creationId xmlns:a16="http://schemas.microsoft.com/office/drawing/2014/main" id="{00000000-0008-0000-0300-0000A4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b="0" i="0" baseline="0">
              <a:solidFill>
                <a:schemeClr val="dk1"/>
              </a:solidFill>
              <a:effectLst/>
              <a:latin typeface="+mn-lt"/>
              <a:ea typeface="+mn-ea"/>
              <a:cs typeface="+mn-cs"/>
            </a:rPr>
            <a:t>　前年度に比べ</a:t>
          </a:r>
          <a:r>
            <a:rPr kumimoji="1" lang="ja-JP" altLang="en-US" sz="1100" b="0" i="0" baseline="0">
              <a:solidFill>
                <a:schemeClr val="dk1"/>
              </a:solidFill>
              <a:effectLst/>
              <a:latin typeface="+mn-lt"/>
              <a:ea typeface="+mn-ea"/>
              <a:cs typeface="+mn-cs"/>
            </a:rPr>
            <a:t>４．３</a:t>
          </a:r>
          <a:r>
            <a:rPr kumimoji="1" lang="ja-JP" altLang="ja-JP" sz="1100" b="0" i="0" baseline="0">
              <a:solidFill>
                <a:schemeClr val="dk1"/>
              </a:solidFill>
              <a:effectLst/>
              <a:latin typeface="+mn-lt"/>
              <a:ea typeface="+mn-ea"/>
              <a:cs typeface="+mn-cs"/>
            </a:rPr>
            <a:t>ポイント</a:t>
          </a:r>
          <a:r>
            <a:rPr kumimoji="1" lang="ja-JP" altLang="en-US" sz="1100" b="0" i="0" baseline="0">
              <a:solidFill>
                <a:schemeClr val="dk1"/>
              </a:solidFill>
              <a:effectLst/>
              <a:latin typeface="+mn-lt"/>
              <a:ea typeface="+mn-ea"/>
              <a:cs typeface="+mn-cs"/>
            </a:rPr>
            <a:t>低下</a:t>
          </a:r>
          <a:r>
            <a:rPr kumimoji="1" lang="ja-JP" altLang="ja-JP" sz="1100" b="0" i="0" baseline="0">
              <a:solidFill>
                <a:schemeClr val="dk1"/>
              </a:solidFill>
              <a:effectLst/>
              <a:latin typeface="+mn-lt"/>
              <a:ea typeface="+mn-ea"/>
              <a:cs typeface="+mn-cs"/>
            </a:rPr>
            <a:t>した。</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　これは、地方債残高が</a:t>
          </a:r>
          <a:r>
            <a:rPr kumimoji="1" lang="ja-JP" altLang="en-US" sz="1100" b="0" i="0" baseline="0">
              <a:solidFill>
                <a:schemeClr val="dk1"/>
              </a:solidFill>
              <a:effectLst/>
              <a:latin typeface="+mn-lt"/>
              <a:ea typeface="+mn-ea"/>
              <a:cs typeface="+mn-cs"/>
            </a:rPr>
            <a:t>増加</a:t>
          </a:r>
          <a:r>
            <a:rPr kumimoji="1" lang="ja-JP" altLang="ja-JP" sz="1100" b="0" i="0" baseline="0">
              <a:solidFill>
                <a:schemeClr val="dk1"/>
              </a:solidFill>
              <a:effectLst/>
              <a:latin typeface="+mn-lt"/>
              <a:ea typeface="+mn-ea"/>
              <a:cs typeface="+mn-cs"/>
            </a:rPr>
            <a:t>し</a:t>
          </a:r>
          <a:r>
            <a:rPr kumimoji="1" lang="ja-JP" altLang="en-US" sz="1100" b="0" i="0" baseline="0">
              <a:solidFill>
                <a:schemeClr val="dk1"/>
              </a:solidFill>
              <a:effectLst/>
              <a:latin typeface="+mn-lt"/>
              <a:ea typeface="+mn-ea"/>
              <a:cs typeface="+mn-cs"/>
            </a:rPr>
            <a:t>、また、</a:t>
          </a:r>
          <a:r>
            <a:rPr kumimoji="1" lang="ja-JP" altLang="ja-JP" sz="1100" b="0" i="0" baseline="0">
              <a:solidFill>
                <a:schemeClr val="dk1"/>
              </a:solidFill>
              <a:effectLst/>
              <a:latin typeface="+mn-lt"/>
              <a:ea typeface="+mn-ea"/>
              <a:cs typeface="+mn-cs"/>
            </a:rPr>
            <a:t>基金等の充当財源が減少した</a:t>
          </a:r>
          <a:r>
            <a:rPr kumimoji="1" lang="ja-JP" altLang="en-US" sz="1100" b="0" i="0" baseline="0">
              <a:solidFill>
                <a:schemeClr val="dk1"/>
              </a:solidFill>
              <a:effectLst/>
              <a:latin typeface="+mn-lt"/>
              <a:ea typeface="+mn-ea"/>
              <a:cs typeface="+mn-cs"/>
            </a:rPr>
            <a:t>ものの、債務負担行為支出予定額等が減少した</a:t>
          </a:r>
          <a:r>
            <a:rPr kumimoji="1" lang="ja-JP" altLang="ja-JP" sz="1100" b="0" i="0" baseline="0">
              <a:solidFill>
                <a:schemeClr val="dk1"/>
              </a:solidFill>
              <a:effectLst/>
              <a:latin typeface="+mn-lt"/>
              <a:ea typeface="+mn-ea"/>
              <a:cs typeface="+mn-cs"/>
            </a:rPr>
            <a:t>ことが要因である。</a:t>
          </a:r>
          <a:r>
            <a:rPr kumimoji="1" lang="ja-JP" altLang="en-US" sz="1100" b="0" i="0" baseline="0">
              <a:solidFill>
                <a:schemeClr val="dk1"/>
              </a:solidFill>
              <a:effectLst/>
              <a:latin typeface="+mn-lt"/>
              <a:ea typeface="+mn-ea"/>
              <a:cs typeface="+mn-cs"/>
            </a:rPr>
            <a:t>しかしながら、</a:t>
          </a:r>
          <a:r>
            <a:rPr kumimoji="1" lang="ja-JP" altLang="ja-JP" sz="1100" b="0" i="0" baseline="0">
              <a:solidFill>
                <a:schemeClr val="dk1"/>
              </a:solidFill>
              <a:effectLst/>
              <a:latin typeface="+mn-lt"/>
              <a:ea typeface="+mn-ea"/>
              <a:cs typeface="+mn-cs"/>
            </a:rPr>
            <a:t>類似団体を上回った数値となっており、今後は公共施設等の大規模改修や景気の悪化等による更なる充当財源の減少が見込まれるため、公債費等義務的経費の削減を中心に引き続き行財政改革を推進することにより、財政の健全化に努める。</a:t>
          </a:r>
          <a:endParaRPr lang="ja-JP" altLang="ja-JP" sz="1400">
            <a:effectLst/>
          </a:endParaRPr>
        </a:p>
      </xdr:txBody>
    </xdr:sp>
    <xdr:clientData/>
  </xdr:twoCellAnchor>
  <xdr:oneCellAnchor>
    <xdr:from>
      <xdr:col>61</xdr:col>
      <xdr:colOff>6350</xdr:colOff>
      <xdr:row>10</xdr:row>
      <xdr:rowOff>63500</xdr:rowOff>
    </xdr:from>
    <xdr:ext cx="298543" cy="225703"/>
    <xdr:sp macro="" textlink="">
      <xdr:nvSpPr>
        <xdr:cNvPr id="421" name="テキスト ボックス 420">
          <a:extLst>
            <a:ext uri="{FF2B5EF4-FFF2-40B4-BE49-F238E27FC236}">
              <a16:creationId xmlns:a16="http://schemas.microsoft.com/office/drawing/2014/main" id="{00000000-0008-0000-0300-0000A5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2" name="直線コネクタ 421">
          <a:extLst>
            <a:ext uri="{FF2B5EF4-FFF2-40B4-BE49-F238E27FC236}">
              <a16:creationId xmlns:a16="http://schemas.microsoft.com/office/drawing/2014/main" id="{00000000-0008-0000-0300-0000A6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3" name="テキスト ボックス 422">
          <a:extLst>
            <a:ext uri="{FF2B5EF4-FFF2-40B4-BE49-F238E27FC236}">
              <a16:creationId xmlns:a16="http://schemas.microsoft.com/office/drawing/2014/main" id="{00000000-0008-0000-0300-0000A7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22</xdr:row>
      <xdr:rowOff>127000</xdr:rowOff>
    </xdr:from>
    <xdr:to>
      <xdr:col>85</xdr:col>
      <xdr:colOff>95250</xdr:colOff>
      <xdr:row>22</xdr:row>
      <xdr:rowOff>127000</xdr:rowOff>
    </xdr:to>
    <xdr:cxnSp macro="">
      <xdr:nvCxnSpPr>
        <xdr:cNvPr id="424" name="直線コネクタ 423">
          <a:extLst>
            <a:ext uri="{FF2B5EF4-FFF2-40B4-BE49-F238E27FC236}">
              <a16:creationId xmlns:a16="http://schemas.microsoft.com/office/drawing/2014/main" id="{00000000-0008-0000-0300-0000A8010000}"/>
            </a:ext>
          </a:extLst>
        </xdr:cNvPr>
        <xdr:cNvCxnSpPr/>
      </xdr:nvCxnSpPr>
      <xdr:spPr>
        <a:xfrm>
          <a:off x="12827000" y="389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21</xdr:row>
      <xdr:rowOff>156227</xdr:rowOff>
    </xdr:from>
    <xdr:ext cx="762000" cy="259045"/>
    <xdr:sp macro="" textlink="">
      <xdr:nvSpPr>
        <xdr:cNvPr id="425" name="テキスト ボックス 424">
          <a:extLst>
            <a:ext uri="{FF2B5EF4-FFF2-40B4-BE49-F238E27FC236}">
              <a16:creationId xmlns:a16="http://schemas.microsoft.com/office/drawing/2014/main" id="{00000000-0008-0000-0300-0000A9010000}"/>
            </a:ext>
          </a:extLst>
        </xdr:cNvPr>
        <xdr:cNvSpPr txBox="1"/>
      </xdr:nvSpPr>
      <xdr:spPr>
        <a:xfrm>
          <a:off x="12065000" y="375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158750</xdr:rowOff>
    </xdr:from>
    <xdr:to>
      <xdr:col>85</xdr:col>
      <xdr:colOff>95250</xdr:colOff>
      <xdr:row>19</xdr:row>
      <xdr:rowOff>158750</xdr:rowOff>
    </xdr:to>
    <xdr:cxnSp macro="">
      <xdr:nvCxnSpPr>
        <xdr:cNvPr id="426" name="直線コネクタ 425">
          <a:extLst>
            <a:ext uri="{FF2B5EF4-FFF2-40B4-BE49-F238E27FC236}">
              <a16:creationId xmlns:a16="http://schemas.microsoft.com/office/drawing/2014/main" id="{00000000-0008-0000-0300-0000AA010000}"/>
            </a:ext>
          </a:extLst>
        </xdr:cNvPr>
        <xdr:cNvCxnSpPr/>
      </xdr:nvCxnSpPr>
      <xdr:spPr>
        <a:xfrm>
          <a:off x="12827000" y="341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19</xdr:row>
      <xdr:rowOff>16527</xdr:rowOff>
    </xdr:from>
    <xdr:ext cx="762000" cy="259045"/>
    <xdr:sp macro="" textlink="">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2065000" y="327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19050</xdr:rowOff>
    </xdr:from>
    <xdr:to>
      <xdr:col>85</xdr:col>
      <xdr:colOff>95250</xdr:colOff>
      <xdr:row>17</xdr:row>
      <xdr:rowOff>19050</xdr:rowOff>
    </xdr:to>
    <xdr:cxnSp macro="">
      <xdr:nvCxnSpPr>
        <xdr:cNvPr id="428" name="直線コネクタ 427">
          <a:extLst>
            <a:ext uri="{FF2B5EF4-FFF2-40B4-BE49-F238E27FC236}">
              <a16:creationId xmlns:a16="http://schemas.microsoft.com/office/drawing/2014/main" id="{00000000-0008-0000-0300-0000AC010000}"/>
            </a:ext>
          </a:extLst>
        </xdr:cNvPr>
        <xdr:cNvCxnSpPr/>
      </xdr:nvCxnSpPr>
      <xdr:spPr>
        <a:xfrm>
          <a:off x="12827000" y="293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48277</xdr:rowOff>
    </xdr:from>
    <xdr:ext cx="762000" cy="259045"/>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065000" y="279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14</xdr:row>
      <xdr:rowOff>50800</xdr:rowOff>
    </xdr:from>
    <xdr:to>
      <xdr:col>85</xdr:col>
      <xdr:colOff>95250</xdr:colOff>
      <xdr:row>14</xdr:row>
      <xdr:rowOff>50800</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245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13</xdr:row>
      <xdr:rowOff>80027</xdr:rowOff>
    </xdr:from>
    <xdr:ext cx="762000" cy="259045"/>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065000" y="230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3" name="将来負担の状況グラフ枠">
          <a:extLst>
            <a:ext uri="{FF2B5EF4-FFF2-40B4-BE49-F238E27FC236}">
              <a16:creationId xmlns:a16="http://schemas.microsoft.com/office/drawing/2014/main" id="{00000000-0008-0000-0300-0000B1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14</xdr:row>
      <xdr:rowOff>50800</xdr:rowOff>
    </xdr:from>
    <xdr:to>
      <xdr:col>81</xdr:col>
      <xdr:colOff>44450</xdr:colOff>
      <xdr:row>23</xdr:row>
      <xdr:rowOff>66548</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flipV="1">
          <a:off x="17018000" y="2451100"/>
          <a:ext cx="0" cy="155879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23</xdr:row>
      <xdr:rowOff>38625</xdr:rowOff>
    </xdr:from>
    <xdr:ext cx="762000" cy="259045"/>
    <xdr:sp macro="" textlink="">
      <xdr:nvSpPr>
        <xdr:cNvPr id="435" name="将来負担の状況最小値テキスト">
          <a:extLst>
            <a:ext uri="{FF2B5EF4-FFF2-40B4-BE49-F238E27FC236}">
              <a16:creationId xmlns:a16="http://schemas.microsoft.com/office/drawing/2014/main" id="{00000000-0008-0000-0300-0000B3010000}"/>
            </a:ext>
          </a:extLst>
        </xdr:cNvPr>
        <xdr:cNvSpPr txBox="1"/>
      </xdr:nvSpPr>
      <xdr:spPr>
        <a:xfrm>
          <a:off x="17106900" y="39819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23</xdr:row>
      <xdr:rowOff>66548</xdr:rowOff>
    </xdr:from>
    <xdr:to>
      <xdr:col>81</xdr:col>
      <xdr:colOff>133350</xdr:colOff>
      <xdr:row>23</xdr:row>
      <xdr:rowOff>66548</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6929100" y="40098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86377</xdr:rowOff>
    </xdr:from>
    <xdr:ext cx="762000" cy="259045"/>
    <xdr:sp macro="" textlink="">
      <xdr:nvSpPr>
        <xdr:cNvPr id="437" name="将来負担の状況最大値テキスト">
          <a:extLst>
            <a:ext uri="{FF2B5EF4-FFF2-40B4-BE49-F238E27FC236}">
              <a16:creationId xmlns:a16="http://schemas.microsoft.com/office/drawing/2014/main" id="{00000000-0008-0000-0300-0000B5010000}"/>
            </a:ext>
          </a:extLst>
        </xdr:cNvPr>
        <xdr:cNvSpPr txBox="1"/>
      </xdr:nvSpPr>
      <xdr:spPr>
        <a:xfrm>
          <a:off x="17106900" y="214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14</xdr:row>
      <xdr:rowOff>50800</xdr:rowOff>
    </xdr:from>
    <xdr:to>
      <xdr:col>81</xdr:col>
      <xdr:colOff>133350</xdr:colOff>
      <xdr:row>14</xdr:row>
      <xdr:rowOff>50800</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a:off x="16929100" y="2451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16</xdr:row>
      <xdr:rowOff>84328</xdr:rowOff>
    </xdr:from>
    <xdr:to>
      <xdr:col>81</xdr:col>
      <xdr:colOff>44450</xdr:colOff>
      <xdr:row>16</xdr:row>
      <xdr:rowOff>125832</xdr:rowOff>
    </xdr:to>
    <xdr:cxnSp macro="">
      <xdr:nvCxnSpPr>
        <xdr:cNvPr id="439" name="直線コネクタ 438">
          <a:extLst>
            <a:ext uri="{FF2B5EF4-FFF2-40B4-BE49-F238E27FC236}">
              <a16:creationId xmlns:a16="http://schemas.microsoft.com/office/drawing/2014/main" id="{00000000-0008-0000-0300-0000B7010000}"/>
            </a:ext>
          </a:extLst>
        </xdr:cNvPr>
        <xdr:cNvCxnSpPr/>
      </xdr:nvCxnSpPr>
      <xdr:spPr>
        <a:xfrm flipV="1">
          <a:off x="16179800" y="2827528"/>
          <a:ext cx="838200" cy="415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29227</xdr:rowOff>
    </xdr:from>
    <xdr:ext cx="762000" cy="259045"/>
    <xdr:sp macro="" textlink="">
      <xdr:nvSpPr>
        <xdr:cNvPr id="440" name="将来負担の状況平均値テキスト">
          <a:extLst>
            <a:ext uri="{FF2B5EF4-FFF2-40B4-BE49-F238E27FC236}">
              <a16:creationId xmlns:a16="http://schemas.microsoft.com/office/drawing/2014/main" id="{00000000-0008-0000-0300-0000B8010000}"/>
            </a:ext>
          </a:extLst>
        </xdr:cNvPr>
        <xdr:cNvSpPr txBox="1"/>
      </xdr:nvSpPr>
      <xdr:spPr>
        <a:xfrm>
          <a:off x="17106900" y="22580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14</xdr:row>
      <xdr:rowOff>0</xdr:rowOff>
    </xdr:from>
    <xdr:to>
      <xdr:col>81</xdr:col>
      <xdr:colOff>95250</xdr:colOff>
      <xdr:row>14</xdr:row>
      <xdr:rowOff>101600</xdr:rowOff>
    </xdr:to>
    <xdr:sp macro="" textlink="">
      <xdr:nvSpPr>
        <xdr:cNvPr id="441" name="フローチャート: 判断 440">
          <a:extLst>
            <a:ext uri="{FF2B5EF4-FFF2-40B4-BE49-F238E27FC236}">
              <a16:creationId xmlns:a16="http://schemas.microsoft.com/office/drawing/2014/main" id="{00000000-0008-0000-0300-0000B9010000}"/>
            </a:ext>
          </a:extLst>
        </xdr:cNvPr>
        <xdr:cNvSpPr/>
      </xdr:nvSpPr>
      <xdr:spPr>
        <a:xfrm>
          <a:off x="16967200" y="2400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15</xdr:row>
      <xdr:rowOff>166980</xdr:rowOff>
    </xdr:from>
    <xdr:to>
      <xdr:col>77</xdr:col>
      <xdr:colOff>44450</xdr:colOff>
      <xdr:row>16</xdr:row>
      <xdr:rowOff>125832</xdr:rowOff>
    </xdr:to>
    <xdr:cxnSp macro="">
      <xdr:nvCxnSpPr>
        <xdr:cNvPr id="442" name="直線コネクタ 441">
          <a:extLst>
            <a:ext uri="{FF2B5EF4-FFF2-40B4-BE49-F238E27FC236}">
              <a16:creationId xmlns:a16="http://schemas.microsoft.com/office/drawing/2014/main" id="{00000000-0008-0000-0300-0000BA010000}"/>
            </a:ext>
          </a:extLst>
        </xdr:cNvPr>
        <xdr:cNvCxnSpPr/>
      </xdr:nvCxnSpPr>
      <xdr:spPr>
        <a:xfrm>
          <a:off x="15290800" y="2738730"/>
          <a:ext cx="889000" cy="1303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14</xdr:row>
      <xdr:rowOff>0</xdr:rowOff>
    </xdr:from>
    <xdr:to>
      <xdr:col>77</xdr:col>
      <xdr:colOff>95250</xdr:colOff>
      <xdr:row>14</xdr:row>
      <xdr:rowOff>101600</xdr:rowOff>
    </xdr:to>
    <xdr:sp macro="" textlink="">
      <xdr:nvSpPr>
        <xdr:cNvPr id="443" name="フローチャート: 判断 442">
          <a:extLst>
            <a:ext uri="{FF2B5EF4-FFF2-40B4-BE49-F238E27FC236}">
              <a16:creationId xmlns:a16="http://schemas.microsoft.com/office/drawing/2014/main" id="{00000000-0008-0000-0300-0000BB010000}"/>
            </a:ext>
          </a:extLst>
        </xdr:cNvPr>
        <xdr:cNvSpPr/>
      </xdr:nvSpPr>
      <xdr:spPr>
        <a:xfrm>
          <a:off x="16129000" y="2400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111777</xdr:rowOff>
    </xdr:from>
    <xdr:ext cx="736600" cy="259045"/>
    <xdr:sp macro="" textlink="">
      <xdr:nvSpPr>
        <xdr:cNvPr id="444" name="テキスト ボックス 443">
          <a:extLst>
            <a:ext uri="{FF2B5EF4-FFF2-40B4-BE49-F238E27FC236}">
              <a16:creationId xmlns:a16="http://schemas.microsoft.com/office/drawing/2014/main" id="{00000000-0008-0000-0300-0000BC010000}"/>
            </a:ext>
          </a:extLst>
        </xdr:cNvPr>
        <xdr:cNvSpPr txBox="1"/>
      </xdr:nvSpPr>
      <xdr:spPr>
        <a:xfrm>
          <a:off x="15798800" y="21691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15</xdr:row>
      <xdr:rowOff>166980</xdr:rowOff>
    </xdr:from>
    <xdr:to>
      <xdr:col>72</xdr:col>
      <xdr:colOff>203200</xdr:colOff>
      <xdr:row>16</xdr:row>
      <xdr:rowOff>2286</xdr:rowOff>
    </xdr:to>
    <xdr:cxnSp macro="">
      <xdr:nvCxnSpPr>
        <xdr:cNvPr id="445" name="直線コネクタ 444">
          <a:extLst>
            <a:ext uri="{FF2B5EF4-FFF2-40B4-BE49-F238E27FC236}">
              <a16:creationId xmlns:a16="http://schemas.microsoft.com/office/drawing/2014/main" id="{00000000-0008-0000-0300-0000BD010000}"/>
            </a:ext>
          </a:extLst>
        </xdr:cNvPr>
        <xdr:cNvCxnSpPr/>
      </xdr:nvCxnSpPr>
      <xdr:spPr>
        <a:xfrm flipV="1">
          <a:off x="14401800" y="2738730"/>
          <a:ext cx="889000" cy="67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14</xdr:row>
      <xdr:rowOff>0</xdr:rowOff>
    </xdr:from>
    <xdr:to>
      <xdr:col>73</xdr:col>
      <xdr:colOff>44450</xdr:colOff>
      <xdr:row>14</xdr:row>
      <xdr:rowOff>101600</xdr:rowOff>
    </xdr:to>
    <xdr:sp macro="" textlink="">
      <xdr:nvSpPr>
        <xdr:cNvPr id="446" name="フローチャート: 判断 445">
          <a:extLst>
            <a:ext uri="{FF2B5EF4-FFF2-40B4-BE49-F238E27FC236}">
              <a16:creationId xmlns:a16="http://schemas.microsoft.com/office/drawing/2014/main" id="{00000000-0008-0000-0300-0000BE010000}"/>
            </a:ext>
          </a:extLst>
        </xdr:cNvPr>
        <xdr:cNvSpPr/>
      </xdr:nvSpPr>
      <xdr:spPr>
        <a:xfrm>
          <a:off x="15240000" y="2400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12</xdr:row>
      <xdr:rowOff>111777</xdr:rowOff>
    </xdr:from>
    <xdr:ext cx="762000" cy="259045"/>
    <xdr:sp macro="" textlink="">
      <xdr:nvSpPr>
        <xdr:cNvPr id="447" name="テキスト ボックス 446">
          <a:extLst>
            <a:ext uri="{FF2B5EF4-FFF2-40B4-BE49-F238E27FC236}">
              <a16:creationId xmlns:a16="http://schemas.microsoft.com/office/drawing/2014/main" id="{00000000-0008-0000-0300-0000BF010000}"/>
            </a:ext>
          </a:extLst>
        </xdr:cNvPr>
        <xdr:cNvSpPr txBox="1"/>
      </xdr:nvSpPr>
      <xdr:spPr>
        <a:xfrm>
          <a:off x="14909800" y="2169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16</xdr:row>
      <xdr:rowOff>2286</xdr:rowOff>
    </xdr:from>
    <xdr:to>
      <xdr:col>68</xdr:col>
      <xdr:colOff>152400</xdr:colOff>
      <xdr:row>17</xdr:row>
      <xdr:rowOff>95301</xdr:rowOff>
    </xdr:to>
    <xdr:cxnSp macro="">
      <xdr:nvCxnSpPr>
        <xdr:cNvPr id="448" name="直線コネクタ 447">
          <a:extLst>
            <a:ext uri="{FF2B5EF4-FFF2-40B4-BE49-F238E27FC236}">
              <a16:creationId xmlns:a16="http://schemas.microsoft.com/office/drawing/2014/main" id="{00000000-0008-0000-0300-0000C0010000}"/>
            </a:ext>
          </a:extLst>
        </xdr:cNvPr>
        <xdr:cNvCxnSpPr/>
      </xdr:nvCxnSpPr>
      <xdr:spPr>
        <a:xfrm flipV="1">
          <a:off x="13512800" y="2745486"/>
          <a:ext cx="889000" cy="2644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14</xdr:row>
      <xdr:rowOff>66599</xdr:rowOff>
    </xdr:from>
    <xdr:to>
      <xdr:col>68</xdr:col>
      <xdr:colOff>203200</xdr:colOff>
      <xdr:row>14</xdr:row>
      <xdr:rowOff>168199</xdr:rowOff>
    </xdr:to>
    <xdr:sp macro="" textlink="">
      <xdr:nvSpPr>
        <xdr:cNvPr id="449" name="フローチャート: 判断 448">
          <a:extLst>
            <a:ext uri="{FF2B5EF4-FFF2-40B4-BE49-F238E27FC236}">
              <a16:creationId xmlns:a16="http://schemas.microsoft.com/office/drawing/2014/main" id="{00000000-0008-0000-0300-0000C1010000}"/>
            </a:ext>
          </a:extLst>
        </xdr:cNvPr>
        <xdr:cNvSpPr/>
      </xdr:nvSpPr>
      <xdr:spPr>
        <a:xfrm>
          <a:off x="14351000" y="24668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13</xdr:row>
      <xdr:rowOff>6926</xdr:rowOff>
    </xdr:from>
    <xdr:ext cx="762000" cy="259045"/>
    <xdr:sp macro="" textlink="">
      <xdr:nvSpPr>
        <xdr:cNvPr id="450" name="テキスト ボックス 449">
          <a:extLst>
            <a:ext uri="{FF2B5EF4-FFF2-40B4-BE49-F238E27FC236}">
              <a16:creationId xmlns:a16="http://schemas.microsoft.com/office/drawing/2014/main" id="{00000000-0008-0000-0300-0000C2010000}"/>
            </a:ext>
          </a:extLst>
        </xdr:cNvPr>
        <xdr:cNvSpPr txBox="1"/>
      </xdr:nvSpPr>
      <xdr:spPr>
        <a:xfrm>
          <a:off x="14020800" y="22357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15</xdr:row>
      <xdr:rowOff>55372</xdr:rowOff>
    </xdr:from>
    <xdr:to>
      <xdr:col>64</xdr:col>
      <xdr:colOff>152400</xdr:colOff>
      <xdr:row>15</xdr:row>
      <xdr:rowOff>156972</xdr:rowOff>
    </xdr:to>
    <xdr:sp macro="" textlink="">
      <xdr:nvSpPr>
        <xdr:cNvPr id="451" name="フローチャート: 判断 450">
          <a:extLst>
            <a:ext uri="{FF2B5EF4-FFF2-40B4-BE49-F238E27FC236}">
              <a16:creationId xmlns:a16="http://schemas.microsoft.com/office/drawing/2014/main" id="{00000000-0008-0000-0300-0000C3010000}"/>
            </a:ext>
          </a:extLst>
        </xdr:cNvPr>
        <xdr:cNvSpPr/>
      </xdr:nvSpPr>
      <xdr:spPr>
        <a:xfrm>
          <a:off x="13462000" y="26271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13</xdr:row>
      <xdr:rowOff>167149</xdr:rowOff>
    </xdr:from>
    <xdr:ext cx="762000" cy="259045"/>
    <xdr:sp macro="" textlink="">
      <xdr:nvSpPr>
        <xdr:cNvPr id="452" name="テキスト ボックス 451">
          <a:extLst>
            <a:ext uri="{FF2B5EF4-FFF2-40B4-BE49-F238E27FC236}">
              <a16:creationId xmlns:a16="http://schemas.microsoft.com/office/drawing/2014/main" id="{00000000-0008-0000-0300-0000C4010000}"/>
            </a:ext>
          </a:extLst>
        </xdr:cNvPr>
        <xdr:cNvSpPr txBox="1"/>
      </xdr:nvSpPr>
      <xdr:spPr>
        <a:xfrm>
          <a:off x="13131800" y="23959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3" name="テキスト ボックス 452">
          <a:extLst>
            <a:ext uri="{FF2B5EF4-FFF2-40B4-BE49-F238E27FC236}">
              <a16:creationId xmlns:a16="http://schemas.microsoft.com/office/drawing/2014/main" id="{00000000-0008-0000-0300-0000C5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5" name="テキスト ボックス 454">
          <a:extLst>
            <a:ext uri="{FF2B5EF4-FFF2-40B4-BE49-F238E27FC236}">
              <a16:creationId xmlns:a16="http://schemas.microsoft.com/office/drawing/2014/main" id="{00000000-0008-0000-0300-0000C7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56" name="テキスト ボックス 455">
          <a:extLst>
            <a:ext uri="{FF2B5EF4-FFF2-40B4-BE49-F238E27FC236}">
              <a16:creationId xmlns:a16="http://schemas.microsoft.com/office/drawing/2014/main" id="{00000000-0008-0000-0300-0000C8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57" name="テキスト ボックス 456">
          <a:extLst>
            <a:ext uri="{FF2B5EF4-FFF2-40B4-BE49-F238E27FC236}">
              <a16:creationId xmlns:a16="http://schemas.microsoft.com/office/drawing/2014/main" id="{00000000-0008-0000-0300-0000C9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16</xdr:row>
      <xdr:rowOff>33528</xdr:rowOff>
    </xdr:from>
    <xdr:to>
      <xdr:col>81</xdr:col>
      <xdr:colOff>95250</xdr:colOff>
      <xdr:row>16</xdr:row>
      <xdr:rowOff>135128</xdr:rowOff>
    </xdr:to>
    <xdr:sp macro="" textlink="">
      <xdr:nvSpPr>
        <xdr:cNvPr id="458" name="楕円 457">
          <a:extLst>
            <a:ext uri="{FF2B5EF4-FFF2-40B4-BE49-F238E27FC236}">
              <a16:creationId xmlns:a16="http://schemas.microsoft.com/office/drawing/2014/main" id="{00000000-0008-0000-0300-0000CA010000}"/>
            </a:ext>
          </a:extLst>
        </xdr:cNvPr>
        <xdr:cNvSpPr/>
      </xdr:nvSpPr>
      <xdr:spPr>
        <a:xfrm>
          <a:off x="16967200" y="27767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16</xdr:row>
      <xdr:rowOff>5605</xdr:rowOff>
    </xdr:from>
    <xdr:ext cx="762000" cy="259045"/>
    <xdr:sp macro="" textlink="">
      <xdr:nvSpPr>
        <xdr:cNvPr id="459" name="将来負担の状況該当値テキスト">
          <a:extLst>
            <a:ext uri="{FF2B5EF4-FFF2-40B4-BE49-F238E27FC236}">
              <a16:creationId xmlns:a16="http://schemas.microsoft.com/office/drawing/2014/main" id="{00000000-0008-0000-0300-0000CB010000}"/>
            </a:ext>
          </a:extLst>
        </xdr:cNvPr>
        <xdr:cNvSpPr txBox="1"/>
      </xdr:nvSpPr>
      <xdr:spPr>
        <a:xfrm>
          <a:off x="17106900" y="27488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16</xdr:row>
      <xdr:rowOff>75032</xdr:rowOff>
    </xdr:from>
    <xdr:to>
      <xdr:col>77</xdr:col>
      <xdr:colOff>95250</xdr:colOff>
      <xdr:row>17</xdr:row>
      <xdr:rowOff>5182</xdr:rowOff>
    </xdr:to>
    <xdr:sp macro="" textlink="">
      <xdr:nvSpPr>
        <xdr:cNvPr id="460" name="楕円 459">
          <a:extLst>
            <a:ext uri="{FF2B5EF4-FFF2-40B4-BE49-F238E27FC236}">
              <a16:creationId xmlns:a16="http://schemas.microsoft.com/office/drawing/2014/main" id="{00000000-0008-0000-0300-0000CC010000}"/>
            </a:ext>
          </a:extLst>
        </xdr:cNvPr>
        <xdr:cNvSpPr/>
      </xdr:nvSpPr>
      <xdr:spPr>
        <a:xfrm>
          <a:off x="16129000" y="28182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16</xdr:row>
      <xdr:rowOff>161409</xdr:rowOff>
    </xdr:from>
    <xdr:ext cx="736600" cy="259045"/>
    <xdr:sp macro="" textlink="">
      <xdr:nvSpPr>
        <xdr:cNvPr id="461" name="テキスト ボックス 460">
          <a:extLst>
            <a:ext uri="{FF2B5EF4-FFF2-40B4-BE49-F238E27FC236}">
              <a16:creationId xmlns:a16="http://schemas.microsoft.com/office/drawing/2014/main" id="{00000000-0008-0000-0300-0000CD010000}"/>
            </a:ext>
          </a:extLst>
        </xdr:cNvPr>
        <xdr:cNvSpPr txBox="1"/>
      </xdr:nvSpPr>
      <xdr:spPr>
        <a:xfrm>
          <a:off x="15798800" y="290460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15</xdr:row>
      <xdr:rowOff>116180</xdr:rowOff>
    </xdr:from>
    <xdr:to>
      <xdr:col>73</xdr:col>
      <xdr:colOff>44450</xdr:colOff>
      <xdr:row>16</xdr:row>
      <xdr:rowOff>46330</xdr:rowOff>
    </xdr:to>
    <xdr:sp macro="" textlink="">
      <xdr:nvSpPr>
        <xdr:cNvPr id="462" name="楕円 461">
          <a:extLst>
            <a:ext uri="{FF2B5EF4-FFF2-40B4-BE49-F238E27FC236}">
              <a16:creationId xmlns:a16="http://schemas.microsoft.com/office/drawing/2014/main" id="{00000000-0008-0000-0300-0000CE010000}"/>
            </a:ext>
          </a:extLst>
        </xdr:cNvPr>
        <xdr:cNvSpPr/>
      </xdr:nvSpPr>
      <xdr:spPr>
        <a:xfrm>
          <a:off x="15240000" y="2687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16</xdr:row>
      <xdr:rowOff>31107</xdr:rowOff>
    </xdr:from>
    <xdr:ext cx="762000" cy="259045"/>
    <xdr:sp macro="" textlink="">
      <xdr:nvSpPr>
        <xdr:cNvPr id="463" name="テキスト ボックス 462">
          <a:extLst>
            <a:ext uri="{FF2B5EF4-FFF2-40B4-BE49-F238E27FC236}">
              <a16:creationId xmlns:a16="http://schemas.microsoft.com/office/drawing/2014/main" id="{00000000-0008-0000-0300-0000CF010000}"/>
            </a:ext>
          </a:extLst>
        </xdr:cNvPr>
        <xdr:cNvSpPr txBox="1"/>
      </xdr:nvSpPr>
      <xdr:spPr>
        <a:xfrm>
          <a:off x="14909800" y="27743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15</xdr:row>
      <xdr:rowOff>122936</xdr:rowOff>
    </xdr:from>
    <xdr:to>
      <xdr:col>68</xdr:col>
      <xdr:colOff>203200</xdr:colOff>
      <xdr:row>16</xdr:row>
      <xdr:rowOff>53086</xdr:rowOff>
    </xdr:to>
    <xdr:sp macro="" textlink="">
      <xdr:nvSpPr>
        <xdr:cNvPr id="464" name="楕円 463">
          <a:extLst>
            <a:ext uri="{FF2B5EF4-FFF2-40B4-BE49-F238E27FC236}">
              <a16:creationId xmlns:a16="http://schemas.microsoft.com/office/drawing/2014/main" id="{00000000-0008-0000-0300-0000D0010000}"/>
            </a:ext>
          </a:extLst>
        </xdr:cNvPr>
        <xdr:cNvSpPr/>
      </xdr:nvSpPr>
      <xdr:spPr>
        <a:xfrm>
          <a:off x="14351000" y="26946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16</xdr:row>
      <xdr:rowOff>37863</xdr:rowOff>
    </xdr:from>
    <xdr:ext cx="762000" cy="259045"/>
    <xdr:sp macro="" textlink="">
      <xdr:nvSpPr>
        <xdr:cNvPr id="465" name="テキスト ボックス 464">
          <a:extLst>
            <a:ext uri="{FF2B5EF4-FFF2-40B4-BE49-F238E27FC236}">
              <a16:creationId xmlns:a16="http://schemas.microsoft.com/office/drawing/2014/main" id="{00000000-0008-0000-0300-0000D1010000}"/>
            </a:ext>
          </a:extLst>
        </xdr:cNvPr>
        <xdr:cNvSpPr txBox="1"/>
      </xdr:nvSpPr>
      <xdr:spPr>
        <a:xfrm>
          <a:off x="14020800" y="27810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17</xdr:row>
      <xdr:rowOff>44501</xdr:rowOff>
    </xdr:from>
    <xdr:to>
      <xdr:col>64</xdr:col>
      <xdr:colOff>152400</xdr:colOff>
      <xdr:row>17</xdr:row>
      <xdr:rowOff>146101</xdr:rowOff>
    </xdr:to>
    <xdr:sp macro="" textlink="">
      <xdr:nvSpPr>
        <xdr:cNvPr id="466" name="楕円 465">
          <a:extLst>
            <a:ext uri="{FF2B5EF4-FFF2-40B4-BE49-F238E27FC236}">
              <a16:creationId xmlns:a16="http://schemas.microsoft.com/office/drawing/2014/main" id="{00000000-0008-0000-0300-0000D2010000}"/>
            </a:ext>
          </a:extLst>
        </xdr:cNvPr>
        <xdr:cNvSpPr/>
      </xdr:nvSpPr>
      <xdr:spPr>
        <a:xfrm>
          <a:off x="13462000" y="29591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17</xdr:row>
      <xdr:rowOff>130878</xdr:rowOff>
    </xdr:from>
    <xdr:ext cx="762000" cy="259045"/>
    <xdr:sp macro="" textlink="">
      <xdr:nvSpPr>
        <xdr:cNvPr id="467" name="テキスト ボックス 466">
          <a:extLst>
            <a:ext uri="{FF2B5EF4-FFF2-40B4-BE49-F238E27FC236}">
              <a16:creationId xmlns:a16="http://schemas.microsoft.com/office/drawing/2014/main" id="{00000000-0008-0000-0300-0000D3010000}"/>
            </a:ext>
          </a:extLst>
        </xdr:cNvPr>
        <xdr:cNvSpPr txBox="1"/>
      </xdr:nvSpPr>
      <xdr:spPr>
        <a:xfrm>
          <a:off x="13131800" y="30455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岡山県鏡野町</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12,017
11,855
419.68
15,688,781
14,737,864
818,716
7,450,042
10,739,351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12.5
39.0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en-US" sz="1100" b="0" i="0" baseline="0">
              <a:solidFill>
                <a:schemeClr val="dk1"/>
              </a:solidFill>
              <a:effectLst/>
              <a:latin typeface="+mn-lt"/>
              <a:ea typeface="+mn-ea"/>
              <a:cs typeface="+mn-cs"/>
            </a:rPr>
            <a:t>　</a:t>
          </a:r>
          <a:r>
            <a:rPr kumimoji="1" lang="ja-JP" altLang="ja-JP" sz="1100" b="0" i="0" baseline="0">
              <a:solidFill>
                <a:schemeClr val="dk1"/>
              </a:solidFill>
              <a:effectLst/>
              <a:latin typeface="+mn-lt"/>
              <a:ea typeface="+mn-ea"/>
              <a:cs typeface="+mn-cs"/>
            </a:rPr>
            <a:t>類似団体と比較すると、経常収支比率に占める割合としては同等となる。</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　今後は事務事業の見直しを行い、デジタル化の推進等により、住民サービスの質を維持向上しながら適正な人員管理に努める。</a:t>
          </a:r>
          <a:endParaRPr lang="ja-JP" altLang="ja-JP" sz="1400">
            <a:effectLst/>
          </a:endParaRP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146050</xdr:rowOff>
    </xdr:from>
    <xdr:to>
      <xdr:col>26</xdr:col>
      <xdr:colOff>184150</xdr:colOff>
      <xdr:row>41</xdr:row>
      <xdr:rowOff>146050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3827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39</xdr:row>
      <xdr:rowOff>107950</xdr:rowOff>
    </xdr:from>
    <xdr:to>
      <xdr:col>26</xdr:col>
      <xdr:colOff>184150</xdr:colOff>
      <xdr:row>39</xdr:row>
      <xdr:rowOff>107950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38</xdr:row>
      <xdr:rowOff>137177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99077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35</xdr:row>
      <xdr:rowOff>31750</xdr:rowOff>
    </xdr:from>
    <xdr:to>
      <xdr:col>26</xdr:col>
      <xdr:colOff>184150</xdr:colOff>
      <xdr:row>35</xdr:row>
      <xdr:rowOff>31750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34</xdr:row>
      <xdr:rowOff>60977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165100</xdr:rowOff>
    </xdr:from>
    <xdr:to>
      <xdr:col>26</xdr:col>
      <xdr:colOff>184150</xdr:colOff>
      <xdr:row>32</xdr:row>
      <xdr:rowOff>165100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22877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8" name="直線コネクタ 57">
          <a:extLst>
            <a:ext uri="{FF2B5EF4-FFF2-40B4-BE49-F238E27FC236}">
              <a16:creationId xmlns:a16="http://schemas.microsoft.com/office/drawing/2014/main" id="{00000000-0008-0000-0400-00003A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9" name="テキスト ボックス 58">
          <a:extLst>
            <a:ext uri="{FF2B5EF4-FFF2-40B4-BE49-F238E27FC236}">
              <a16:creationId xmlns:a16="http://schemas.microsoft.com/office/drawing/2014/main" id="{00000000-0008-0000-0400-00003B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0" name="人件費グラフ枠">
          <a:extLst>
            <a:ext uri="{FF2B5EF4-FFF2-40B4-BE49-F238E27FC236}">
              <a16:creationId xmlns:a16="http://schemas.microsoft.com/office/drawing/2014/main" id="{00000000-0008-0000-0400-00003C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34</xdr:row>
      <xdr:rowOff>20320</xdr:rowOff>
    </xdr:from>
    <xdr:to>
      <xdr:col>24</xdr:col>
      <xdr:colOff>25400</xdr:colOff>
      <xdr:row>40</xdr:row>
      <xdr:rowOff>157480</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flipV="1">
          <a:off x="4826000" y="5849620"/>
          <a:ext cx="0" cy="11658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129557</xdr:rowOff>
    </xdr:from>
    <xdr:ext cx="762000" cy="259045"/>
    <xdr:sp macro="" textlink="">
      <xdr:nvSpPr>
        <xdr:cNvPr id="62" name="人件費最小値テキスト">
          <a:extLst>
            <a:ext uri="{FF2B5EF4-FFF2-40B4-BE49-F238E27FC236}">
              <a16:creationId xmlns:a16="http://schemas.microsoft.com/office/drawing/2014/main" id="{00000000-0008-0000-0400-00003E000000}"/>
            </a:ext>
          </a:extLst>
        </xdr:cNvPr>
        <xdr:cNvSpPr txBox="1"/>
      </xdr:nvSpPr>
      <xdr:spPr>
        <a:xfrm>
          <a:off x="4914900" y="6987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157480</xdr:rowOff>
    </xdr:from>
    <xdr:to>
      <xdr:col>24</xdr:col>
      <xdr:colOff>114300</xdr:colOff>
      <xdr:row>40</xdr:row>
      <xdr:rowOff>157480</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70154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32</xdr:row>
      <xdr:rowOff>106697</xdr:rowOff>
    </xdr:from>
    <xdr:ext cx="762000" cy="259045"/>
    <xdr:sp macro="" textlink="">
      <xdr:nvSpPr>
        <xdr:cNvPr id="64" name="人件費最大値テキスト">
          <a:extLst>
            <a:ext uri="{FF2B5EF4-FFF2-40B4-BE49-F238E27FC236}">
              <a16:creationId xmlns:a16="http://schemas.microsoft.com/office/drawing/2014/main" id="{00000000-0008-0000-0400-000040000000}"/>
            </a:ext>
          </a:extLst>
        </xdr:cNvPr>
        <xdr:cNvSpPr txBox="1"/>
      </xdr:nvSpPr>
      <xdr:spPr>
        <a:xfrm>
          <a:off x="4914900" y="5593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34</xdr:row>
      <xdr:rowOff>20320</xdr:rowOff>
    </xdr:from>
    <xdr:to>
      <xdr:col>24</xdr:col>
      <xdr:colOff>114300</xdr:colOff>
      <xdr:row>34</xdr:row>
      <xdr:rowOff>20320</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a:off x="4737100" y="58496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36</xdr:row>
      <xdr:rowOff>12700</xdr:rowOff>
    </xdr:from>
    <xdr:to>
      <xdr:col>24</xdr:col>
      <xdr:colOff>25400</xdr:colOff>
      <xdr:row>36</xdr:row>
      <xdr:rowOff>85090</xdr:rowOff>
    </xdr:to>
    <xdr:cxnSp macro="">
      <xdr:nvCxnSpPr>
        <xdr:cNvPr id="66" name="直線コネクタ 65">
          <a:extLst>
            <a:ext uri="{FF2B5EF4-FFF2-40B4-BE49-F238E27FC236}">
              <a16:creationId xmlns:a16="http://schemas.microsoft.com/office/drawing/2014/main" id="{00000000-0008-0000-0400-000042000000}"/>
            </a:ext>
          </a:extLst>
        </xdr:cNvPr>
        <xdr:cNvCxnSpPr/>
      </xdr:nvCxnSpPr>
      <xdr:spPr>
        <a:xfrm>
          <a:off x="3987800" y="6184900"/>
          <a:ext cx="838200" cy="723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31767</xdr:rowOff>
    </xdr:from>
    <xdr:ext cx="762000" cy="259045"/>
    <xdr:sp macro="" textlink="">
      <xdr:nvSpPr>
        <xdr:cNvPr id="67" name="人件費平均値テキスト">
          <a:extLst>
            <a:ext uri="{FF2B5EF4-FFF2-40B4-BE49-F238E27FC236}">
              <a16:creationId xmlns:a16="http://schemas.microsoft.com/office/drawing/2014/main" id="{00000000-0008-0000-0400-000043000000}"/>
            </a:ext>
          </a:extLst>
        </xdr:cNvPr>
        <xdr:cNvSpPr txBox="1"/>
      </xdr:nvSpPr>
      <xdr:spPr>
        <a:xfrm>
          <a:off x="4914900" y="60325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15240</xdr:rowOff>
    </xdr:from>
    <xdr:to>
      <xdr:col>24</xdr:col>
      <xdr:colOff>76200</xdr:colOff>
      <xdr:row>36</xdr:row>
      <xdr:rowOff>116840</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4775200" y="6187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36</xdr:row>
      <xdr:rowOff>12700</xdr:rowOff>
    </xdr:from>
    <xdr:to>
      <xdr:col>19</xdr:col>
      <xdr:colOff>187325</xdr:colOff>
      <xdr:row>36</xdr:row>
      <xdr:rowOff>12700</xdr:rowOff>
    </xdr:to>
    <xdr:cxnSp macro="">
      <xdr:nvCxnSpPr>
        <xdr:cNvPr id="69" name="直線コネクタ 68">
          <a:extLst>
            <a:ext uri="{FF2B5EF4-FFF2-40B4-BE49-F238E27FC236}">
              <a16:creationId xmlns:a16="http://schemas.microsoft.com/office/drawing/2014/main" id="{00000000-0008-0000-0400-000045000000}"/>
            </a:ext>
          </a:extLst>
        </xdr:cNvPr>
        <xdr:cNvCxnSpPr/>
      </xdr:nvCxnSpPr>
      <xdr:spPr>
        <a:xfrm>
          <a:off x="3098800" y="61849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35</xdr:row>
      <xdr:rowOff>160020</xdr:rowOff>
    </xdr:from>
    <xdr:to>
      <xdr:col>20</xdr:col>
      <xdr:colOff>38100</xdr:colOff>
      <xdr:row>36</xdr:row>
      <xdr:rowOff>90170</xdr:rowOff>
    </xdr:to>
    <xdr:sp macro="" textlink="">
      <xdr:nvSpPr>
        <xdr:cNvPr id="70" name="フローチャート: 判断 69">
          <a:extLst>
            <a:ext uri="{FF2B5EF4-FFF2-40B4-BE49-F238E27FC236}">
              <a16:creationId xmlns:a16="http://schemas.microsoft.com/office/drawing/2014/main" id="{00000000-0008-0000-0400-000046000000}"/>
            </a:ext>
          </a:extLst>
        </xdr:cNvPr>
        <xdr:cNvSpPr/>
      </xdr:nvSpPr>
      <xdr:spPr>
        <a:xfrm>
          <a:off x="3937000" y="6160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36</xdr:row>
      <xdr:rowOff>74947</xdr:rowOff>
    </xdr:from>
    <xdr:ext cx="736600" cy="259045"/>
    <xdr:sp macro="" textlink="">
      <xdr:nvSpPr>
        <xdr:cNvPr id="71" name="テキスト ボックス 70">
          <a:extLst>
            <a:ext uri="{FF2B5EF4-FFF2-40B4-BE49-F238E27FC236}">
              <a16:creationId xmlns:a16="http://schemas.microsoft.com/office/drawing/2014/main" id="{00000000-0008-0000-0400-000047000000}"/>
            </a:ext>
          </a:extLst>
        </xdr:cNvPr>
        <xdr:cNvSpPr txBox="1"/>
      </xdr:nvSpPr>
      <xdr:spPr>
        <a:xfrm>
          <a:off x="3606800" y="62471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36</xdr:row>
      <xdr:rowOff>5080</xdr:rowOff>
    </xdr:from>
    <xdr:to>
      <xdr:col>15</xdr:col>
      <xdr:colOff>98425</xdr:colOff>
      <xdr:row>36</xdr:row>
      <xdr:rowOff>12700</xdr:rowOff>
    </xdr:to>
    <xdr:cxnSp macro="">
      <xdr:nvCxnSpPr>
        <xdr:cNvPr id="72" name="直線コネクタ 71">
          <a:extLst>
            <a:ext uri="{FF2B5EF4-FFF2-40B4-BE49-F238E27FC236}">
              <a16:creationId xmlns:a16="http://schemas.microsoft.com/office/drawing/2014/main" id="{00000000-0008-0000-0400-000048000000}"/>
            </a:ext>
          </a:extLst>
        </xdr:cNvPr>
        <xdr:cNvCxnSpPr/>
      </xdr:nvCxnSpPr>
      <xdr:spPr>
        <a:xfrm>
          <a:off x="2209800" y="617728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35</xdr:row>
      <xdr:rowOff>144780</xdr:rowOff>
    </xdr:from>
    <xdr:to>
      <xdr:col>15</xdr:col>
      <xdr:colOff>149225</xdr:colOff>
      <xdr:row>36</xdr:row>
      <xdr:rowOff>74930</xdr:rowOff>
    </xdr:to>
    <xdr:sp macro="" textlink="">
      <xdr:nvSpPr>
        <xdr:cNvPr id="73" name="フローチャート: 判断 72">
          <a:extLst>
            <a:ext uri="{FF2B5EF4-FFF2-40B4-BE49-F238E27FC236}">
              <a16:creationId xmlns:a16="http://schemas.microsoft.com/office/drawing/2014/main" id="{00000000-0008-0000-0400-000049000000}"/>
            </a:ext>
          </a:extLst>
        </xdr:cNvPr>
        <xdr:cNvSpPr/>
      </xdr:nvSpPr>
      <xdr:spPr>
        <a:xfrm>
          <a:off x="3048000" y="6145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36</xdr:row>
      <xdr:rowOff>59707</xdr:rowOff>
    </xdr:from>
    <xdr:ext cx="762000" cy="259045"/>
    <xdr:sp macro="" textlink="">
      <xdr:nvSpPr>
        <xdr:cNvPr id="74" name="テキスト ボックス 73">
          <a:extLst>
            <a:ext uri="{FF2B5EF4-FFF2-40B4-BE49-F238E27FC236}">
              <a16:creationId xmlns:a16="http://schemas.microsoft.com/office/drawing/2014/main" id="{00000000-0008-0000-0400-00004A000000}"/>
            </a:ext>
          </a:extLst>
        </xdr:cNvPr>
        <xdr:cNvSpPr txBox="1"/>
      </xdr:nvSpPr>
      <xdr:spPr>
        <a:xfrm>
          <a:off x="2717800" y="62319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36</xdr:row>
      <xdr:rowOff>5080</xdr:rowOff>
    </xdr:from>
    <xdr:to>
      <xdr:col>11</xdr:col>
      <xdr:colOff>9525</xdr:colOff>
      <xdr:row>36</xdr:row>
      <xdr:rowOff>24130</xdr:rowOff>
    </xdr:to>
    <xdr:cxnSp macro="">
      <xdr:nvCxnSpPr>
        <xdr:cNvPr id="75" name="直線コネクタ 74">
          <a:extLst>
            <a:ext uri="{FF2B5EF4-FFF2-40B4-BE49-F238E27FC236}">
              <a16:creationId xmlns:a16="http://schemas.microsoft.com/office/drawing/2014/main" id="{00000000-0008-0000-0400-00004B000000}"/>
            </a:ext>
          </a:extLst>
        </xdr:cNvPr>
        <xdr:cNvCxnSpPr/>
      </xdr:nvCxnSpPr>
      <xdr:spPr>
        <a:xfrm flipV="1">
          <a:off x="1320800" y="6177280"/>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35</xdr:row>
      <xdr:rowOff>129540</xdr:rowOff>
    </xdr:from>
    <xdr:to>
      <xdr:col>11</xdr:col>
      <xdr:colOff>60325</xdr:colOff>
      <xdr:row>36</xdr:row>
      <xdr:rowOff>59690</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2159000" y="6130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36</xdr:row>
      <xdr:rowOff>44467</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1828800" y="6216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35</xdr:row>
      <xdr:rowOff>140970</xdr:rowOff>
    </xdr:from>
    <xdr:to>
      <xdr:col>6</xdr:col>
      <xdr:colOff>171450</xdr:colOff>
      <xdr:row>36</xdr:row>
      <xdr:rowOff>71120</xdr:rowOff>
    </xdr:to>
    <xdr:sp macro="" textlink="">
      <xdr:nvSpPr>
        <xdr:cNvPr id="78" name="フローチャート: 判断 77">
          <a:extLst>
            <a:ext uri="{FF2B5EF4-FFF2-40B4-BE49-F238E27FC236}">
              <a16:creationId xmlns:a16="http://schemas.microsoft.com/office/drawing/2014/main" id="{00000000-0008-0000-0400-00004E000000}"/>
            </a:ext>
          </a:extLst>
        </xdr:cNvPr>
        <xdr:cNvSpPr/>
      </xdr:nvSpPr>
      <xdr:spPr>
        <a:xfrm>
          <a:off x="1270000" y="6141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34</xdr:row>
      <xdr:rowOff>81297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939800" y="5910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3" name="テキスト ボックス 82">
          <a:extLst>
            <a:ext uri="{FF2B5EF4-FFF2-40B4-BE49-F238E27FC236}">
              <a16:creationId xmlns:a16="http://schemas.microsoft.com/office/drawing/2014/main" id="{00000000-0008-0000-0400-000053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34290</xdr:rowOff>
    </xdr:from>
    <xdr:to>
      <xdr:col>24</xdr:col>
      <xdr:colOff>76200</xdr:colOff>
      <xdr:row>36</xdr:row>
      <xdr:rowOff>135890</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4775200" y="62064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6367</xdr:rowOff>
    </xdr:from>
    <xdr:ext cx="762000" cy="259045"/>
    <xdr:sp macro="" textlink="">
      <xdr:nvSpPr>
        <xdr:cNvPr id="86" name="人件費該当値テキスト">
          <a:extLst>
            <a:ext uri="{FF2B5EF4-FFF2-40B4-BE49-F238E27FC236}">
              <a16:creationId xmlns:a16="http://schemas.microsoft.com/office/drawing/2014/main" id="{00000000-0008-0000-0400-000056000000}"/>
            </a:ext>
          </a:extLst>
        </xdr:cNvPr>
        <xdr:cNvSpPr txBox="1"/>
      </xdr:nvSpPr>
      <xdr:spPr>
        <a:xfrm>
          <a:off x="4914900" y="6178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35</xdr:row>
      <xdr:rowOff>133350</xdr:rowOff>
    </xdr:from>
    <xdr:to>
      <xdr:col>20</xdr:col>
      <xdr:colOff>38100</xdr:colOff>
      <xdr:row>36</xdr:row>
      <xdr:rowOff>63500</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937000" y="6134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34</xdr:row>
      <xdr:rowOff>73677</xdr:rowOff>
    </xdr:from>
    <xdr:ext cx="7366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3606800" y="59029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35</xdr:row>
      <xdr:rowOff>133350</xdr:rowOff>
    </xdr:from>
    <xdr:to>
      <xdr:col>15</xdr:col>
      <xdr:colOff>149225</xdr:colOff>
      <xdr:row>36</xdr:row>
      <xdr:rowOff>63500</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3048000" y="6134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34</xdr:row>
      <xdr:rowOff>73677</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2717800" y="590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35</xdr:row>
      <xdr:rowOff>125730</xdr:rowOff>
    </xdr:from>
    <xdr:to>
      <xdr:col>11</xdr:col>
      <xdr:colOff>60325</xdr:colOff>
      <xdr:row>36</xdr:row>
      <xdr:rowOff>55880</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2159000" y="6126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34</xdr:row>
      <xdr:rowOff>66057</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1828800" y="5895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35</xdr:row>
      <xdr:rowOff>144780</xdr:rowOff>
    </xdr:from>
    <xdr:to>
      <xdr:col>6</xdr:col>
      <xdr:colOff>171450</xdr:colOff>
      <xdr:row>36</xdr:row>
      <xdr:rowOff>74930</xdr:rowOff>
    </xdr:to>
    <xdr:sp macro="" textlink="">
      <xdr:nvSpPr>
        <xdr:cNvPr id="93" name="楕円 92">
          <a:extLst>
            <a:ext uri="{FF2B5EF4-FFF2-40B4-BE49-F238E27FC236}">
              <a16:creationId xmlns:a16="http://schemas.microsoft.com/office/drawing/2014/main" id="{00000000-0008-0000-0400-00005D000000}"/>
            </a:ext>
          </a:extLst>
        </xdr:cNvPr>
        <xdr:cNvSpPr/>
      </xdr:nvSpPr>
      <xdr:spPr>
        <a:xfrm>
          <a:off x="1270000" y="6145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36</xdr:row>
      <xdr:rowOff>59707</xdr:rowOff>
    </xdr:from>
    <xdr:ext cx="762000" cy="259045"/>
    <xdr:sp macro="" textlink="">
      <xdr:nvSpPr>
        <xdr:cNvPr id="94" name="テキスト ボックス 93">
          <a:extLst>
            <a:ext uri="{FF2B5EF4-FFF2-40B4-BE49-F238E27FC236}">
              <a16:creationId xmlns:a16="http://schemas.microsoft.com/office/drawing/2014/main" id="{00000000-0008-0000-0400-00005E000000}"/>
            </a:ext>
          </a:extLst>
        </xdr:cNvPr>
        <xdr:cNvSpPr txBox="1"/>
      </xdr:nvSpPr>
      <xdr:spPr>
        <a:xfrm>
          <a:off x="939800" y="62319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3" name="正方形/長方形 102">
          <a:extLst>
            <a:ext uri="{FF2B5EF4-FFF2-40B4-BE49-F238E27FC236}">
              <a16:creationId xmlns:a16="http://schemas.microsoft.com/office/drawing/2014/main" id="{00000000-0008-0000-0400-000067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4" name="正方形/長方形 103">
          <a:extLst>
            <a:ext uri="{FF2B5EF4-FFF2-40B4-BE49-F238E27FC236}">
              <a16:creationId xmlns:a16="http://schemas.microsoft.com/office/drawing/2014/main" id="{00000000-0008-0000-0400-000068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5" name="テキスト ボックス 104">
          <a:extLst>
            <a:ext uri="{FF2B5EF4-FFF2-40B4-BE49-F238E27FC236}">
              <a16:creationId xmlns:a16="http://schemas.microsoft.com/office/drawing/2014/main" id="{00000000-0008-0000-0400-000069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b="0" i="0" baseline="0">
              <a:solidFill>
                <a:schemeClr val="dk1"/>
              </a:solidFill>
              <a:effectLst/>
              <a:latin typeface="+mn-lt"/>
              <a:ea typeface="+mn-ea"/>
              <a:cs typeface="+mn-cs"/>
            </a:rPr>
            <a:t>類似団体との比較では依然として高い数値となっている。</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　要因としては平成２６年度より情報通信施設に係る指定管理料の発生や、津山圏域クリーンセンターの稼働に伴う経費の発生が大きい。</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　また、合併前団体から引き継いだ多くの公共施設の経常的な管理費が増加しているため、今後は公共施設個別計画を基に施設の在り方について、統廃合や民間への移譲等を検討するとともに、指定管理制度による運営管理の適正化を徹底し、経費の削減に努める。</a:t>
          </a:r>
          <a:endParaRPr lang="ja-JP" altLang="ja-JP" sz="1400">
            <a:effectLst/>
          </a:endParaRPr>
        </a:p>
      </xdr:txBody>
    </xdr:sp>
    <xdr:clientData/>
  </xdr:twoCellAnchor>
  <xdr:oneCellAnchor>
    <xdr:from>
      <xdr:col>62</xdr:col>
      <xdr:colOff>6350</xdr:colOff>
      <xdr:row>9</xdr:row>
      <xdr:rowOff>107950</xdr:rowOff>
    </xdr:from>
    <xdr:ext cx="298543" cy="225703"/>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22</xdr:row>
      <xdr:rowOff>69850</xdr:rowOff>
    </xdr:from>
    <xdr:to>
      <xdr:col>85</xdr:col>
      <xdr:colOff>66675</xdr:colOff>
      <xdr:row>22</xdr:row>
      <xdr:rowOff>69850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8417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99077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6995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20</xdr:row>
      <xdr:rowOff>127000</xdr:rowOff>
    </xdr:from>
    <xdr:to>
      <xdr:col>85</xdr:col>
      <xdr:colOff>66675</xdr:colOff>
      <xdr:row>20</xdr:row>
      <xdr:rowOff>127000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556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19</xdr:row>
      <xdr:rowOff>156227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413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12700</xdr:rowOff>
    </xdr:from>
    <xdr:to>
      <xdr:col>85</xdr:col>
      <xdr:colOff>66675</xdr:colOff>
      <xdr:row>19</xdr:row>
      <xdr:rowOff>12700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32702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41927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31280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127000</xdr:rowOff>
    </xdr:from>
    <xdr:to>
      <xdr:col>85</xdr:col>
      <xdr:colOff>66675</xdr:colOff>
      <xdr:row>15</xdr:row>
      <xdr:rowOff>127000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26987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156227</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25565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14</xdr:row>
      <xdr:rowOff>12700</xdr:rowOff>
    </xdr:from>
    <xdr:to>
      <xdr:col>85</xdr:col>
      <xdr:colOff>66675</xdr:colOff>
      <xdr:row>14</xdr:row>
      <xdr:rowOff>12700</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a:off x="12446000" y="2413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13</xdr:row>
      <xdr:rowOff>41927</xdr:rowOff>
    </xdr:from>
    <xdr:ext cx="508000" cy="259045"/>
    <xdr:sp macro="" textlink="">
      <xdr:nvSpPr>
        <xdr:cNvPr id="120" name="テキスト ボックス 119">
          <a:extLst>
            <a:ext uri="{FF2B5EF4-FFF2-40B4-BE49-F238E27FC236}">
              <a16:creationId xmlns:a16="http://schemas.microsoft.com/office/drawing/2014/main" id="{00000000-0008-0000-0400-000078000000}"/>
            </a:ext>
          </a:extLst>
        </xdr:cNvPr>
        <xdr:cNvSpPr txBox="1"/>
      </xdr:nvSpPr>
      <xdr:spPr>
        <a:xfrm>
          <a:off x="11938000" y="2270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69850</xdr:rowOff>
    </xdr:from>
    <xdr:to>
      <xdr:col>85</xdr:col>
      <xdr:colOff>66675</xdr:colOff>
      <xdr:row>12</xdr:row>
      <xdr:rowOff>69850</xdr:rowOff>
    </xdr:to>
    <xdr:cxnSp macro="">
      <xdr:nvCxnSpPr>
        <xdr:cNvPr id="121" name="直線コネクタ 120">
          <a:extLst>
            <a:ext uri="{FF2B5EF4-FFF2-40B4-BE49-F238E27FC236}">
              <a16:creationId xmlns:a16="http://schemas.microsoft.com/office/drawing/2014/main" id="{00000000-0008-0000-0400-000079000000}"/>
            </a:ext>
          </a:extLst>
        </xdr:cNvPr>
        <xdr:cNvCxnSpPr/>
      </xdr:nvCxnSpPr>
      <xdr:spPr>
        <a:xfrm>
          <a:off x="12446000" y="21272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11</xdr:row>
      <xdr:rowOff>99077</xdr:rowOff>
    </xdr:from>
    <xdr:ext cx="508000" cy="259045"/>
    <xdr:sp macro="" textlink="">
      <xdr:nvSpPr>
        <xdr:cNvPr id="122" name="テキスト ボックス 121">
          <a:extLst>
            <a:ext uri="{FF2B5EF4-FFF2-40B4-BE49-F238E27FC236}">
              <a16:creationId xmlns:a16="http://schemas.microsoft.com/office/drawing/2014/main" id="{00000000-0008-0000-0400-00007A000000}"/>
            </a:ext>
          </a:extLst>
        </xdr:cNvPr>
        <xdr:cNvSpPr txBox="1"/>
      </xdr:nvSpPr>
      <xdr:spPr>
        <a:xfrm>
          <a:off x="11938000" y="19850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23" name="直線コネクタ 122">
          <a:extLst>
            <a:ext uri="{FF2B5EF4-FFF2-40B4-BE49-F238E27FC236}">
              <a16:creationId xmlns:a16="http://schemas.microsoft.com/office/drawing/2014/main" id="{00000000-0008-0000-0400-00007B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24" name="テキスト ボックス 123">
          <a:extLst>
            <a:ext uri="{FF2B5EF4-FFF2-40B4-BE49-F238E27FC236}">
              <a16:creationId xmlns:a16="http://schemas.microsoft.com/office/drawing/2014/main" id="{00000000-0008-0000-0400-00007C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5" name="物件費グラフ枠">
          <a:extLst>
            <a:ext uri="{FF2B5EF4-FFF2-40B4-BE49-F238E27FC236}">
              <a16:creationId xmlns:a16="http://schemas.microsoft.com/office/drawing/2014/main" id="{00000000-0008-0000-0400-00007D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79375</xdr:rowOff>
    </xdr:from>
    <xdr:to>
      <xdr:col>82</xdr:col>
      <xdr:colOff>107950</xdr:colOff>
      <xdr:row>21</xdr:row>
      <xdr:rowOff>98425</xdr:rowOff>
    </xdr:to>
    <xdr:cxnSp macro="">
      <xdr:nvCxnSpPr>
        <xdr:cNvPr id="126" name="直線コネクタ 125">
          <a:extLst>
            <a:ext uri="{FF2B5EF4-FFF2-40B4-BE49-F238E27FC236}">
              <a16:creationId xmlns:a16="http://schemas.microsoft.com/office/drawing/2014/main" id="{00000000-0008-0000-0400-00007E000000}"/>
            </a:ext>
          </a:extLst>
        </xdr:cNvPr>
        <xdr:cNvCxnSpPr/>
      </xdr:nvCxnSpPr>
      <xdr:spPr>
        <a:xfrm flipV="1">
          <a:off x="16510000" y="2308225"/>
          <a:ext cx="0" cy="13906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21</xdr:row>
      <xdr:rowOff>70502</xdr:rowOff>
    </xdr:from>
    <xdr:ext cx="762000" cy="259045"/>
    <xdr:sp macro="" textlink="">
      <xdr:nvSpPr>
        <xdr:cNvPr id="127" name="物件費最小値テキスト">
          <a:extLst>
            <a:ext uri="{FF2B5EF4-FFF2-40B4-BE49-F238E27FC236}">
              <a16:creationId xmlns:a16="http://schemas.microsoft.com/office/drawing/2014/main" id="{00000000-0008-0000-0400-00007F000000}"/>
            </a:ext>
          </a:extLst>
        </xdr:cNvPr>
        <xdr:cNvSpPr txBox="1"/>
      </xdr:nvSpPr>
      <xdr:spPr>
        <a:xfrm>
          <a:off x="16598900" y="36709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98425</xdr:rowOff>
    </xdr:from>
    <xdr:to>
      <xdr:col>82</xdr:col>
      <xdr:colOff>196850</xdr:colOff>
      <xdr:row>21</xdr:row>
      <xdr:rowOff>98425</xdr:rowOff>
    </xdr:to>
    <xdr:cxnSp macro="">
      <xdr:nvCxnSpPr>
        <xdr:cNvPr id="128" name="直線コネクタ 127">
          <a:extLst>
            <a:ext uri="{FF2B5EF4-FFF2-40B4-BE49-F238E27FC236}">
              <a16:creationId xmlns:a16="http://schemas.microsoft.com/office/drawing/2014/main" id="{00000000-0008-0000-0400-000080000000}"/>
            </a:ext>
          </a:extLst>
        </xdr:cNvPr>
        <xdr:cNvCxnSpPr/>
      </xdr:nvCxnSpPr>
      <xdr:spPr>
        <a:xfrm>
          <a:off x="16421100" y="36988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165752</xdr:rowOff>
    </xdr:from>
    <xdr:ext cx="762000" cy="259045"/>
    <xdr:sp macro="" textlink="">
      <xdr:nvSpPr>
        <xdr:cNvPr id="129" name="物件費最大値テキスト">
          <a:extLst>
            <a:ext uri="{FF2B5EF4-FFF2-40B4-BE49-F238E27FC236}">
              <a16:creationId xmlns:a16="http://schemas.microsoft.com/office/drawing/2014/main" id="{00000000-0008-0000-0400-000081000000}"/>
            </a:ext>
          </a:extLst>
        </xdr:cNvPr>
        <xdr:cNvSpPr txBox="1"/>
      </xdr:nvSpPr>
      <xdr:spPr>
        <a:xfrm>
          <a:off x="16598900" y="20517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13</xdr:row>
      <xdr:rowOff>79375</xdr:rowOff>
    </xdr:from>
    <xdr:to>
      <xdr:col>82</xdr:col>
      <xdr:colOff>196850</xdr:colOff>
      <xdr:row>13</xdr:row>
      <xdr:rowOff>79375</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a:off x="16421100" y="23082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19</xdr:row>
      <xdr:rowOff>98425</xdr:rowOff>
    </xdr:from>
    <xdr:to>
      <xdr:col>82</xdr:col>
      <xdr:colOff>107950</xdr:colOff>
      <xdr:row>19</xdr:row>
      <xdr:rowOff>117475</xdr:rowOff>
    </xdr:to>
    <xdr:cxnSp macro="">
      <xdr:nvCxnSpPr>
        <xdr:cNvPr id="131" name="直線コネクタ 130">
          <a:extLst>
            <a:ext uri="{FF2B5EF4-FFF2-40B4-BE49-F238E27FC236}">
              <a16:creationId xmlns:a16="http://schemas.microsoft.com/office/drawing/2014/main" id="{00000000-0008-0000-0400-000083000000}"/>
            </a:ext>
          </a:extLst>
        </xdr:cNvPr>
        <xdr:cNvCxnSpPr/>
      </xdr:nvCxnSpPr>
      <xdr:spPr>
        <a:xfrm flipV="1">
          <a:off x="15671800" y="3355975"/>
          <a:ext cx="8382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16</xdr:row>
      <xdr:rowOff>7002</xdr:rowOff>
    </xdr:from>
    <xdr:ext cx="762000" cy="259045"/>
    <xdr:sp macro="" textlink="">
      <xdr:nvSpPr>
        <xdr:cNvPr id="132" name="物件費平均値テキスト">
          <a:extLst>
            <a:ext uri="{FF2B5EF4-FFF2-40B4-BE49-F238E27FC236}">
              <a16:creationId xmlns:a16="http://schemas.microsoft.com/office/drawing/2014/main" id="{00000000-0008-0000-0400-000084000000}"/>
            </a:ext>
          </a:extLst>
        </xdr:cNvPr>
        <xdr:cNvSpPr txBox="1"/>
      </xdr:nvSpPr>
      <xdr:spPr>
        <a:xfrm>
          <a:off x="16598900" y="275020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161925</xdr:rowOff>
    </xdr:from>
    <xdr:to>
      <xdr:col>82</xdr:col>
      <xdr:colOff>158750</xdr:colOff>
      <xdr:row>17</xdr:row>
      <xdr:rowOff>92075</xdr:rowOff>
    </xdr:to>
    <xdr:sp macro="" textlink="">
      <xdr:nvSpPr>
        <xdr:cNvPr id="133" name="フローチャート: 判断 132">
          <a:extLst>
            <a:ext uri="{FF2B5EF4-FFF2-40B4-BE49-F238E27FC236}">
              <a16:creationId xmlns:a16="http://schemas.microsoft.com/office/drawing/2014/main" id="{00000000-0008-0000-0400-000085000000}"/>
            </a:ext>
          </a:extLst>
        </xdr:cNvPr>
        <xdr:cNvSpPr/>
      </xdr:nvSpPr>
      <xdr:spPr>
        <a:xfrm>
          <a:off x="16459200" y="29051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19</xdr:row>
      <xdr:rowOff>88900</xdr:rowOff>
    </xdr:from>
    <xdr:to>
      <xdr:col>78</xdr:col>
      <xdr:colOff>69850</xdr:colOff>
      <xdr:row>19</xdr:row>
      <xdr:rowOff>117475</xdr:rowOff>
    </xdr:to>
    <xdr:cxnSp macro="">
      <xdr:nvCxnSpPr>
        <xdr:cNvPr id="134" name="直線コネクタ 133">
          <a:extLst>
            <a:ext uri="{FF2B5EF4-FFF2-40B4-BE49-F238E27FC236}">
              <a16:creationId xmlns:a16="http://schemas.microsoft.com/office/drawing/2014/main" id="{00000000-0008-0000-0400-000086000000}"/>
            </a:ext>
          </a:extLst>
        </xdr:cNvPr>
        <xdr:cNvCxnSpPr/>
      </xdr:nvCxnSpPr>
      <xdr:spPr>
        <a:xfrm>
          <a:off x="14782800" y="3346450"/>
          <a:ext cx="8890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16</xdr:row>
      <xdr:rowOff>133350</xdr:rowOff>
    </xdr:from>
    <xdr:to>
      <xdr:col>78</xdr:col>
      <xdr:colOff>120650</xdr:colOff>
      <xdr:row>17</xdr:row>
      <xdr:rowOff>63500</xdr:rowOff>
    </xdr:to>
    <xdr:sp macro="" textlink="">
      <xdr:nvSpPr>
        <xdr:cNvPr id="135" name="フローチャート: 判断 134">
          <a:extLst>
            <a:ext uri="{FF2B5EF4-FFF2-40B4-BE49-F238E27FC236}">
              <a16:creationId xmlns:a16="http://schemas.microsoft.com/office/drawing/2014/main" id="{00000000-0008-0000-0400-000087000000}"/>
            </a:ext>
          </a:extLst>
        </xdr:cNvPr>
        <xdr:cNvSpPr/>
      </xdr:nvSpPr>
      <xdr:spPr>
        <a:xfrm>
          <a:off x="15621000" y="2876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15</xdr:row>
      <xdr:rowOff>73677</xdr:rowOff>
    </xdr:from>
    <xdr:ext cx="736600" cy="259045"/>
    <xdr:sp macro="" textlink="">
      <xdr:nvSpPr>
        <xdr:cNvPr id="136" name="テキスト ボックス 135">
          <a:extLst>
            <a:ext uri="{FF2B5EF4-FFF2-40B4-BE49-F238E27FC236}">
              <a16:creationId xmlns:a16="http://schemas.microsoft.com/office/drawing/2014/main" id="{00000000-0008-0000-0400-000088000000}"/>
            </a:ext>
          </a:extLst>
        </xdr:cNvPr>
        <xdr:cNvSpPr txBox="1"/>
      </xdr:nvSpPr>
      <xdr:spPr>
        <a:xfrm>
          <a:off x="15290800" y="26454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18</xdr:row>
      <xdr:rowOff>117475</xdr:rowOff>
    </xdr:from>
    <xdr:to>
      <xdr:col>73</xdr:col>
      <xdr:colOff>180975</xdr:colOff>
      <xdr:row>19</xdr:row>
      <xdr:rowOff>88900</xdr:rowOff>
    </xdr:to>
    <xdr:cxnSp macro="">
      <xdr:nvCxnSpPr>
        <xdr:cNvPr id="137" name="直線コネクタ 136">
          <a:extLst>
            <a:ext uri="{FF2B5EF4-FFF2-40B4-BE49-F238E27FC236}">
              <a16:creationId xmlns:a16="http://schemas.microsoft.com/office/drawing/2014/main" id="{00000000-0008-0000-0400-000089000000}"/>
            </a:ext>
          </a:extLst>
        </xdr:cNvPr>
        <xdr:cNvCxnSpPr/>
      </xdr:nvCxnSpPr>
      <xdr:spPr>
        <a:xfrm>
          <a:off x="13893800" y="3203575"/>
          <a:ext cx="889000" cy="1428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123825</xdr:rowOff>
    </xdr:from>
    <xdr:to>
      <xdr:col>74</xdr:col>
      <xdr:colOff>31750</xdr:colOff>
      <xdr:row>17</xdr:row>
      <xdr:rowOff>53975</xdr:rowOff>
    </xdr:to>
    <xdr:sp macro="" textlink="">
      <xdr:nvSpPr>
        <xdr:cNvPr id="138" name="フローチャート: 判断 137">
          <a:extLst>
            <a:ext uri="{FF2B5EF4-FFF2-40B4-BE49-F238E27FC236}">
              <a16:creationId xmlns:a16="http://schemas.microsoft.com/office/drawing/2014/main" id="{00000000-0008-0000-0400-00008A000000}"/>
            </a:ext>
          </a:extLst>
        </xdr:cNvPr>
        <xdr:cNvSpPr/>
      </xdr:nvSpPr>
      <xdr:spPr>
        <a:xfrm>
          <a:off x="14732000" y="28670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15</xdr:row>
      <xdr:rowOff>64152</xdr:rowOff>
    </xdr:from>
    <xdr:ext cx="762000" cy="259045"/>
    <xdr:sp macro="" textlink="">
      <xdr:nvSpPr>
        <xdr:cNvPr id="139" name="テキスト ボックス 138">
          <a:extLst>
            <a:ext uri="{FF2B5EF4-FFF2-40B4-BE49-F238E27FC236}">
              <a16:creationId xmlns:a16="http://schemas.microsoft.com/office/drawing/2014/main" id="{00000000-0008-0000-0400-00008B000000}"/>
            </a:ext>
          </a:extLst>
        </xdr:cNvPr>
        <xdr:cNvSpPr txBox="1"/>
      </xdr:nvSpPr>
      <xdr:spPr>
        <a:xfrm>
          <a:off x="14401800" y="2635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18</xdr:row>
      <xdr:rowOff>88900</xdr:rowOff>
    </xdr:from>
    <xdr:to>
      <xdr:col>69</xdr:col>
      <xdr:colOff>92075</xdr:colOff>
      <xdr:row>18</xdr:row>
      <xdr:rowOff>117475</xdr:rowOff>
    </xdr:to>
    <xdr:cxnSp macro="">
      <xdr:nvCxnSpPr>
        <xdr:cNvPr id="140" name="直線コネクタ 139">
          <a:extLst>
            <a:ext uri="{FF2B5EF4-FFF2-40B4-BE49-F238E27FC236}">
              <a16:creationId xmlns:a16="http://schemas.microsoft.com/office/drawing/2014/main" id="{00000000-0008-0000-0400-00008C000000}"/>
            </a:ext>
          </a:extLst>
        </xdr:cNvPr>
        <xdr:cNvCxnSpPr/>
      </xdr:nvCxnSpPr>
      <xdr:spPr>
        <a:xfrm>
          <a:off x="13004800" y="3175000"/>
          <a:ext cx="8890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15</xdr:row>
      <xdr:rowOff>161925</xdr:rowOff>
    </xdr:from>
    <xdr:to>
      <xdr:col>69</xdr:col>
      <xdr:colOff>142875</xdr:colOff>
      <xdr:row>16</xdr:row>
      <xdr:rowOff>92075</xdr:rowOff>
    </xdr:to>
    <xdr:sp macro="" textlink="">
      <xdr:nvSpPr>
        <xdr:cNvPr id="141" name="フローチャート: 判断 140">
          <a:extLst>
            <a:ext uri="{FF2B5EF4-FFF2-40B4-BE49-F238E27FC236}">
              <a16:creationId xmlns:a16="http://schemas.microsoft.com/office/drawing/2014/main" id="{00000000-0008-0000-0400-00008D000000}"/>
            </a:ext>
          </a:extLst>
        </xdr:cNvPr>
        <xdr:cNvSpPr/>
      </xdr:nvSpPr>
      <xdr:spPr>
        <a:xfrm>
          <a:off x="13843000" y="2733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14</xdr:row>
      <xdr:rowOff>102252</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3512800" y="25025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19050</xdr:rowOff>
    </xdr:from>
    <xdr:to>
      <xdr:col>65</xdr:col>
      <xdr:colOff>53975</xdr:colOff>
      <xdr:row>16</xdr:row>
      <xdr:rowOff>120650</xdr:rowOff>
    </xdr:to>
    <xdr:sp macro="" textlink="">
      <xdr:nvSpPr>
        <xdr:cNvPr id="143" name="フローチャート: 判断 142">
          <a:extLst>
            <a:ext uri="{FF2B5EF4-FFF2-40B4-BE49-F238E27FC236}">
              <a16:creationId xmlns:a16="http://schemas.microsoft.com/office/drawing/2014/main" id="{00000000-0008-0000-0400-00008F000000}"/>
            </a:ext>
          </a:extLst>
        </xdr:cNvPr>
        <xdr:cNvSpPr/>
      </xdr:nvSpPr>
      <xdr:spPr>
        <a:xfrm>
          <a:off x="12954000" y="2762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14</xdr:row>
      <xdr:rowOff>130827</xdr:rowOff>
    </xdr:from>
    <xdr:ext cx="762000" cy="259045"/>
    <xdr:sp macro="" textlink="">
      <xdr:nvSpPr>
        <xdr:cNvPr id="144" name="テキスト ボックス 143">
          <a:extLst>
            <a:ext uri="{FF2B5EF4-FFF2-40B4-BE49-F238E27FC236}">
              <a16:creationId xmlns:a16="http://schemas.microsoft.com/office/drawing/2014/main" id="{00000000-0008-0000-0400-000090000000}"/>
            </a:ext>
          </a:extLst>
        </xdr:cNvPr>
        <xdr:cNvSpPr txBox="1"/>
      </xdr:nvSpPr>
      <xdr:spPr>
        <a:xfrm>
          <a:off x="12623800" y="2531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6" name="テキスト ボックス 145">
          <a:extLst>
            <a:ext uri="{FF2B5EF4-FFF2-40B4-BE49-F238E27FC236}">
              <a16:creationId xmlns:a16="http://schemas.microsoft.com/office/drawing/2014/main" id="{00000000-0008-0000-0400-000092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7" name="テキスト ボックス 146">
          <a:extLst>
            <a:ext uri="{FF2B5EF4-FFF2-40B4-BE49-F238E27FC236}">
              <a16:creationId xmlns:a16="http://schemas.microsoft.com/office/drawing/2014/main" id="{00000000-0008-0000-0400-000093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8" name="テキスト ボックス 147">
          <a:extLst>
            <a:ext uri="{FF2B5EF4-FFF2-40B4-BE49-F238E27FC236}">
              <a16:creationId xmlns:a16="http://schemas.microsoft.com/office/drawing/2014/main" id="{00000000-0008-0000-0400-000094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19</xdr:row>
      <xdr:rowOff>47625</xdr:rowOff>
    </xdr:from>
    <xdr:to>
      <xdr:col>82</xdr:col>
      <xdr:colOff>158750</xdr:colOff>
      <xdr:row>19</xdr:row>
      <xdr:rowOff>149225</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6459200" y="33051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19</xdr:row>
      <xdr:rowOff>19702</xdr:rowOff>
    </xdr:from>
    <xdr:ext cx="762000" cy="259045"/>
    <xdr:sp macro="" textlink="">
      <xdr:nvSpPr>
        <xdr:cNvPr id="151" name="物件費該当値テキスト">
          <a:extLst>
            <a:ext uri="{FF2B5EF4-FFF2-40B4-BE49-F238E27FC236}">
              <a16:creationId xmlns:a16="http://schemas.microsoft.com/office/drawing/2014/main" id="{00000000-0008-0000-0400-000097000000}"/>
            </a:ext>
          </a:extLst>
        </xdr:cNvPr>
        <xdr:cNvSpPr txBox="1"/>
      </xdr:nvSpPr>
      <xdr:spPr>
        <a:xfrm>
          <a:off x="16598900" y="32772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19</xdr:row>
      <xdr:rowOff>66675</xdr:rowOff>
    </xdr:from>
    <xdr:to>
      <xdr:col>78</xdr:col>
      <xdr:colOff>120650</xdr:colOff>
      <xdr:row>19</xdr:row>
      <xdr:rowOff>168275</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5621000" y="33242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19</xdr:row>
      <xdr:rowOff>153052</xdr:rowOff>
    </xdr:from>
    <xdr:ext cx="736600" cy="25904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5290800" y="341060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19</xdr:row>
      <xdr:rowOff>38100</xdr:rowOff>
    </xdr:from>
    <xdr:to>
      <xdr:col>74</xdr:col>
      <xdr:colOff>31750</xdr:colOff>
      <xdr:row>19</xdr:row>
      <xdr:rowOff>139700</xdr:rowOff>
    </xdr:to>
    <xdr:sp macro="" textlink="">
      <xdr:nvSpPr>
        <xdr:cNvPr id="154" name="楕円 153">
          <a:extLst>
            <a:ext uri="{FF2B5EF4-FFF2-40B4-BE49-F238E27FC236}">
              <a16:creationId xmlns:a16="http://schemas.microsoft.com/office/drawing/2014/main" id="{00000000-0008-0000-0400-00009A000000}"/>
            </a:ext>
          </a:extLst>
        </xdr:cNvPr>
        <xdr:cNvSpPr/>
      </xdr:nvSpPr>
      <xdr:spPr>
        <a:xfrm>
          <a:off x="14732000" y="3295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19</xdr:row>
      <xdr:rowOff>124477</xdr:rowOff>
    </xdr:from>
    <xdr:ext cx="762000" cy="259045"/>
    <xdr:sp macro="" textlink="">
      <xdr:nvSpPr>
        <xdr:cNvPr id="155" name="テキスト ボックス 154">
          <a:extLst>
            <a:ext uri="{FF2B5EF4-FFF2-40B4-BE49-F238E27FC236}">
              <a16:creationId xmlns:a16="http://schemas.microsoft.com/office/drawing/2014/main" id="{00000000-0008-0000-0400-00009B000000}"/>
            </a:ext>
          </a:extLst>
        </xdr:cNvPr>
        <xdr:cNvSpPr txBox="1"/>
      </xdr:nvSpPr>
      <xdr:spPr>
        <a:xfrm>
          <a:off x="14401800" y="3382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18</xdr:row>
      <xdr:rowOff>66675</xdr:rowOff>
    </xdr:from>
    <xdr:to>
      <xdr:col>69</xdr:col>
      <xdr:colOff>142875</xdr:colOff>
      <xdr:row>18</xdr:row>
      <xdr:rowOff>168275</xdr:rowOff>
    </xdr:to>
    <xdr:sp macro="" textlink="">
      <xdr:nvSpPr>
        <xdr:cNvPr id="156" name="楕円 155">
          <a:extLst>
            <a:ext uri="{FF2B5EF4-FFF2-40B4-BE49-F238E27FC236}">
              <a16:creationId xmlns:a16="http://schemas.microsoft.com/office/drawing/2014/main" id="{00000000-0008-0000-0400-00009C000000}"/>
            </a:ext>
          </a:extLst>
        </xdr:cNvPr>
        <xdr:cNvSpPr/>
      </xdr:nvSpPr>
      <xdr:spPr>
        <a:xfrm>
          <a:off x="13843000" y="31527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18</xdr:row>
      <xdr:rowOff>153052</xdr:rowOff>
    </xdr:from>
    <xdr:ext cx="762000" cy="259045"/>
    <xdr:sp macro="" textlink="">
      <xdr:nvSpPr>
        <xdr:cNvPr id="157" name="テキスト ボックス 156">
          <a:extLst>
            <a:ext uri="{FF2B5EF4-FFF2-40B4-BE49-F238E27FC236}">
              <a16:creationId xmlns:a16="http://schemas.microsoft.com/office/drawing/2014/main" id="{00000000-0008-0000-0400-00009D000000}"/>
            </a:ext>
          </a:extLst>
        </xdr:cNvPr>
        <xdr:cNvSpPr txBox="1"/>
      </xdr:nvSpPr>
      <xdr:spPr>
        <a:xfrm>
          <a:off x="13512800" y="3239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18</xdr:row>
      <xdr:rowOff>38100</xdr:rowOff>
    </xdr:from>
    <xdr:to>
      <xdr:col>65</xdr:col>
      <xdr:colOff>53975</xdr:colOff>
      <xdr:row>18</xdr:row>
      <xdr:rowOff>139700</xdr:rowOff>
    </xdr:to>
    <xdr:sp macro="" textlink="">
      <xdr:nvSpPr>
        <xdr:cNvPr id="158" name="楕円 157">
          <a:extLst>
            <a:ext uri="{FF2B5EF4-FFF2-40B4-BE49-F238E27FC236}">
              <a16:creationId xmlns:a16="http://schemas.microsoft.com/office/drawing/2014/main" id="{00000000-0008-0000-0400-00009E000000}"/>
            </a:ext>
          </a:extLst>
        </xdr:cNvPr>
        <xdr:cNvSpPr/>
      </xdr:nvSpPr>
      <xdr:spPr>
        <a:xfrm>
          <a:off x="12954000" y="3124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18</xdr:row>
      <xdr:rowOff>124477</xdr:rowOff>
    </xdr:from>
    <xdr:ext cx="762000" cy="259045"/>
    <xdr:sp macro="" textlink="">
      <xdr:nvSpPr>
        <xdr:cNvPr id="159" name="テキスト ボックス 158">
          <a:extLst>
            <a:ext uri="{FF2B5EF4-FFF2-40B4-BE49-F238E27FC236}">
              <a16:creationId xmlns:a16="http://schemas.microsoft.com/office/drawing/2014/main" id="{00000000-0008-0000-0400-00009F000000}"/>
            </a:ext>
          </a:extLst>
        </xdr:cNvPr>
        <xdr:cNvSpPr txBox="1"/>
      </xdr:nvSpPr>
      <xdr:spPr>
        <a:xfrm>
          <a:off x="12623800" y="3210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4" name="正方形/長方形 163">
          <a:extLst>
            <a:ext uri="{FF2B5EF4-FFF2-40B4-BE49-F238E27FC236}">
              <a16:creationId xmlns:a16="http://schemas.microsoft.com/office/drawing/2014/main" id="{00000000-0008-0000-0400-0000A4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5" name="正方形/長方形 164">
          <a:extLst>
            <a:ext uri="{FF2B5EF4-FFF2-40B4-BE49-F238E27FC236}">
              <a16:creationId xmlns:a16="http://schemas.microsoft.com/office/drawing/2014/main" id="{00000000-0008-0000-0400-0000A5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6" name="正方形/長方形 165">
          <a:extLst>
            <a:ext uri="{FF2B5EF4-FFF2-40B4-BE49-F238E27FC236}">
              <a16:creationId xmlns:a16="http://schemas.microsoft.com/office/drawing/2014/main" id="{00000000-0008-0000-0400-0000A6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7" name="正方形/長方形 166">
          <a:extLst>
            <a:ext uri="{FF2B5EF4-FFF2-40B4-BE49-F238E27FC236}">
              <a16:creationId xmlns:a16="http://schemas.microsoft.com/office/drawing/2014/main" id="{00000000-0008-0000-0400-0000A7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8" name="正方形/長方形 167">
          <a:extLst>
            <a:ext uri="{FF2B5EF4-FFF2-40B4-BE49-F238E27FC236}">
              <a16:creationId xmlns:a16="http://schemas.microsoft.com/office/drawing/2014/main" id="{00000000-0008-0000-0400-0000A8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9" name="正方形/長方形 168">
          <a:extLst>
            <a:ext uri="{FF2B5EF4-FFF2-40B4-BE49-F238E27FC236}">
              <a16:creationId xmlns:a16="http://schemas.microsoft.com/office/drawing/2014/main" id="{00000000-0008-0000-0400-0000A9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70" name="テキスト ボックス 169">
          <a:extLst>
            <a:ext uri="{FF2B5EF4-FFF2-40B4-BE49-F238E27FC236}">
              <a16:creationId xmlns:a16="http://schemas.microsoft.com/office/drawing/2014/main" id="{00000000-0008-0000-0400-0000AA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b="0" i="0" baseline="0">
              <a:solidFill>
                <a:schemeClr val="dk1"/>
              </a:solidFill>
              <a:effectLst/>
              <a:latin typeface="+mn-lt"/>
              <a:ea typeface="+mn-ea"/>
              <a:cs typeface="+mn-cs"/>
            </a:rPr>
            <a:t>　 扶助費にかかる経常収支比率は類似団体の平均を大きく下回っている。</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　しかしながら、支援を必要とする人は増加傾向にあり、今後は各種給付費が増加するものと見込まれる。</a:t>
          </a:r>
          <a:endParaRPr lang="ja-JP" altLang="ja-JP" sz="1400">
            <a:effectLst/>
          </a:endParaRPr>
        </a:p>
      </xdr:txBody>
    </xdr:sp>
    <xdr:clientData/>
  </xdr:twoCellAnchor>
  <xdr:oneCellAnchor>
    <xdr:from>
      <xdr:col>3</xdr:col>
      <xdr:colOff>123825</xdr:colOff>
      <xdr:row>49</xdr:row>
      <xdr:rowOff>107950</xdr:rowOff>
    </xdr:from>
    <xdr:ext cx="298543" cy="225703"/>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29028</xdr:rowOff>
    </xdr:from>
    <xdr:to>
      <xdr:col>26</xdr:col>
      <xdr:colOff>184150</xdr:colOff>
      <xdr:row>62</xdr:row>
      <xdr:rowOff>29028</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58255</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45357</xdr:rowOff>
    </xdr:from>
    <xdr:to>
      <xdr:col>26</xdr:col>
      <xdr:colOff>184150</xdr:colOff>
      <xdr:row>60</xdr:row>
      <xdr:rowOff>45357</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74584</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61685</xdr:rowOff>
    </xdr:from>
    <xdr:to>
      <xdr:col>26</xdr:col>
      <xdr:colOff>184150</xdr:colOff>
      <xdr:row>58</xdr:row>
      <xdr:rowOff>61685</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90912</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78015</xdr:rowOff>
    </xdr:from>
    <xdr:to>
      <xdr:col>26</xdr:col>
      <xdr:colOff>184150</xdr:colOff>
      <xdr:row>56</xdr:row>
      <xdr:rowOff>78015</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107242</xdr:rowOff>
    </xdr:from>
    <xdr:ext cx="508000" cy="259045"/>
    <xdr:sp macro="" textlink="">
      <xdr:nvSpPr>
        <xdr:cNvPr id="181" name="テキスト ボックス 180">
          <a:extLst>
            <a:ext uri="{FF2B5EF4-FFF2-40B4-BE49-F238E27FC236}">
              <a16:creationId xmlns:a16="http://schemas.microsoft.com/office/drawing/2014/main" id="{00000000-0008-0000-0400-0000B5000000}"/>
            </a:ext>
          </a:extLst>
        </xdr:cNvPr>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94343</xdr:rowOff>
    </xdr:from>
    <xdr:to>
      <xdr:col>26</xdr:col>
      <xdr:colOff>184150</xdr:colOff>
      <xdr:row>54</xdr:row>
      <xdr:rowOff>94343</xdr:rowOff>
    </xdr:to>
    <xdr:cxnSp macro="">
      <xdr:nvCxnSpPr>
        <xdr:cNvPr id="182" name="直線コネクタ 181">
          <a:extLst>
            <a:ext uri="{FF2B5EF4-FFF2-40B4-BE49-F238E27FC236}">
              <a16:creationId xmlns:a16="http://schemas.microsoft.com/office/drawing/2014/main" id="{00000000-0008-0000-0400-0000B6000000}"/>
            </a:ext>
          </a:extLst>
        </xdr:cNvPr>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123570</xdr:rowOff>
    </xdr:from>
    <xdr:ext cx="508000" cy="259045"/>
    <xdr:sp macro="" textlink="">
      <xdr:nvSpPr>
        <xdr:cNvPr id="183" name="テキスト ボックス 182">
          <a:extLst>
            <a:ext uri="{FF2B5EF4-FFF2-40B4-BE49-F238E27FC236}">
              <a16:creationId xmlns:a16="http://schemas.microsoft.com/office/drawing/2014/main" id="{00000000-0008-0000-0400-0000B7000000}"/>
            </a:ext>
          </a:extLst>
        </xdr:cNvPr>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110672</xdr:rowOff>
    </xdr:from>
    <xdr:to>
      <xdr:col>26</xdr:col>
      <xdr:colOff>184150</xdr:colOff>
      <xdr:row>52</xdr:row>
      <xdr:rowOff>110672</xdr:rowOff>
    </xdr:to>
    <xdr:cxnSp macro="">
      <xdr:nvCxnSpPr>
        <xdr:cNvPr id="184" name="直線コネクタ 183">
          <a:extLst>
            <a:ext uri="{FF2B5EF4-FFF2-40B4-BE49-F238E27FC236}">
              <a16:creationId xmlns:a16="http://schemas.microsoft.com/office/drawing/2014/main" id="{00000000-0008-0000-0400-0000B8000000}"/>
            </a:ext>
          </a:extLst>
        </xdr:cNvPr>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139899</xdr:rowOff>
    </xdr:from>
    <xdr:ext cx="508000" cy="259045"/>
    <xdr:sp macro="" textlink="">
      <xdr:nvSpPr>
        <xdr:cNvPr id="185" name="テキスト ボックス 184">
          <a:extLst>
            <a:ext uri="{FF2B5EF4-FFF2-40B4-BE49-F238E27FC236}">
              <a16:creationId xmlns:a16="http://schemas.microsoft.com/office/drawing/2014/main" id="{00000000-0008-0000-0400-0000B9000000}"/>
            </a:ext>
          </a:extLst>
        </xdr:cNvPr>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6" name="直線コネクタ 185">
          <a:extLst>
            <a:ext uri="{FF2B5EF4-FFF2-40B4-BE49-F238E27FC236}">
              <a16:creationId xmlns:a16="http://schemas.microsoft.com/office/drawing/2014/main" id="{00000000-0008-0000-0400-0000BA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87" name="扶助費グラフ枠">
          <a:extLst>
            <a:ext uri="{FF2B5EF4-FFF2-40B4-BE49-F238E27FC236}">
              <a16:creationId xmlns:a16="http://schemas.microsoft.com/office/drawing/2014/main" id="{00000000-0008-0000-0400-0000BB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53</xdr:row>
      <xdr:rowOff>135165</xdr:rowOff>
    </xdr:from>
    <xdr:to>
      <xdr:col>24</xdr:col>
      <xdr:colOff>25400</xdr:colOff>
      <xdr:row>61</xdr:row>
      <xdr:rowOff>113393</xdr:rowOff>
    </xdr:to>
    <xdr:cxnSp macro="">
      <xdr:nvCxnSpPr>
        <xdr:cNvPr id="188" name="直線コネクタ 187">
          <a:extLst>
            <a:ext uri="{FF2B5EF4-FFF2-40B4-BE49-F238E27FC236}">
              <a16:creationId xmlns:a16="http://schemas.microsoft.com/office/drawing/2014/main" id="{00000000-0008-0000-0400-0000BC000000}"/>
            </a:ext>
          </a:extLst>
        </xdr:cNvPr>
        <xdr:cNvCxnSpPr/>
      </xdr:nvCxnSpPr>
      <xdr:spPr>
        <a:xfrm flipV="1">
          <a:off x="4826000" y="9222015"/>
          <a:ext cx="0" cy="13498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85470</xdr:rowOff>
    </xdr:from>
    <xdr:ext cx="762000" cy="259045"/>
    <xdr:sp macro="" textlink="">
      <xdr:nvSpPr>
        <xdr:cNvPr id="189" name="扶助費最小値テキスト">
          <a:extLst>
            <a:ext uri="{FF2B5EF4-FFF2-40B4-BE49-F238E27FC236}">
              <a16:creationId xmlns:a16="http://schemas.microsoft.com/office/drawing/2014/main" id="{00000000-0008-0000-0400-0000BD000000}"/>
            </a:ext>
          </a:extLst>
        </xdr:cNvPr>
        <xdr:cNvSpPr txBox="1"/>
      </xdr:nvSpPr>
      <xdr:spPr>
        <a:xfrm>
          <a:off x="4914900" y="10543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113393</xdr:rowOff>
    </xdr:from>
    <xdr:to>
      <xdr:col>24</xdr:col>
      <xdr:colOff>114300</xdr:colOff>
      <xdr:row>61</xdr:row>
      <xdr:rowOff>113393</xdr:rowOff>
    </xdr:to>
    <xdr:cxnSp macro="">
      <xdr:nvCxnSpPr>
        <xdr:cNvPr id="190" name="直線コネクタ 189">
          <a:extLst>
            <a:ext uri="{FF2B5EF4-FFF2-40B4-BE49-F238E27FC236}">
              <a16:creationId xmlns:a16="http://schemas.microsoft.com/office/drawing/2014/main" id="{00000000-0008-0000-0400-0000BE000000}"/>
            </a:ext>
          </a:extLst>
        </xdr:cNvPr>
        <xdr:cNvCxnSpPr/>
      </xdr:nvCxnSpPr>
      <xdr:spPr>
        <a:xfrm>
          <a:off x="4737100" y="105718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52</xdr:row>
      <xdr:rowOff>50092</xdr:rowOff>
    </xdr:from>
    <xdr:ext cx="762000" cy="259045"/>
    <xdr:sp macro="" textlink="">
      <xdr:nvSpPr>
        <xdr:cNvPr id="191" name="扶助費最大値テキスト">
          <a:extLst>
            <a:ext uri="{FF2B5EF4-FFF2-40B4-BE49-F238E27FC236}">
              <a16:creationId xmlns:a16="http://schemas.microsoft.com/office/drawing/2014/main" id="{00000000-0008-0000-0400-0000BF000000}"/>
            </a:ext>
          </a:extLst>
        </xdr:cNvPr>
        <xdr:cNvSpPr txBox="1"/>
      </xdr:nvSpPr>
      <xdr:spPr>
        <a:xfrm>
          <a:off x="4914900" y="89654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53</xdr:row>
      <xdr:rowOff>135165</xdr:rowOff>
    </xdr:from>
    <xdr:to>
      <xdr:col>24</xdr:col>
      <xdr:colOff>114300</xdr:colOff>
      <xdr:row>53</xdr:row>
      <xdr:rowOff>135165</xdr:rowOff>
    </xdr:to>
    <xdr:cxnSp macro="">
      <xdr:nvCxnSpPr>
        <xdr:cNvPr id="192" name="直線コネクタ 191">
          <a:extLst>
            <a:ext uri="{FF2B5EF4-FFF2-40B4-BE49-F238E27FC236}">
              <a16:creationId xmlns:a16="http://schemas.microsoft.com/office/drawing/2014/main" id="{00000000-0008-0000-0400-0000C0000000}"/>
            </a:ext>
          </a:extLst>
        </xdr:cNvPr>
        <xdr:cNvCxnSpPr/>
      </xdr:nvCxnSpPr>
      <xdr:spPr>
        <a:xfrm>
          <a:off x="4737100" y="92220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54</xdr:row>
      <xdr:rowOff>29028</xdr:rowOff>
    </xdr:from>
    <xdr:to>
      <xdr:col>24</xdr:col>
      <xdr:colOff>25400</xdr:colOff>
      <xdr:row>54</xdr:row>
      <xdr:rowOff>61685</xdr:rowOff>
    </xdr:to>
    <xdr:cxnSp macro="">
      <xdr:nvCxnSpPr>
        <xdr:cNvPr id="193" name="直線コネクタ 192">
          <a:extLst>
            <a:ext uri="{FF2B5EF4-FFF2-40B4-BE49-F238E27FC236}">
              <a16:creationId xmlns:a16="http://schemas.microsoft.com/office/drawing/2014/main" id="{00000000-0008-0000-0400-0000C1000000}"/>
            </a:ext>
          </a:extLst>
        </xdr:cNvPr>
        <xdr:cNvCxnSpPr/>
      </xdr:nvCxnSpPr>
      <xdr:spPr>
        <a:xfrm>
          <a:off x="3987800" y="9287328"/>
          <a:ext cx="8382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53720</xdr:rowOff>
    </xdr:from>
    <xdr:ext cx="762000" cy="259045"/>
    <xdr:sp macro="" textlink="">
      <xdr:nvSpPr>
        <xdr:cNvPr id="194" name="扶助費平均値テキスト">
          <a:extLst>
            <a:ext uri="{FF2B5EF4-FFF2-40B4-BE49-F238E27FC236}">
              <a16:creationId xmlns:a16="http://schemas.microsoft.com/office/drawing/2014/main" id="{00000000-0008-0000-0400-0000C2000000}"/>
            </a:ext>
          </a:extLst>
        </xdr:cNvPr>
        <xdr:cNvSpPr txBox="1"/>
      </xdr:nvSpPr>
      <xdr:spPr>
        <a:xfrm>
          <a:off x="4914900" y="965492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81643</xdr:rowOff>
    </xdr:from>
    <xdr:to>
      <xdr:col>24</xdr:col>
      <xdr:colOff>76200</xdr:colOff>
      <xdr:row>57</xdr:row>
      <xdr:rowOff>11793</xdr:rowOff>
    </xdr:to>
    <xdr:sp macro="" textlink="">
      <xdr:nvSpPr>
        <xdr:cNvPr id="195" name="フローチャート: 判断 194">
          <a:extLst>
            <a:ext uri="{FF2B5EF4-FFF2-40B4-BE49-F238E27FC236}">
              <a16:creationId xmlns:a16="http://schemas.microsoft.com/office/drawing/2014/main" id="{00000000-0008-0000-0400-0000C3000000}"/>
            </a:ext>
          </a:extLst>
        </xdr:cNvPr>
        <xdr:cNvSpPr/>
      </xdr:nvSpPr>
      <xdr:spPr>
        <a:xfrm>
          <a:off x="4775200" y="96828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54</xdr:row>
      <xdr:rowOff>18143</xdr:rowOff>
    </xdr:from>
    <xdr:to>
      <xdr:col>19</xdr:col>
      <xdr:colOff>187325</xdr:colOff>
      <xdr:row>54</xdr:row>
      <xdr:rowOff>29028</xdr:rowOff>
    </xdr:to>
    <xdr:cxnSp macro="">
      <xdr:nvCxnSpPr>
        <xdr:cNvPr id="196" name="直線コネクタ 195">
          <a:extLst>
            <a:ext uri="{FF2B5EF4-FFF2-40B4-BE49-F238E27FC236}">
              <a16:creationId xmlns:a16="http://schemas.microsoft.com/office/drawing/2014/main" id="{00000000-0008-0000-0400-0000C4000000}"/>
            </a:ext>
          </a:extLst>
        </xdr:cNvPr>
        <xdr:cNvCxnSpPr/>
      </xdr:nvCxnSpPr>
      <xdr:spPr>
        <a:xfrm>
          <a:off x="3098800" y="9276443"/>
          <a:ext cx="889000" cy="108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56</xdr:row>
      <xdr:rowOff>59872</xdr:rowOff>
    </xdr:from>
    <xdr:to>
      <xdr:col>20</xdr:col>
      <xdr:colOff>38100</xdr:colOff>
      <xdr:row>56</xdr:row>
      <xdr:rowOff>161472</xdr:rowOff>
    </xdr:to>
    <xdr:sp macro="" textlink="">
      <xdr:nvSpPr>
        <xdr:cNvPr id="197" name="フローチャート: 判断 196">
          <a:extLst>
            <a:ext uri="{FF2B5EF4-FFF2-40B4-BE49-F238E27FC236}">
              <a16:creationId xmlns:a16="http://schemas.microsoft.com/office/drawing/2014/main" id="{00000000-0008-0000-0400-0000C5000000}"/>
            </a:ext>
          </a:extLst>
        </xdr:cNvPr>
        <xdr:cNvSpPr/>
      </xdr:nvSpPr>
      <xdr:spPr>
        <a:xfrm>
          <a:off x="3937000" y="96610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56</xdr:row>
      <xdr:rowOff>146249</xdr:rowOff>
    </xdr:from>
    <xdr:ext cx="736600" cy="259045"/>
    <xdr:sp macro="" textlink="">
      <xdr:nvSpPr>
        <xdr:cNvPr id="198" name="テキスト ボックス 197">
          <a:extLst>
            <a:ext uri="{FF2B5EF4-FFF2-40B4-BE49-F238E27FC236}">
              <a16:creationId xmlns:a16="http://schemas.microsoft.com/office/drawing/2014/main" id="{00000000-0008-0000-0400-0000C6000000}"/>
            </a:ext>
          </a:extLst>
        </xdr:cNvPr>
        <xdr:cNvSpPr txBox="1"/>
      </xdr:nvSpPr>
      <xdr:spPr>
        <a:xfrm>
          <a:off x="3606800" y="97474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53</xdr:row>
      <xdr:rowOff>156935</xdr:rowOff>
    </xdr:from>
    <xdr:to>
      <xdr:col>15</xdr:col>
      <xdr:colOff>98425</xdr:colOff>
      <xdr:row>54</xdr:row>
      <xdr:rowOff>18143</xdr:rowOff>
    </xdr:to>
    <xdr:cxnSp macro="">
      <xdr:nvCxnSpPr>
        <xdr:cNvPr id="199" name="直線コネクタ 198">
          <a:extLst>
            <a:ext uri="{FF2B5EF4-FFF2-40B4-BE49-F238E27FC236}">
              <a16:creationId xmlns:a16="http://schemas.microsoft.com/office/drawing/2014/main" id="{00000000-0008-0000-0400-0000C7000000}"/>
            </a:ext>
          </a:extLst>
        </xdr:cNvPr>
        <xdr:cNvCxnSpPr/>
      </xdr:nvCxnSpPr>
      <xdr:spPr>
        <a:xfrm>
          <a:off x="2209800" y="9243785"/>
          <a:ext cx="889000" cy="32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56</xdr:row>
      <xdr:rowOff>16328</xdr:rowOff>
    </xdr:from>
    <xdr:to>
      <xdr:col>15</xdr:col>
      <xdr:colOff>149225</xdr:colOff>
      <xdr:row>56</xdr:row>
      <xdr:rowOff>117928</xdr:rowOff>
    </xdr:to>
    <xdr:sp macro="" textlink="">
      <xdr:nvSpPr>
        <xdr:cNvPr id="200" name="フローチャート: 判断 199">
          <a:extLst>
            <a:ext uri="{FF2B5EF4-FFF2-40B4-BE49-F238E27FC236}">
              <a16:creationId xmlns:a16="http://schemas.microsoft.com/office/drawing/2014/main" id="{00000000-0008-0000-0400-0000C8000000}"/>
            </a:ext>
          </a:extLst>
        </xdr:cNvPr>
        <xdr:cNvSpPr/>
      </xdr:nvSpPr>
      <xdr:spPr>
        <a:xfrm>
          <a:off x="3048000" y="96175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56</xdr:row>
      <xdr:rowOff>102705</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2717800" y="97039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53</xdr:row>
      <xdr:rowOff>156935</xdr:rowOff>
    </xdr:from>
    <xdr:to>
      <xdr:col>11</xdr:col>
      <xdr:colOff>9525</xdr:colOff>
      <xdr:row>53</xdr:row>
      <xdr:rowOff>156935</xdr:rowOff>
    </xdr:to>
    <xdr:cxnSp macro="">
      <xdr:nvCxnSpPr>
        <xdr:cNvPr id="202" name="直線コネクタ 201">
          <a:extLst>
            <a:ext uri="{FF2B5EF4-FFF2-40B4-BE49-F238E27FC236}">
              <a16:creationId xmlns:a16="http://schemas.microsoft.com/office/drawing/2014/main" id="{00000000-0008-0000-0400-0000CA000000}"/>
            </a:ext>
          </a:extLst>
        </xdr:cNvPr>
        <xdr:cNvCxnSpPr/>
      </xdr:nvCxnSpPr>
      <xdr:spPr>
        <a:xfrm>
          <a:off x="1320800" y="924378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56</xdr:row>
      <xdr:rowOff>5443</xdr:rowOff>
    </xdr:from>
    <xdr:to>
      <xdr:col>11</xdr:col>
      <xdr:colOff>60325</xdr:colOff>
      <xdr:row>56</xdr:row>
      <xdr:rowOff>107043</xdr:rowOff>
    </xdr:to>
    <xdr:sp macro="" textlink="">
      <xdr:nvSpPr>
        <xdr:cNvPr id="203" name="フローチャート: 判断 202">
          <a:extLst>
            <a:ext uri="{FF2B5EF4-FFF2-40B4-BE49-F238E27FC236}">
              <a16:creationId xmlns:a16="http://schemas.microsoft.com/office/drawing/2014/main" id="{00000000-0008-0000-0400-0000CB000000}"/>
            </a:ext>
          </a:extLst>
        </xdr:cNvPr>
        <xdr:cNvSpPr/>
      </xdr:nvSpPr>
      <xdr:spPr>
        <a:xfrm>
          <a:off x="2159000" y="96066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56</xdr:row>
      <xdr:rowOff>91820</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1828800" y="96930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122465</xdr:rowOff>
    </xdr:from>
    <xdr:to>
      <xdr:col>6</xdr:col>
      <xdr:colOff>171450</xdr:colOff>
      <xdr:row>56</xdr:row>
      <xdr:rowOff>52615</xdr:rowOff>
    </xdr:to>
    <xdr:sp macro="" textlink="">
      <xdr:nvSpPr>
        <xdr:cNvPr id="205" name="フローチャート: 判断 204">
          <a:extLst>
            <a:ext uri="{FF2B5EF4-FFF2-40B4-BE49-F238E27FC236}">
              <a16:creationId xmlns:a16="http://schemas.microsoft.com/office/drawing/2014/main" id="{00000000-0008-0000-0400-0000CD000000}"/>
            </a:ext>
          </a:extLst>
        </xdr:cNvPr>
        <xdr:cNvSpPr/>
      </xdr:nvSpPr>
      <xdr:spPr>
        <a:xfrm>
          <a:off x="1270000" y="95522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56</xdr:row>
      <xdr:rowOff>37392</xdr:rowOff>
    </xdr:from>
    <xdr:ext cx="762000" cy="259045"/>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939800" y="96385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7" name="テキスト ボックス 206">
          <a:extLst>
            <a:ext uri="{FF2B5EF4-FFF2-40B4-BE49-F238E27FC236}">
              <a16:creationId xmlns:a16="http://schemas.microsoft.com/office/drawing/2014/main" id="{00000000-0008-0000-0400-0000CF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9" name="テキスト ボックス 208">
          <a:extLst>
            <a:ext uri="{FF2B5EF4-FFF2-40B4-BE49-F238E27FC236}">
              <a16:creationId xmlns:a16="http://schemas.microsoft.com/office/drawing/2014/main" id="{00000000-0008-0000-0400-0000D1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11" name="テキスト ボックス 210">
          <a:extLst>
            <a:ext uri="{FF2B5EF4-FFF2-40B4-BE49-F238E27FC236}">
              <a16:creationId xmlns:a16="http://schemas.microsoft.com/office/drawing/2014/main" id="{00000000-0008-0000-0400-0000D3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54</xdr:row>
      <xdr:rowOff>10885</xdr:rowOff>
    </xdr:from>
    <xdr:to>
      <xdr:col>24</xdr:col>
      <xdr:colOff>76200</xdr:colOff>
      <xdr:row>54</xdr:row>
      <xdr:rowOff>112485</xdr:rowOff>
    </xdr:to>
    <xdr:sp macro="" textlink="">
      <xdr:nvSpPr>
        <xdr:cNvPr id="212" name="楕円 211">
          <a:extLst>
            <a:ext uri="{FF2B5EF4-FFF2-40B4-BE49-F238E27FC236}">
              <a16:creationId xmlns:a16="http://schemas.microsoft.com/office/drawing/2014/main" id="{00000000-0008-0000-0400-0000D4000000}"/>
            </a:ext>
          </a:extLst>
        </xdr:cNvPr>
        <xdr:cNvSpPr/>
      </xdr:nvSpPr>
      <xdr:spPr>
        <a:xfrm>
          <a:off x="4775200" y="92691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53</xdr:row>
      <xdr:rowOff>90912</xdr:rowOff>
    </xdr:from>
    <xdr:ext cx="762000" cy="259045"/>
    <xdr:sp macro="" textlink="">
      <xdr:nvSpPr>
        <xdr:cNvPr id="213" name="扶助費該当値テキスト">
          <a:extLst>
            <a:ext uri="{FF2B5EF4-FFF2-40B4-BE49-F238E27FC236}">
              <a16:creationId xmlns:a16="http://schemas.microsoft.com/office/drawing/2014/main" id="{00000000-0008-0000-0400-0000D5000000}"/>
            </a:ext>
          </a:extLst>
        </xdr:cNvPr>
        <xdr:cNvSpPr txBox="1"/>
      </xdr:nvSpPr>
      <xdr:spPr>
        <a:xfrm>
          <a:off x="4914900" y="91777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53</xdr:row>
      <xdr:rowOff>149678</xdr:rowOff>
    </xdr:from>
    <xdr:to>
      <xdr:col>20</xdr:col>
      <xdr:colOff>38100</xdr:colOff>
      <xdr:row>54</xdr:row>
      <xdr:rowOff>79828</xdr:rowOff>
    </xdr:to>
    <xdr:sp macro="" textlink="">
      <xdr:nvSpPr>
        <xdr:cNvPr id="214" name="楕円 213">
          <a:extLst>
            <a:ext uri="{FF2B5EF4-FFF2-40B4-BE49-F238E27FC236}">
              <a16:creationId xmlns:a16="http://schemas.microsoft.com/office/drawing/2014/main" id="{00000000-0008-0000-0400-0000D6000000}"/>
            </a:ext>
          </a:extLst>
        </xdr:cNvPr>
        <xdr:cNvSpPr/>
      </xdr:nvSpPr>
      <xdr:spPr>
        <a:xfrm>
          <a:off x="3937000" y="92365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52</xdr:row>
      <xdr:rowOff>90005</xdr:rowOff>
    </xdr:from>
    <xdr:ext cx="736600" cy="259045"/>
    <xdr:sp macro="" textlink="">
      <xdr:nvSpPr>
        <xdr:cNvPr id="215" name="テキスト ボックス 214">
          <a:extLst>
            <a:ext uri="{FF2B5EF4-FFF2-40B4-BE49-F238E27FC236}">
              <a16:creationId xmlns:a16="http://schemas.microsoft.com/office/drawing/2014/main" id="{00000000-0008-0000-0400-0000D7000000}"/>
            </a:ext>
          </a:extLst>
        </xdr:cNvPr>
        <xdr:cNvSpPr txBox="1"/>
      </xdr:nvSpPr>
      <xdr:spPr>
        <a:xfrm>
          <a:off x="3606800" y="90054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53</xdr:row>
      <xdr:rowOff>138793</xdr:rowOff>
    </xdr:from>
    <xdr:to>
      <xdr:col>15</xdr:col>
      <xdr:colOff>149225</xdr:colOff>
      <xdr:row>54</xdr:row>
      <xdr:rowOff>68943</xdr:rowOff>
    </xdr:to>
    <xdr:sp macro="" textlink="">
      <xdr:nvSpPr>
        <xdr:cNvPr id="216" name="楕円 215">
          <a:extLst>
            <a:ext uri="{FF2B5EF4-FFF2-40B4-BE49-F238E27FC236}">
              <a16:creationId xmlns:a16="http://schemas.microsoft.com/office/drawing/2014/main" id="{00000000-0008-0000-0400-0000D8000000}"/>
            </a:ext>
          </a:extLst>
        </xdr:cNvPr>
        <xdr:cNvSpPr/>
      </xdr:nvSpPr>
      <xdr:spPr>
        <a:xfrm>
          <a:off x="3048000" y="92256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52</xdr:row>
      <xdr:rowOff>79120</xdr:rowOff>
    </xdr:from>
    <xdr:ext cx="762000" cy="259045"/>
    <xdr:sp macro="" textlink="">
      <xdr:nvSpPr>
        <xdr:cNvPr id="217" name="テキスト ボックス 216">
          <a:extLst>
            <a:ext uri="{FF2B5EF4-FFF2-40B4-BE49-F238E27FC236}">
              <a16:creationId xmlns:a16="http://schemas.microsoft.com/office/drawing/2014/main" id="{00000000-0008-0000-0400-0000D9000000}"/>
            </a:ext>
          </a:extLst>
        </xdr:cNvPr>
        <xdr:cNvSpPr txBox="1"/>
      </xdr:nvSpPr>
      <xdr:spPr>
        <a:xfrm>
          <a:off x="2717800" y="89945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53</xdr:row>
      <xdr:rowOff>106135</xdr:rowOff>
    </xdr:from>
    <xdr:to>
      <xdr:col>11</xdr:col>
      <xdr:colOff>60325</xdr:colOff>
      <xdr:row>54</xdr:row>
      <xdr:rowOff>36285</xdr:rowOff>
    </xdr:to>
    <xdr:sp macro="" textlink="">
      <xdr:nvSpPr>
        <xdr:cNvPr id="218" name="楕円 217">
          <a:extLst>
            <a:ext uri="{FF2B5EF4-FFF2-40B4-BE49-F238E27FC236}">
              <a16:creationId xmlns:a16="http://schemas.microsoft.com/office/drawing/2014/main" id="{00000000-0008-0000-0400-0000DA000000}"/>
            </a:ext>
          </a:extLst>
        </xdr:cNvPr>
        <xdr:cNvSpPr/>
      </xdr:nvSpPr>
      <xdr:spPr>
        <a:xfrm>
          <a:off x="2159000" y="9192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52</xdr:row>
      <xdr:rowOff>46462</xdr:rowOff>
    </xdr:from>
    <xdr:ext cx="762000" cy="259045"/>
    <xdr:sp macro="" textlink="">
      <xdr:nvSpPr>
        <xdr:cNvPr id="219" name="テキスト ボックス 218">
          <a:extLst>
            <a:ext uri="{FF2B5EF4-FFF2-40B4-BE49-F238E27FC236}">
              <a16:creationId xmlns:a16="http://schemas.microsoft.com/office/drawing/2014/main" id="{00000000-0008-0000-0400-0000DB000000}"/>
            </a:ext>
          </a:extLst>
        </xdr:cNvPr>
        <xdr:cNvSpPr txBox="1"/>
      </xdr:nvSpPr>
      <xdr:spPr>
        <a:xfrm>
          <a:off x="1828800" y="89618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53</xdr:row>
      <xdr:rowOff>106135</xdr:rowOff>
    </xdr:from>
    <xdr:to>
      <xdr:col>6</xdr:col>
      <xdr:colOff>171450</xdr:colOff>
      <xdr:row>54</xdr:row>
      <xdr:rowOff>36285</xdr:rowOff>
    </xdr:to>
    <xdr:sp macro="" textlink="">
      <xdr:nvSpPr>
        <xdr:cNvPr id="220" name="楕円 219">
          <a:extLst>
            <a:ext uri="{FF2B5EF4-FFF2-40B4-BE49-F238E27FC236}">
              <a16:creationId xmlns:a16="http://schemas.microsoft.com/office/drawing/2014/main" id="{00000000-0008-0000-0400-0000DC000000}"/>
            </a:ext>
          </a:extLst>
        </xdr:cNvPr>
        <xdr:cNvSpPr/>
      </xdr:nvSpPr>
      <xdr:spPr>
        <a:xfrm>
          <a:off x="1270000" y="9192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52</xdr:row>
      <xdr:rowOff>46462</xdr:rowOff>
    </xdr:from>
    <xdr:ext cx="762000" cy="259045"/>
    <xdr:sp macro="" textlink="">
      <xdr:nvSpPr>
        <xdr:cNvPr id="221" name="テキスト ボックス 220">
          <a:extLst>
            <a:ext uri="{FF2B5EF4-FFF2-40B4-BE49-F238E27FC236}">
              <a16:creationId xmlns:a16="http://schemas.microsoft.com/office/drawing/2014/main" id="{00000000-0008-0000-0400-0000DD000000}"/>
            </a:ext>
          </a:extLst>
        </xdr:cNvPr>
        <xdr:cNvSpPr txBox="1"/>
      </xdr:nvSpPr>
      <xdr:spPr>
        <a:xfrm>
          <a:off x="939800" y="89618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5" name="正方形/長方形 224">
          <a:extLst>
            <a:ext uri="{FF2B5EF4-FFF2-40B4-BE49-F238E27FC236}">
              <a16:creationId xmlns:a16="http://schemas.microsoft.com/office/drawing/2014/main" id="{00000000-0008-0000-0400-0000E1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6" name="正方形/長方形 225">
          <a:extLst>
            <a:ext uri="{FF2B5EF4-FFF2-40B4-BE49-F238E27FC236}">
              <a16:creationId xmlns:a16="http://schemas.microsoft.com/office/drawing/2014/main" id="{00000000-0008-0000-0400-0000E2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7" name="正方形/長方形 226">
          <a:extLst>
            <a:ext uri="{FF2B5EF4-FFF2-40B4-BE49-F238E27FC236}">
              <a16:creationId xmlns:a16="http://schemas.microsoft.com/office/drawing/2014/main" id="{00000000-0008-0000-0400-0000E3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8" name="正方形/長方形 227">
          <a:extLst>
            <a:ext uri="{FF2B5EF4-FFF2-40B4-BE49-F238E27FC236}">
              <a16:creationId xmlns:a16="http://schemas.microsoft.com/office/drawing/2014/main" id="{00000000-0008-0000-0400-0000E4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9" name="正方形/長方形 228">
          <a:extLst>
            <a:ext uri="{FF2B5EF4-FFF2-40B4-BE49-F238E27FC236}">
              <a16:creationId xmlns:a16="http://schemas.microsoft.com/office/drawing/2014/main" id="{00000000-0008-0000-0400-0000E5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30" name="正方形/長方形 229">
          <a:extLst>
            <a:ext uri="{FF2B5EF4-FFF2-40B4-BE49-F238E27FC236}">
              <a16:creationId xmlns:a16="http://schemas.microsoft.com/office/drawing/2014/main" id="{00000000-0008-0000-0400-0000E6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31" name="正方形/長方形 230">
          <a:extLst>
            <a:ext uri="{FF2B5EF4-FFF2-40B4-BE49-F238E27FC236}">
              <a16:creationId xmlns:a16="http://schemas.microsoft.com/office/drawing/2014/main" id="{00000000-0008-0000-0400-0000E7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b="0" i="0" baseline="0">
              <a:solidFill>
                <a:schemeClr val="dk1"/>
              </a:solidFill>
              <a:effectLst/>
              <a:latin typeface="+mn-lt"/>
              <a:ea typeface="+mn-ea"/>
              <a:cs typeface="+mn-cs"/>
            </a:rPr>
            <a:t>　その他における歳出では、他会計への繰出金が大きな割合を占めている。</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　平成３０年度より簡易水道事業等が公営企業会計に移行したため大きく減少したが、今後も増え続ける医療費や介護サービス費等により、各特別会計への繰出金は増加が見込まれる。</a:t>
          </a:r>
          <a:endParaRPr lang="ja-JP" altLang="ja-JP" sz="1400">
            <a:effectLst/>
          </a:endParaRPr>
        </a:p>
      </xdr:txBody>
    </xdr:sp>
    <xdr:clientData/>
  </xdr:twoCellAnchor>
  <xdr:oneCellAnchor>
    <xdr:from>
      <xdr:col>62</xdr:col>
      <xdr:colOff>6350</xdr:colOff>
      <xdr:row>49</xdr:row>
      <xdr:rowOff>107950</xdr:rowOff>
    </xdr:from>
    <xdr:ext cx="298543" cy="225703"/>
    <xdr:sp macro="" textlink="">
      <xdr:nvSpPr>
        <xdr:cNvPr id="233" name="テキスト ボックス 232">
          <a:extLst>
            <a:ext uri="{FF2B5EF4-FFF2-40B4-BE49-F238E27FC236}">
              <a16:creationId xmlns:a16="http://schemas.microsoft.com/office/drawing/2014/main" id="{00000000-0008-0000-0400-0000E9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34" name="直線コネクタ 233">
          <a:extLst>
            <a:ext uri="{FF2B5EF4-FFF2-40B4-BE49-F238E27FC236}">
              <a16:creationId xmlns:a16="http://schemas.microsoft.com/office/drawing/2014/main" id="{00000000-0008-0000-0400-0000EA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5" name="テキスト ボックス 234">
          <a:extLst>
            <a:ext uri="{FF2B5EF4-FFF2-40B4-BE49-F238E27FC236}">
              <a16:creationId xmlns:a16="http://schemas.microsoft.com/office/drawing/2014/main" id="{00000000-0008-0000-0400-0000EB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62</xdr:row>
      <xdr:rowOff>29028</xdr:rowOff>
    </xdr:from>
    <xdr:to>
      <xdr:col>85</xdr:col>
      <xdr:colOff>66675</xdr:colOff>
      <xdr:row>62</xdr:row>
      <xdr:rowOff>29028</xdr:rowOff>
    </xdr:to>
    <xdr:cxnSp macro="">
      <xdr:nvCxnSpPr>
        <xdr:cNvPr id="236" name="直線コネクタ 235">
          <a:extLst>
            <a:ext uri="{FF2B5EF4-FFF2-40B4-BE49-F238E27FC236}">
              <a16:creationId xmlns:a16="http://schemas.microsoft.com/office/drawing/2014/main" id="{00000000-0008-0000-0400-0000EC000000}"/>
            </a:ext>
          </a:extLst>
        </xdr:cNvPr>
        <xdr:cNvCxnSpPr/>
      </xdr:nvCxnSpPr>
      <xdr:spPr>
        <a:xfrm>
          <a:off x="12446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58255</xdr:rowOff>
    </xdr:from>
    <xdr:ext cx="508000" cy="259045"/>
    <xdr:sp macro="" textlink="">
      <xdr:nvSpPr>
        <xdr:cNvPr id="237" name="テキスト ボックス 236">
          <a:extLst>
            <a:ext uri="{FF2B5EF4-FFF2-40B4-BE49-F238E27FC236}">
              <a16:creationId xmlns:a16="http://schemas.microsoft.com/office/drawing/2014/main" id="{00000000-0008-0000-0400-0000ED000000}"/>
            </a:ext>
          </a:extLst>
        </xdr:cNvPr>
        <xdr:cNvSpPr txBox="1"/>
      </xdr:nvSpPr>
      <xdr:spPr>
        <a:xfrm>
          <a:off x="11938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60</xdr:row>
      <xdr:rowOff>45357</xdr:rowOff>
    </xdr:from>
    <xdr:to>
      <xdr:col>85</xdr:col>
      <xdr:colOff>66675</xdr:colOff>
      <xdr:row>60</xdr:row>
      <xdr:rowOff>45357</xdr:rowOff>
    </xdr:to>
    <xdr:cxnSp macro="">
      <xdr:nvCxnSpPr>
        <xdr:cNvPr id="238" name="直線コネクタ 237">
          <a:extLst>
            <a:ext uri="{FF2B5EF4-FFF2-40B4-BE49-F238E27FC236}">
              <a16:creationId xmlns:a16="http://schemas.microsoft.com/office/drawing/2014/main" id="{00000000-0008-0000-0400-0000EE000000}"/>
            </a:ext>
          </a:extLst>
        </xdr:cNvPr>
        <xdr:cNvCxnSpPr/>
      </xdr:nvCxnSpPr>
      <xdr:spPr>
        <a:xfrm>
          <a:off x="12446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59</xdr:row>
      <xdr:rowOff>74584</xdr:rowOff>
    </xdr:from>
    <xdr:ext cx="508000" cy="259045"/>
    <xdr:sp macro="" textlink="">
      <xdr:nvSpPr>
        <xdr:cNvPr id="239" name="テキスト ボックス 238">
          <a:extLst>
            <a:ext uri="{FF2B5EF4-FFF2-40B4-BE49-F238E27FC236}">
              <a16:creationId xmlns:a16="http://schemas.microsoft.com/office/drawing/2014/main" id="{00000000-0008-0000-0400-0000EF000000}"/>
            </a:ext>
          </a:extLst>
        </xdr:cNvPr>
        <xdr:cNvSpPr txBox="1"/>
      </xdr:nvSpPr>
      <xdr:spPr>
        <a:xfrm>
          <a:off x="11938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58</xdr:row>
      <xdr:rowOff>61685</xdr:rowOff>
    </xdr:from>
    <xdr:to>
      <xdr:col>85</xdr:col>
      <xdr:colOff>66675</xdr:colOff>
      <xdr:row>58</xdr:row>
      <xdr:rowOff>61685</xdr:rowOff>
    </xdr:to>
    <xdr:cxnSp macro="">
      <xdr:nvCxnSpPr>
        <xdr:cNvPr id="240" name="直線コネクタ 239">
          <a:extLst>
            <a:ext uri="{FF2B5EF4-FFF2-40B4-BE49-F238E27FC236}">
              <a16:creationId xmlns:a16="http://schemas.microsoft.com/office/drawing/2014/main" id="{00000000-0008-0000-0400-0000F0000000}"/>
            </a:ext>
          </a:extLst>
        </xdr:cNvPr>
        <xdr:cNvCxnSpPr/>
      </xdr:nvCxnSpPr>
      <xdr:spPr>
        <a:xfrm>
          <a:off x="12446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57</xdr:row>
      <xdr:rowOff>90912</xdr:rowOff>
    </xdr:from>
    <xdr:ext cx="508000" cy="259045"/>
    <xdr:sp macro="" textlink="">
      <xdr:nvSpPr>
        <xdr:cNvPr id="241" name="テキスト ボックス 240">
          <a:extLst>
            <a:ext uri="{FF2B5EF4-FFF2-40B4-BE49-F238E27FC236}">
              <a16:creationId xmlns:a16="http://schemas.microsoft.com/office/drawing/2014/main" id="{00000000-0008-0000-0400-0000F1000000}"/>
            </a:ext>
          </a:extLst>
        </xdr:cNvPr>
        <xdr:cNvSpPr txBox="1"/>
      </xdr:nvSpPr>
      <xdr:spPr>
        <a:xfrm>
          <a:off x="11938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56</xdr:row>
      <xdr:rowOff>78015</xdr:rowOff>
    </xdr:from>
    <xdr:to>
      <xdr:col>85</xdr:col>
      <xdr:colOff>66675</xdr:colOff>
      <xdr:row>56</xdr:row>
      <xdr:rowOff>78015</xdr:rowOff>
    </xdr:to>
    <xdr:cxnSp macro="">
      <xdr:nvCxnSpPr>
        <xdr:cNvPr id="242" name="直線コネクタ 241">
          <a:extLst>
            <a:ext uri="{FF2B5EF4-FFF2-40B4-BE49-F238E27FC236}">
              <a16:creationId xmlns:a16="http://schemas.microsoft.com/office/drawing/2014/main" id="{00000000-0008-0000-0400-0000F2000000}"/>
            </a:ext>
          </a:extLst>
        </xdr:cNvPr>
        <xdr:cNvCxnSpPr/>
      </xdr:nvCxnSpPr>
      <xdr:spPr>
        <a:xfrm>
          <a:off x="12446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55</xdr:row>
      <xdr:rowOff>107242</xdr:rowOff>
    </xdr:from>
    <xdr:ext cx="508000" cy="259045"/>
    <xdr:sp macro="" textlink="">
      <xdr:nvSpPr>
        <xdr:cNvPr id="243" name="テキスト ボックス 242">
          <a:extLst>
            <a:ext uri="{FF2B5EF4-FFF2-40B4-BE49-F238E27FC236}">
              <a16:creationId xmlns:a16="http://schemas.microsoft.com/office/drawing/2014/main" id="{00000000-0008-0000-0400-0000F3000000}"/>
            </a:ext>
          </a:extLst>
        </xdr:cNvPr>
        <xdr:cNvSpPr txBox="1"/>
      </xdr:nvSpPr>
      <xdr:spPr>
        <a:xfrm>
          <a:off x="11938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54</xdr:row>
      <xdr:rowOff>94343</xdr:rowOff>
    </xdr:from>
    <xdr:to>
      <xdr:col>85</xdr:col>
      <xdr:colOff>66675</xdr:colOff>
      <xdr:row>54</xdr:row>
      <xdr:rowOff>94343</xdr:rowOff>
    </xdr:to>
    <xdr:cxnSp macro="">
      <xdr:nvCxnSpPr>
        <xdr:cNvPr id="244" name="直線コネクタ 243">
          <a:extLst>
            <a:ext uri="{FF2B5EF4-FFF2-40B4-BE49-F238E27FC236}">
              <a16:creationId xmlns:a16="http://schemas.microsoft.com/office/drawing/2014/main" id="{00000000-0008-0000-0400-0000F4000000}"/>
            </a:ext>
          </a:extLst>
        </xdr:cNvPr>
        <xdr:cNvCxnSpPr/>
      </xdr:nvCxnSpPr>
      <xdr:spPr>
        <a:xfrm>
          <a:off x="12446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53</xdr:row>
      <xdr:rowOff>123570</xdr:rowOff>
    </xdr:from>
    <xdr:ext cx="508000" cy="259045"/>
    <xdr:sp macro="" textlink="">
      <xdr:nvSpPr>
        <xdr:cNvPr id="245" name="テキスト ボックス 244">
          <a:extLst>
            <a:ext uri="{FF2B5EF4-FFF2-40B4-BE49-F238E27FC236}">
              <a16:creationId xmlns:a16="http://schemas.microsoft.com/office/drawing/2014/main" id="{00000000-0008-0000-0400-0000F5000000}"/>
            </a:ext>
          </a:extLst>
        </xdr:cNvPr>
        <xdr:cNvSpPr txBox="1"/>
      </xdr:nvSpPr>
      <xdr:spPr>
        <a:xfrm>
          <a:off x="11938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110672</xdr:rowOff>
    </xdr:from>
    <xdr:to>
      <xdr:col>85</xdr:col>
      <xdr:colOff>66675</xdr:colOff>
      <xdr:row>52</xdr:row>
      <xdr:rowOff>110672</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a:off x="12446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51</xdr:row>
      <xdr:rowOff>139899</xdr:rowOff>
    </xdr:from>
    <xdr:ext cx="508000" cy="259045"/>
    <xdr:sp macro="" textlink="">
      <xdr:nvSpPr>
        <xdr:cNvPr id="247" name="テキスト ボックス 246">
          <a:extLst>
            <a:ext uri="{FF2B5EF4-FFF2-40B4-BE49-F238E27FC236}">
              <a16:creationId xmlns:a16="http://schemas.microsoft.com/office/drawing/2014/main" id="{00000000-0008-0000-0400-0000F7000000}"/>
            </a:ext>
          </a:extLst>
        </xdr:cNvPr>
        <xdr:cNvSpPr txBox="1"/>
      </xdr:nvSpPr>
      <xdr:spPr>
        <a:xfrm>
          <a:off x="11938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9" name="テキスト ボックス 248">
          <a:extLst>
            <a:ext uri="{FF2B5EF4-FFF2-40B4-BE49-F238E27FC236}">
              <a16:creationId xmlns:a16="http://schemas.microsoft.com/office/drawing/2014/main" id="{00000000-0008-0000-0400-0000F9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50" name="その他グラフ枠">
          <a:extLst>
            <a:ext uri="{FF2B5EF4-FFF2-40B4-BE49-F238E27FC236}">
              <a16:creationId xmlns:a16="http://schemas.microsoft.com/office/drawing/2014/main" id="{00000000-0008-0000-0400-0000FA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52</xdr:row>
      <xdr:rowOff>67128</xdr:rowOff>
    </xdr:from>
    <xdr:to>
      <xdr:col>82</xdr:col>
      <xdr:colOff>107950</xdr:colOff>
      <xdr:row>61</xdr:row>
      <xdr:rowOff>113393</xdr:rowOff>
    </xdr:to>
    <xdr:cxnSp macro="">
      <xdr:nvCxnSpPr>
        <xdr:cNvPr id="251" name="直線コネクタ 250">
          <a:extLst>
            <a:ext uri="{FF2B5EF4-FFF2-40B4-BE49-F238E27FC236}">
              <a16:creationId xmlns:a16="http://schemas.microsoft.com/office/drawing/2014/main" id="{00000000-0008-0000-0400-0000FB000000}"/>
            </a:ext>
          </a:extLst>
        </xdr:cNvPr>
        <xdr:cNvCxnSpPr/>
      </xdr:nvCxnSpPr>
      <xdr:spPr>
        <a:xfrm flipV="1">
          <a:off x="16510000" y="8982528"/>
          <a:ext cx="0" cy="15893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85470</xdr:rowOff>
    </xdr:from>
    <xdr:ext cx="762000" cy="259045"/>
    <xdr:sp macro="" textlink="">
      <xdr:nvSpPr>
        <xdr:cNvPr id="252" name="その他最小値テキスト">
          <a:extLst>
            <a:ext uri="{FF2B5EF4-FFF2-40B4-BE49-F238E27FC236}">
              <a16:creationId xmlns:a16="http://schemas.microsoft.com/office/drawing/2014/main" id="{00000000-0008-0000-0400-0000FC000000}"/>
            </a:ext>
          </a:extLst>
        </xdr:cNvPr>
        <xdr:cNvSpPr txBox="1"/>
      </xdr:nvSpPr>
      <xdr:spPr>
        <a:xfrm>
          <a:off x="16598900" y="10543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113393</xdr:rowOff>
    </xdr:from>
    <xdr:to>
      <xdr:col>82</xdr:col>
      <xdr:colOff>196850</xdr:colOff>
      <xdr:row>61</xdr:row>
      <xdr:rowOff>113393</xdr:rowOff>
    </xdr:to>
    <xdr:cxnSp macro="">
      <xdr:nvCxnSpPr>
        <xdr:cNvPr id="253" name="直線コネクタ 252">
          <a:extLst>
            <a:ext uri="{FF2B5EF4-FFF2-40B4-BE49-F238E27FC236}">
              <a16:creationId xmlns:a16="http://schemas.microsoft.com/office/drawing/2014/main" id="{00000000-0008-0000-0400-0000FD000000}"/>
            </a:ext>
          </a:extLst>
        </xdr:cNvPr>
        <xdr:cNvCxnSpPr/>
      </xdr:nvCxnSpPr>
      <xdr:spPr>
        <a:xfrm>
          <a:off x="16421100" y="105718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50</xdr:row>
      <xdr:rowOff>153505</xdr:rowOff>
    </xdr:from>
    <xdr:ext cx="762000" cy="259045"/>
    <xdr:sp macro="" textlink="">
      <xdr:nvSpPr>
        <xdr:cNvPr id="254" name="その他最大値テキスト">
          <a:extLst>
            <a:ext uri="{FF2B5EF4-FFF2-40B4-BE49-F238E27FC236}">
              <a16:creationId xmlns:a16="http://schemas.microsoft.com/office/drawing/2014/main" id="{00000000-0008-0000-0400-0000FE000000}"/>
            </a:ext>
          </a:extLst>
        </xdr:cNvPr>
        <xdr:cNvSpPr txBox="1"/>
      </xdr:nvSpPr>
      <xdr:spPr>
        <a:xfrm>
          <a:off x="16598900" y="87260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52</xdr:row>
      <xdr:rowOff>67128</xdr:rowOff>
    </xdr:from>
    <xdr:to>
      <xdr:col>82</xdr:col>
      <xdr:colOff>196850</xdr:colOff>
      <xdr:row>52</xdr:row>
      <xdr:rowOff>67128</xdr:rowOff>
    </xdr:to>
    <xdr:cxnSp macro="">
      <xdr:nvCxnSpPr>
        <xdr:cNvPr id="255" name="直線コネクタ 254">
          <a:extLst>
            <a:ext uri="{FF2B5EF4-FFF2-40B4-BE49-F238E27FC236}">
              <a16:creationId xmlns:a16="http://schemas.microsoft.com/office/drawing/2014/main" id="{00000000-0008-0000-0400-0000FF000000}"/>
            </a:ext>
          </a:extLst>
        </xdr:cNvPr>
        <xdr:cNvCxnSpPr/>
      </xdr:nvCxnSpPr>
      <xdr:spPr>
        <a:xfrm>
          <a:off x="16421100" y="89825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56</xdr:row>
      <xdr:rowOff>1815</xdr:rowOff>
    </xdr:from>
    <xdr:to>
      <xdr:col>82</xdr:col>
      <xdr:colOff>107950</xdr:colOff>
      <xdr:row>56</xdr:row>
      <xdr:rowOff>45357</xdr:rowOff>
    </xdr:to>
    <xdr:cxnSp macro="">
      <xdr:nvCxnSpPr>
        <xdr:cNvPr id="256" name="直線コネクタ 255">
          <a:extLst>
            <a:ext uri="{FF2B5EF4-FFF2-40B4-BE49-F238E27FC236}">
              <a16:creationId xmlns:a16="http://schemas.microsoft.com/office/drawing/2014/main" id="{00000000-0008-0000-0400-000000010000}"/>
            </a:ext>
          </a:extLst>
        </xdr:cNvPr>
        <xdr:cNvCxnSpPr/>
      </xdr:nvCxnSpPr>
      <xdr:spPr>
        <a:xfrm>
          <a:off x="15671800" y="9603015"/>
          <a:ext cx="838200" cy="435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57</xdr:row>
      <xdr:rowOff>45555</xdr:rowOff>
    </xdr:from>
    <xdr:ext cx="762000" cy="259045"/>
    <xdr:sp macro="" textlink="">
      <xdr:nvSpPr>
        <xdr:cNvPr id="257" name="その他平均値テキスト">
          <a:extLst>
            <a:ext uri="{FF2B5EF4-FFF2-40B4-BE49-F238E27FC236}">
              <a16:creationId xmlns:a16="http://schemas.microsoft.com/office/drawing/2014/main" id="{00000000-0008-0000-0400-000001010000}"/>
            </a:ext>
          </a:extLst>
        </xdr:cNvPr>
        <xdr:cNvSpPr txBox="1"/>
      </xdr:nvSpPr>
      <xdr:spPr>
        <a:xfrm>
          <a:off x="16598900" y="981820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73478</xdr:rowOff>
    </xdr:from>
    <xdr:to>
      <xdr:col>82</xdr:col>
      <xdr:colOff>158750</xdr:colOff>
      <xdr:row>58</xdr:row>
      <xdr:rowOff>3628</xdr:rowOff>
    </xdr:to>
    <xdr:sp macro="" textlink="">
      <xdr:nvSpPr>
        <xdr:cNvPr id="258" name="フローチャート: 判断 257">
          <a:extLst>
            <a:ext uri="{FF2B5EF4-FFF2-40B4-BE49-F238E27FC236}">
              <a16:creationId xmlns:a16="http://schemas.microsoft.com/office/drawing/2014/main" id="{00000000-0008-0000-0400-000002010000}"/>
            </a:ext>
          </a:extLst>
        </xdr:cNvPr>
        <xdr:cNvSpPr/>
      </xdr:nvSpPr>
      <xdr:spPr>
        <a:xfrm>
          <a:off x="16459200" y="9846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56</xdr:row>
      <xdr:rowOff>1815</xdr:rowOff>
    </xdr:from>
    <xdr:to>
      <xdr:col>78</xdr:col>
      <xdr:colOff>69850</xdr:colOff>
      <xdr:row>56</xdr:row>
      <xdr:rowOff>1815</xdr:rowOff>
    </xdr:to>
    <xdr:cxnSp macro="">
      <xdr:nvCxnSpPr>
        <xdr:cNvPr id="259" name="直線コネクタ 258">
          <a:extLst>
            <a:ext uri="{FF2B5EF4-FFF2-40B4-BE49-F238E27FC236}">
              <a16:creationId xmlns:a16="http://schemas.microsoft.com/office/drawing/2014/main" id="{00000000-0008-0000-0400-000003010000}"/>
            </a:ext>
          </a:extLst>
        </xdr:cNvPr>
        <xdr:cNvCxnSpPr/>
      </xdr:nvCxnSpPr>
      <xdr:spPr>
        <a:xfrm>
          <a:off x="14782800" y="960301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58</xdr:row>
      <xdr:rowOff>54428</xdr:rowOff>
    </xdr:from>
    <xdr:to>
      <xdr:col>78</xdr:col>
      <xdr:colOff>120650</xdr:colOff>
      <xdr:row>58</xdr:row>
      <xdr:rowOff>156028</xdr:rowOff>
    </xdr:to>
    <xdr:sp macro="" textlink="">
      <xdr:nvSpPr>
        <xdr:cNvPr id="260" name="フローチャート: 判断 259">
          <a:extLst>
            <a:ext uri="{FF2B5EF4-FFF2-40B4-BE49-F238E27FC236}">
              <a16:creationId xmlns:a16="http://schemas.microsoft.com/office/drawing/2014/main" id="{00000000-0008-0000-0400-000004010000}"/>
            </a:ext>
          </a:extLst>
        </xdr:cNvPr>
        <xdr:cNvSpPr/>
      </xdr:nvSpPr>
      <xdr:spPr>
        <a:xfrm>
          <a:off x="15621000" y="99985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58</xdr:row>
      <xdr:rowOff>140805</xdr:rowOff>
    </xdr:from>
    <xdr:ext cx="736600" cy="259045"/>
    <xdr:sp macro="" textlink="">
      <xdr:nvSpPr>
        <xdr:cNvPr id="261" name="テキスト ボックス 260">
          <a:extLst>
            <a:ext uri="{FF2B5EF4-FFF2-40B4-BE49-F238E27FC236}">
              <a16:creationId xmlns:a16="http://schemas.microsoft.com/office/drawing/2014/main" id="{00000000-0008-0000-0400-000005010000}"/>
            </a:ext>
          </a:extLst>
        </xdr:cNvPr>
        <xdr:cNvSpPr txBox="1"/>
      </xdr:nvSpPr>
      <xdr:spPr>
        <a:xfrm>
          <a:off x="15290800" y="100849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56</xdr:row>
      <xdr:rowOff>1815</xdr:rowOff>
    </xdr:from>
    <xdr:to>
      <xdr:col>73</xdr:col>
      <xdr:colOff>180975</xdr:colOff>
      <xdr:row>56</xdr:row>
      <xdr:rowOff>34472</xdr:rowOff>
    </xdr:to>
    <xdr:cxnSp macro="">
      <xdr:nvCxnSpPr>
        <xdr:cNvPr id="262" name="直線コネクタ 261">
          <a:extLst>
            <a:ext uri="{FF2B5EF4-FFF2-40B4-BE49-F238E27FC236}">
              <a16:creationId xmlns:a16="http://schemas.microsoft.com/office/drawing/2014/main" id="{00000000-0008-0000-0400-000006010000}"/>
            </a:ext>
          </a:extLst>
        </xdr:cNvPr>
        <xdr:cNvCxnSpPr/>
      </xdr:nvCxnSpPr>
      <xdr:spPr>
        <a:xfrm flipV="1">
          <a:off x="13893800" y="9603015"/>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58</xdr:row>
      <xdr:rowOff>54428</xdr:rowOff>
    </xdr:from>
    <xdr:to>
      <xdr:col>74</xdr:col>
      <xdr:colOff>31750</xdr:colOff>
      <xdr:row>58</xdr:row>
      <xdr:rowOff>156028</xdr:rowOff>
    </xdr:to>
    <xdr:sp macro="" textlink="">
      <xdr:nvSpPr>
        <xdr:cNvPr id="263" name="フローチャート: 判断 262">
          <a:extLst>
            <a:ext uri="{FF2B5EF4-FFF2-40B4-BE49-F238E27FC236}">
              <a16:creationId xmlns:a16="http://schemas.microsoft.com/office/drawing/2014/main" id="{00000000-0008-0000-0400-000007010000}"/>
            </a:ext>
          </a:extLst>
        </xdr:cNvPr>
        <xdr:cNvSpPr/>
      </xdr:nvSpPr>
      <xdr:spPr>
        <a:xfrm>
          <a:off x="14732000" y="99985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58</xdr:row>
      <xdr:rowOff>140805</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4401800" y="100849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56</xdr:row>
      <xdr:rowOff>34472</xdr:rowOff>
    </xdr:from>
    <xdr:to>
      <xdr:col>69</xdr:col>
      <xdr:colOff>92075</xdr:colOff>
      <xdr:row>56</xdr:row>
      <xdr:rowOff>67128</xdr:rowOff>
    </xdr:to>
    <xdr:cxnSp macro="">
      <xdr:nvCxnSpPr>
        <xdr:cNvPr id="265" name="直線コネクタ 264">
          <a:extLst>
            <a:ext uri="{FF2B5EF4-FFF2-40B4-BE49-F238E27FC236}">
              <a16:creationId xmlns:a16="http://schemas.microsoft.com/office/drawing/2014/main" id="{00000000-0008-0000-0400-000009010000}"/>
            </a:ext>
          </a:extLst>
        </xdr:cNvPr>
        <xdr:cNvCxnSpPr/>
      </xdr:nvCxnSpPr>
      <xdr:spPr>
        <a:xfrm flipV="1">
          <a:off x="13004800" y="9635672"/>
          <a:ext cx="889000" cy="326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58</xdr:row>
      <xdr:rowOff>65315</xdr:rowOff>
    </xdr:from>
    <xdr:to>
      <xdr:col>69</xdr:col>
      <xdr:colOff>142875</xdr:colOff>
      <xdr:row>58</xdr:row>
      <xdr:rowOff>166915</xdr:rowOff>
    </xdr:to>
    <xdr:sp macro="" textlink="">
      <xdr:nvSpPr>
        <xdr:cNvPr id="266" name="フローチャート: 判断 265">
          <a:extLst>
            <a:ext uri="{FF2B5EF4-FFF2-40B4-BE49-F238E27FC236}">
              <a16:creationId xmlns:a16="http://schemas.microsoft.com/office/drawing/2014/main" id="{00000000-0008-0000-0400-00000A010000}"/>
            </a:ext>
          </a:extLst>
        </xdr:cNvPr>
        <xdr:cNvSpPr/>
      </xdr:nvSpPr>
      <xdr:spPr>
        <a:xfrm>
          <a:off x="13843000" y="10009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58</xdr:row>
      <xdr:rowOff>151692</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3512800" y="100957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59</xdr:row>
      <xdr:rowOff>100693</xdr:rowOff>
    </xdr:from>
    <xdr:to>
      <xdr:col>65</xdr:col>
      <xdr:colOff>53975</xdr:colOff>
      <xdr:row>60</xdr:row>
      <xdr:rowOff>30843</xdr:rowOff>
    </xdr:to>
    <xdr:sp macro="" textlink="">
      <xdr:nvSpPr>
        <xdr:cNvPr id="268" name="フローチャート: 判断 267">
          <a:extLst>
            <a:ext uri="{FF2B5EF4-FFF2-40B4-BE49-F238E27FC236}">
              <a16:creationId xmlns:a16="http://schemas.microsoft.com/office/drawing/2014/main" id="{00000000-0008-0000-0400-00000C010000}"/>
            </a:ext>
          </a:extLst>
        </xdr:cNvPr>
        <xdr:cNvSpPr/>
      </xdr:nvSpPr>
      <xdr:spPr>
        <a:xfrm>
          <a:off x="12954000" y="102162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60</xdr:row>
      <xdr:rowOff>15620</xdr:rowOff>
    </xdr:from>
    <xdr:ext cx="762000" cy="259045"/>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2623800" y="103026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70" name="テキスト ボックス 269">
          <a:extLst>
            <a:ext uri="{FF2B5EF4-FFF2-40B4-BE49-F238E27FC236}">
              <a16:creationId xmlns:a16="http://schemas.microsoft.com/office/drawing/2014/main" id="{00000000-0008-0000-0400-00000E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71" name="テキスト ボックス 270">
          <a:extLst>
            <a:ext uri="{FF2B5EF4-FFF2-40B4-BE49-F238E27FC236}">
              <a16:creationId xmlns:a16="http://schemas.microsoft.com/office/drawing/2014/main" id="{00000000-0008-0000-0400-00000F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72" name="テキスト ボックス 271">
          <a:extLst>
            <a:ext uri="{FF2B5EF4-FFF2-40B4-BE49-F238E27FC236}">
              <a16:creationId xmlns:a16="http://schemas.microsoft.com/office/drawing/2014/main" id="{00000000-0008-0000-0400-000010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74" name="テキスト ボックス 273">
          <a:extLst>
            <a:ext uri="{FF2B5EF4-FFF2-40B4-BE49-F238E27FC236}">
              <a16:creationId xmlns:a16="http://schemas.microsoft.com/office/drawing/2014/main" id="{00000000-0008-0000-0400-000012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55</xdr:row>
      <xdr:rowOff>166007</xdr:rowOff>
    </xdr:from>
    <xdr:to>
      <xdr:col>82</xdr:col>
      <xdr:colOff>158750</xdr:colOff>
      <xdr:row>56</xdr:row>
      <xdr:rowOff>96157</xdr:rowOff>
    </xdr:to>
    <xdr:sp macro="" textlink="">
      <xdr:nvSpPr>
        <xdr:cNvPr id="275" name="楕円 274">
          <a:extLst>
            <a:ext uri="{FF2B5EF4-FFF2-40B4-BE49-F238E27FC236}">
              <a16:creationId xmlns:a16="http://schemas.microsoft.com/office/drawing/2014/main" id="{00000000-0008-0000-0400-000013010000}"/>
            </a:ext>
          </a:extLst>
        </xdr:cNvPr>
        <xdr:cNvSpPr/>
      </xdr:nvSpPr>
      <xdr:spPr>
        <a:xfrm>
          <a:off x="16459200" y="95957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55</xdr:row>
      <xdr:rowOff>11084</xdr:rowOff>
    </xdr:from>
    <xdr:ext cx="762000" cy="259045"/>
    <xdr:sp macro="" textlink="">
      <xdr:nvSpPr>
        <xdr:cNvPr id="276" name="その他該当値テキスト">
          <a:extLst>
            <a:ext uri="{FF2B5EF4-FFF2-40B4-BE49-F238E27FC236}">
              <a16:creationId xmlns:a16="http://schemas.microsoft.com/office/drawing/2014/main" id="{00000000-0008-0000-0400-000014010000}"/>
            </a:ext>
          </a:extLst>
        </xdr:cNvPr>
        <xdr:cNvSpPr txBox="1"/>
      </xdr:nvSpPr>
      <xdr:spPr>
        <a:xfrm>
          <a:off x="16598900" y="94408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55</xdr:row>
      <xdr:rowOff>122465</xdr:rowOff>
    </xdr:from>
    <xdr:to>
      <xdr:col>78</xdr:col>
      <xdr:colOff>120650</xdr:colOff>
      <xdr:row>56</xdr:row>
      <xdr:rowOff>52615</xdr:rowOff>
    </xdr:to>
    <xdr:sp macro="" textlink="">
      <xdr:nvSpPr>
        <xdr:cNvPr id="277" name="楕円 276">
          <a:extLst>
            <a:ext uri="{FF2B5EF4-FFF2-40B4-BE49-F238E27FC236}">
              <a16:creationId xmlns:a16="http://schemas.microsoft.com/office/drawing/2014/main" id="{00000000-0008-0000-0400-000015010000}"/>
            </a:ext>
          </a:extLst>
        </xdr:cNvPr>
        <xdr:cNvSpPr/>
      </xdr:nvSpPr>
      <xdr:spPr>
        <a:xfrm>
          <a:off x="15621000" y="9552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54</xdr:row>
      <xdr:rowOff>62792</xdr:rowOff>
    </xdr:from>
    <xdr:ext cx="736600" cy="259045"/>
    <xdr:sp macro="" textlink="">
      <xdr:nvSpPr>
        <xdr:cNvPr id="278" name="テキスト ボックス 277">
          <a:extLst>
            <a:ext uri="{FF2B5EF4-FFF2-40B4-BE49-F238E27FC236}">
              <a16:creationId xmlns:a16="http://schemas.microsoft.com/office/drawing/2014/main" id="{00000000-0008-0000-0400-000016010000}"/>
            </a:ext>
          </a:extLst>
        </xdr:cNvPr>
        <xdr:cNvSpPr txBox="1"/>
      </xdr:nvSpPr>
      <xdr:spPr>
        <a:xfrm>
          <a:off x="15290800" y="932109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55</xdr:row>
      <xdr:rowOff>122465</xdr:rowOff>
    </xdr:from>
    <xdr:to>
      <xdr:col>74</xdr:col>
      <xdr:colOff>31750</xdr:colOff>
      <xdr:row>56</xdr:row>
      <xdr:rowOff>52615</xdr:rowOff>
    </xdr:to>
    <xdr:sp macro="" textlink="">
      <xdr:nvSpPr>
        <xdr:cNvPr id="279" name="楕円 278">
          <a:extLst>
            <a:ext uri="{FF2B5EF4-FFF2-40B4-BE49-F238E27FC236}">
              <a16:creationId xmlns:a16="http://schemas.microsoft.com/office/drawing/2014/main" id="{00000000-0008-0000-0400-000017010000}"/>
            </a:ext>
          </a:extLst>
        </xdr:cNvPr>
        <xdr:cNvSpPr/>
      </xdr:nvSpPr>
      <xdr:spPr>
        <a:xfrm>
          <a:off x="14732000" y="9552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54</xdr:row>
      <xdr:rowOff>62792</xdr:rowOff>
    </xdr:from>
    <xdr:ext cx="762000" cy="259045"/>
    <xdr:sp macro="" textlink="">
      <xdr:nvSpPr>
        <xdr:cNvPr id="280" name="テキスト ボックス 279">
          <a:extLst>
            <a:ext uri="{FF2B5EF4-FFF2-40B4-BE49-F238E27FC236}">
              <a16:creationId xmlns:a16="http://schemas.microsoft.com/office/drawing/2014/main" id="{00000000-0008-0000-0400-000018010000}"/>
            </a:ext>
          </a:extLst>
        </xdr:cNvPr>
        <xdr:cNvSpPr txBox="1"/>
      </xdr:nvSpPr>
      <xdr:spPr>
        <a:xfrm>
          <a:off x="14401800" y="93210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55</xdr:row>
      <xdr:rowOff>155122</xdr:rowOff>
    </xdr:from>
    <xdr:to>
      <xdr:col>69</xdr:col>
      <xdr:colOff>142875</xdr:colOff>
      <xdr:row>56</xdr:row>
      <xdr:rowOff>85272</xdr:rowOff>
    </xdr:to>
    <xdr:sp macro="" textlink="">
      <xdr:nvSpPr>
        <xdr:cNvPr id="281" name="楕円 280">
          <a:extLst>
            <a:ext uri="{FF2B5EF4-FFF2-40B4-BE49-F238E27FC236}">
              <a16:creationId xmlns:a16="http://schemas.microsoft.com/office/drawing/2014/main" id="{00000000-0008-0000-0400-000019010000}"/>
            </a:ext>
          </a:extLst>
        </xdr:cNvPr>
        <xdr:cNvSpPr/>
      </xdr:nvSpPr>
      <xdr:spPr>
        <a:xfrm>
          <a:off x="13843000" y="95848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54</xdr:row>
      <xdr:rowOff>95449</xdr:rowOff>
    </xdr:from>
    <xdr:ext cx="762000" cy="259045"/>
    <xdr:sp macro="" textlink="">
      <xdr:nvSpPr>
        <xdr:cNvPr id="282" name="テキスト ボックス 281">
          <a:extLst>
            <a:ext uri="{FF2B5EF4-FFF2-40B4-BE49-F238E27FC236}">
              <a16:creationId xmlns:a16="http://schemas.microsoft.com/office/drawing/2014/main" id="{00000000-0008-0000-0400-00001A010000}"/>
            </a:ext>
          </a:extLst>
        </xdr:cNvPr>
        <xdr:cNvSpPr txBox="1"/>
      </xdr:nvSpPr>
      <xdr:spPr>
        <a:xfrm>
          <a:off x="13512800" y="93537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56</xdr:row>
      <xdr:rowOff>16328</xdr:rowOff>
    </xdr:from>
    <xdr:to>
      <xdr:col>65</xdr:col>
      <xdr:colOff>53975</xdr:colOff>
      <xdr:row>56</xdr:row>
      <xdr:rowOff>117928</xdr:rowOff>
    </xdr:to>
    <xdr:sp macro="" textlink="">
      <xdr:nvSpPr>
        <xdr:cNvPr id="283" name="楕円 282">
          <a:extLst>
            <a:ext uri="{FF2B5EF4-FFF2-40B4-BE49-F238E27FC236}">
              <a16:creationId xmlns:a16="http://schemas.microsoft.com/office/drawing/2014/main" id="{00000000-0008-0000-0400-00001B010000}"/>
            </a:ext>
          </a:extLst>
        </xdr:cNvPr>
        <xdr:cNvSpPr/>
      </xdr:nvSpPr>
      <xdr:spPr>
        <a:xfrm>
          <a:off x="12954000" y="96175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54</xdr:row>
      <xdr:rowOff>128105</xdr:rowOff>
    </xdr:from>
    <xdr:ext cx="762000" cy="259045"/>
    <xdr:sp macro="" textlink="">
      <xdr:nvSpPr>
        <xdr:cNvPr id="284" name="テキスト ボックス 283">
          <a:extLst>
            <a:ext uri="{FF2B5EF4-FFF2-40B4-BE49-F238E27FC236}">
              <a16:creationId xmlns:a16="http://schemas.microsoft.com/office/drawing/2014/main" id="{00000000-0008-0000-0400-00001C010000}"/>
            </a:ext>
          </a:extLst>
        </xdr:cNvPr>
        <xdr:cNvSpPr txBox="1"/>
      </xdr:nvSpPr>
      <xdr:spPr>
        <a:xfrm>
          <a:off x="12623800" y="93864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8" name="正方形/長方形 287">
          <a:extLst>
            <a:ext uri="{FF2B5EF4-FFF2-40B4-BE49-F238E27FC236}">
              <a16:creationId xmlns:a16="http://schemas.microsoft.com/office/drawing/2014/main" id="{00000000-0008-0000-0400-000020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9" name="正方形/長方形 288">
          <a:extLst>
            <a:ext uri="{FF2B5EF4-FFF2-40B4-BE49-F238E27FC236}">
              <a16:creationId xmlns:a16="http://schemas.microsoft.com/office/drawing/2014/main" id="{00000000-0008-0000-0400-000021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90" name="正方形/長方形 289">
          <a:extLst>
            <a:ext uri="{FF2B5EF4-FFF2-40B4-BE49-F238E27FC236}">
              <a16:creationId xmlns:a16="http://schemas.microsoft.com/office/drawing/2014/main" id="{00000000-0008-0000-0400-000022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91" name="正方形/長方形 290">
          <a:extLst>
            <a:ext uri="{FF2B5EF4-FFF2-40B4-BE49-F238E27FC236}">
              <a16:creationId xmlns:a16="http://schemas.microsoft.com/office/drawing/2014/main" id="{00000000-0008-0000-0400-000023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92" name="正方形/長方形 291">
          <a:extLst>
            <a:ext uri="{FF2B5EF4-FFF2-40B4-BE49-F238E27FC236}">
              <a16:creationId xmlns:a16="http://schemas.microsoft.com/office/drawing/2014/main" id="{00000000-0008-0000-0400-000024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93" name="正方形/長方形 292">
          <a:extLst>
            <a:ext uri="{FF2B5EF4-FFF2-40B4-BE49-F238E27FC236}">
              <a16:creationId xmlns:a16="http://schemas.microsoft.com/office/drawing/2014/main" id="{00000000-0008-0000-0400-000025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94" name="正方形/長方形 293">
          <a:extLst>
            <a:ext uri="{FF2B5EF4-FFF2-40B4-BE49-F238E27FC236}">
              <a16:creationId xmlns:a16="http://schemas.microsoft.com/office/drawing/2014/main" id="{00000000-0008-0000-0400-000026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b="0" i="0" baseline="0">
              <a:solidFill>
                <a:schemeClr val="dk1"/>
              </a:solidFill>
              <a:effectLst/>
              <a:latin typeface="+mn-lt"/>
              <a:ea typeface="+mn-ea"/>
              <a:cs typeface="+mn-cs"/>
            </a:rPr>
            <a:t>　類似団体の平均を下回っているが、近年はやや</a:t>
          </a:r>
          <a:r>
            <a:rPr kumimoji="1" lang="ja-JP" altLang="en-US" sz="1100" b="0" i="0" baseline="0">
              <a:solidFill>
                <a:schemeClr val="dk1"/>
              </a:solidFill>
              <a:effectLst/>
              <a:latin typeface="+mn-lt"/>
              <a:ea typeface="+mn-ea"/>
              <a:cs typeface="+mn-cs"/>
            </a:rPr>
            <a:t>上昇</a:t>
          </a:r>
          <a:r>
            <a:rPr kumimoji="1" lang="ja-JP" altLang="ja-JP" sz="1100" b="0" i="0" baseline="0">
              <a:solidFill>
                <a:schemeClr val="dk1"/>
              </a:solidFill>
              <a:effectLst/>
              <a:latin typeface="+mn-lt"/>
              <a:ea typeface="+mn-ea"/>
              <a:cs typeface="+mn-cs"/>
            </a:rPr>
            <a:t>傾向にある。また、本稼働となった津山圏域資源循環施設組合の運営経費にかかる負担金が増加しており、今後の財政への影響が懸念されることから現在交付している補助金等について、必要性を考慮した上で見直しを検討する。</a:t>
          </a:r>
          <a:endParaRPr lang="ja-JP" altLang="ja-JP" sz="1400">
            <a:effectLst/>
          </a:endParaRPr>
        </a:p>
      </xdr:txBody>
    </xdr:sp>
    <xdr:clientData/>
  </xdr:twoCellAnchor>
  <xdr:oneCellAnchor>
    <xdr:from>
      <xdr:col>62</xdr:col>
      <xdr:colOff>6350</xdr:colOff>
      <xdr:row>29</xdr:row>
      <xdr:rowOff>107950</xdr:rowOff>
    </xdr:from>
    <xdr:ext cx="298543" cy="225703"/>
    <xdr:sp macro="" textlink="">
      <xdr:nvSpPr>
        <xdr:cNvPr id="296" name="テキスト ボックス 295">
          <a:extLst>
            <a:ext uri="{FF2B5EF4-FFF2-40B4-BE49-F238E27FC236}">
              <a16:creationId xmlns:a16="http://schemas.microsoft.com/office/drawing/2014/main" id="{00000000-0008-0000-0400-000028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7" name="直線コネクタ 296">
          <a:extLst>
            <a:ext uri="{FF2B5EF4-FFF2-40B4-BE49-F238E27FC236}">
              <a16:creationId xmlns:a16="http://schemas.microsoft.com/office/drawing/2014/main" id="{00000000-0008-0000-0400-000029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8" name="テキスト ボックス 297">
          <a:extLst>
            <a:ext uri="{FF2B5EF4-FFF2-40B4-BE49-F238E27FC236}">
              <a16:creationId xmlns:a16="http://schemas.microsoft.com/office/drawing/2014/main" id="{00000000-0008-0000-0400-00002A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9" name="直線コネクタ 298">
          <a:extLst>
            <a:ext uri="{FF2B5EF4-FFF2-40B4-BE49-F238E27FC236}">
              <a16:creationId xmlns:a16="http://schemas.microsoft.com/office/drawing/2014/main" id="{00000000-0008-0000-0400-00002B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300" name="テキスト ボックス 299">
          <a:extLst>
            <a:ext uri="{FF2B5EF4-FFF2-40B4-BE49-F238E27FC236}">
              <a16:creationId xmlns:a16="http://schemas.microsoft.com/office/drawing/2014/main" id="{00000000-0008-0000-0400-00002C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301" name="直線コネクタ 300">
          <a:extLst>
            <a:ext uri="{FF2B5EF4-FFF2-40B4-BE49-F238E27FC236}">
              <a16:creationId xmlns:a16="http://schemas.microsoft.com/office/drawing/2014/main" id="{00000000-0008-0000-0400-00002D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302" name="テキスト ボックス 301">
          <a:extLst>
            <a:ext uri="{FF2B5EF4-FFF2-40B4-BE49-F238E27FC236}">
              <a16:creationId xmlns:a16="http://schemas.microsoft.com/office/drawing/2014/main" id="{00000000-0008-0000-0400-00002E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303" name="直線コネクタ 302">
          <a:extLst>
            <a:ext uri="{FF2B5EF4-FFF2-40B4-BE49-F238E27FC236}">
              <a16:creationId xmlns:a16="http://schemas.microsoft.com/office/drawing/2014/main" id="{00000000-0008-0000-0400-00002F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304" name="テキスト ボックス 303">
          <a:extLst>
            <a:ext uri="{FF2B5EF4-FFF2-40B4-BE49-F238E27FC236}">
              <a16:creationId xmlns:a16="http://schemas.microsoft.com/office/drawing/2014/main" id="{00000000-0008-0000-0400-000030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305" name="直線コネクタ 304">
          <a:extLst>
            <a:ext uri="{FF2B5EF4-FFF2-40B4-BE49-F238E27FC236}">
              <a16:creationId xmlns:a16="http://schemas.microsoft.com/office/drawing/2014/main" id="{00000000-0008-0000-0400-000031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306" name="テキスト ボックス 305">
          <a:extLst>
            <a:ext uri="{FF2B5EF4-FFF2-40B4-BE49-F238E27FC236}">
              <a16:creationId xmlns:a16="http://schemas.microsoft.com/office/drawing/2014/main" id="{00000000-0008-0000-0400-000032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7" name="直線コネクタ 306">
          <a:extLst>
            <a:ext uri="{FF2B5EF4-FFF2-40B4-BE49-F238E27FC236}">
              <a16:creationId xmlns:a16="http://schemas.microsoft.com/office/drawing/2014/main" id="{00000000-0008-0000-0400-000033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308" name="補助費等グラフ枠">
          <a:extLst>
            <a:ext uri="{FF2B5EF4-FFF2-40B4-BE49-F238E27FC236}">
              <a16:creationId xmlns:a16="http://schemas.microsoft.com/office/drawing/2014/main" id="{00000000-0008-0000-0400-000034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127000</xdr:rowOff>
    </xdr:from>
    <xdr:to>
      <xdr:col>82</xdr:col>
      <xdr:colOff>107950</xdr:colOff>
      <xdr:row>40</xdr:row>
      <xdr:rowOff>168148</xdr:rowOff>
    </xdr:to>
    <xdr:cxnSp macro="">
      <xdr:nvCxnSpPr>
        <xdr:cNvPr id="309" name="直線コネクタ 308">
          <a:extLst>
            <a:ext uri="{FF2B5EF4-FFF2-40B4-BE49-F238E27FC236}">
              <a16:creationId xmlns:a16="http://schemas.microsoft.com/office/drawing/2014/main" id="{00000000-0008-0000-0400-000035010000}"/>
            </a:ext>
          </a:extLst>
        </xdr:cNvPr>
        <xdr:cNvCxnSpPr/>
      </xdr:nvCxnSpPr>
      <xdr:spPr>
        <a:xfrm flipV="1">
          <a:off x="16510000" y="5956300"/>
          <a:ext cx="0" cy="10698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40</xdr:row>
      <xdr:rowOff>140225</xdr:rowOff>
    </xdr:from>
    <xdr:ext cx="762000" cy="259045"/>
    <xdr:sp macro="" textlink="">
      <xdr:nvSpPr>
        <xdr:cNvPr id="310" name="補助費等最小値テキスト">
          <a:extLst>
            <a:ext uri="{FF2B5EF4-FFF2-40B4-BE49-F238E27FC236}">
              <a16:creationId xmlns:a16="http://schemas.microsoft.com/office/drawing/2014/main" id="{00000000-0008-0000-0400-000036010000}"/>
            </a:ext>
          </a:extLst>
        </xdr:cNvPr>
        <xdr:cNvSpPr txBox="1"/>
      </xdr:nvSpPr>
      <xdr:spPr>
        <a:xfrm>
          <a:off x="16598900" y="69982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40</xdr:row>
      <xdr:rowOff>168148</xdr:rowOff>
    </xdr:from>
    <xdr:to>
      <xdr:col>82</xdr:col>
      <xdr:colOff>196850</xdr:colOff>
      <xdr:row>40</xdr:row>
      <xdr:rowOff>168148</xdr:rowOff>
    </xdr:to>
    <xdr:cxnSp macro="">
      <xdr:nvCxnSpPr>
        <xdr:cNvPr id="311" name="直線コネクタ 310">
          <a:extLst>
            <a:ext uri="{FF2B5EF4-FFF2-40B4-BE49-F238E27FC236}">
              <a16:creationId xmlns:a16="http://schemas.microsoft.com/office/drawing/2014/main" id="{00000000-0008-0000-0400-000037010000}"/>
            </a:ext>
          </a:extLst>
        </xdr:cNvPr>
        <xdr:cNvCxnSpPr/>
      </xdr:nvCxnSpPr>
      <xdr:spPr>
        <a:xfrm>
          <a:off x="16421100" y="70261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33</xdr:row>
      <xdr:rowOff>41927</xdr:rowOff>
    </xdr:from>
    <xdr:ext cx="762000" cy="259045"/>
    <xdr:sp macro="" textlink="">
      <xdr:nvSpPr>
        <xdr:cNvPr id="312" name="補助費等最大値テキスト">
          <a:extLst>
            <a:ext uri="{FF2B5EF4-FFF2-40B4-BE49-F238E27FC236}">
              <a16:creationId xmlns:a16="http://schemas.microsoft.com/office/drawing/2014/main" id="{00000000-0008-0000-0400-000038010000}"/>
            </a:ext>
          </a:extLst>
        </xdr:cNvPr>
        <xdr:cNvSpPr txBox="1"/>
      </xdr:nvSpPr>
      <xdr:spPr>
        <a:xfrm>
          <a:off x="16598900" y="569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127000</xdr:rowOff>
    </xdr:from>
    <xdr:to>
      <xdr:col>82</xdr:col>
      <xdr:colOff>196850</xdr:colOff>
      <xdr:row>34</xdr:row>
      <xdr:rowOff>127000</xdr:rowOff>
    </xdr:to>
    <xdr:cxnSp macro="">
      <xdr:nvCxnSpPr>
        <xdr:cNvPr id="313" name="直線コネクタ 312">
          <a:extLst>
            <a:ext uri="{FF2B5EF4-FFF2-40B4-BE49-F238E27FC236}">
              <a16:creationId xmlns:a16="http://schemas.microsoft.com/office/drawing/2014/main" id="{00000000-0008-0000-0400-000039010000}"/>
            </a:ext>
          </a:extLst>
        </xdr:cNvPr>
        <xdr:cNvCxnSpPr/>
      </xdr:nvCxnSpPr>
      <xdr:spPr>
        <a:xfrm>
          <a:off x="16421100" y="5956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36</xdr:row>
      <xdr:rowOff>17272</xdr:rowOff>
    </xdr:from>
    <xdr:to>
      <xdr:col>82</xdr:col>
      <xdr:colOff>107950</xdr:colOff>
      <xdr:row>36</xdr:row>
      <xdr:rowOff>90424</xdr:rowOff>
    </xdr:to>
    <xdr:cxnSp macro="">
      <xdr:nvCxnSpPr>
        <xdr:cNvPr id="314" name="直線コネクタ 313">
          <a:extLst>
            <a:ext uri="{FF2B5EF4-FFF2-40B4-BE49-F238E27FC236}">
              <a16:creationId xmlns:a16="http://schemas.microsoft.com/office/drawing/2014/main" id="{00000000-0008-0000-0400-00003A010000}"/>
            </a:ext>
          </a:extLst>
        </xdr:cNvPr>
        <xdr:cNvCxnSpPr/>
      </xdr:nvCxnSpPr>
      <xdr:spPr>
        <a:xfrm>
          <a:off x="15671800" y="6189472"/>
          <a:ext cx="838200" cy="73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37</xdr:row>
      <xdr:rowOff>77995</xdr:rowOff>
    </xdr:from>
    <xdr:ext cx="762000" cy="259045"/>
    <xdr:sp macro="" textlink="">
      <xdr:nvSpPr>
        <xdr:cNvPr id="315" name="補助費等平均値テキスト">
          <a:extLst>
            <a:ext uri="{FF2B5EF4-FFF2-40B4-BE49-F238E27FC236}">
              <a16:creationId xmlns:a16="http://schemas.microsoft.com/office/drawing/2014/main" id="{00000000-0008-0000-0400-00003B010000}"/>
            </a:ext>
          </a:extLst>
        </xdr:cNvPr>
        <xdr:cNvSpPr txBox="1"/>
      </xdr:nvSpPr>
      <xdr:spPr>
        <a:xfrm>
          <a:off x="16598900" y="642164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105918</xdr:rowOff>
    </xdr:from>
    <xdr:to>
      <xdr:col>82</xdr:col>
      <xdr:colOff>158750</xdr:colOff>
      <xdr:row>38</xdr:row>
      <xdr:rowOff>36068</xdr:rowOff>
    </xdr:to>
    <xdr:sp macro="" textlink="">
      <xdr:nvSpPr>
        <xdr:cNvPr id="316" name="フローチャート: 判断 315">
          <a:extLst>
            <a:ext uri="{FF2B5EF4-FFF2-40B4-BE49-F238E27FC236}">
              <a16:creationId xmlns:a16="http://schemas.microsoft.com/office/drawing/2014/main" id="{00000000-0008-0000-0400-00003C010000}"/>
            </a:ext>
          </a:extLst>
        </xdr:cNvPr>
        <xdr:cNvSpPr/>
      </xdr:nvSpPr>
      <xdr:spPr>
        <a:xfrm>
          <a:off x="16459200" y="64495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36</xdr:row>
      <xdr:rowOff>17272</xdr:rowOff>
    </xdr:from>
    <xdr:to>
      <xdr:col>78</xdr:col>
      <xdr:colOff>69850</xdr:colOff>
      <xdr:row>36</xdr:row>
      <xdr:rowOff>35560</xdr:rowOff>
    </xdr:to>
    <xdr:cxnSp macro="">
      <xdr:nvCxnSpPr>
        <xdr:cNvPr id="317" name="直線コネクタ 316">
          <a:extLst>
            <a:ext uri="{FF2B5EF4-FFF2-40B4-BE49-F238E27FC236}">
              <a16:creationId xmlns:a16="http://schemas.microsoft.com/office/drawing/2014/main" id="{00000000-0008-0000-0400-00003D010000}"/>
            </a:ext>
          </a:extLst>
        </xdr:cNvPr>
        <xdr:cNvCxnSpPr/>
      </xdr:nvCxnSpPr>
      <xdr:spPr>
        <a:xfrm flipV="1">
          <a:off x="14782800" y="6189472"/>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37</xdr:row>
      <xdr:rowOff>60198</xdr:rowOff>
    </xdr:from>
    <xdr:to>
      <xdr:col>78</xdr:col>
      <xdr:colOff>120650</xdr:colOff>
      <xdr:row>37</xdr:row>
      <xdr:rowOff>161798</xdr:rowOff>
    </xdr:to>
    <xdr:sp macro="" textlink="">
      <xdr:nvSpPr>
        <xdr:cNvPr id="318" name="フローチャート: 判断 317">
          <a:extLst>
            <a:ext uri="{FF2B5EF4-FFF2-40B4-BE49-F238E27FC236}">
              <a16:creationId xmlns:a16="http://schemas.microsoft.com/office/drawing/2014/main" id="{00000000-0008-0000-0400-00003E010000}"/>
            </a:ext>
          </a:extLst>
        </xdr:cNvPr>
        <xdr:cNvSpPr/>
      </xdr:nvSpPr>
      <xdr:spPr>
        <a:xfrm>
          <a:off x="15621000" y="64038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146575</xdr:rowOff>
    </xdr:from>
    <xdr:ext cx="736600" cy="259045"/>
    <xdr:sp macro="" textlink="">
      <xdr:nvSpPr>
        <xdr:cNvPr id="319" name="テキスト ボックス 318">
          <a:extLst>
            <a:ext uri="{FF2B5EF4-FFF2-40B4-BE49-F238E27FC236}">
              <a16:creationId xmlns:a16="http://schemas.microsoft.com/office/drawing/2014/main" id="{00000000-0008-0000-0400-00003F010000}"/>
            </a:ext>
          </a:extLst>
        </xdr:cNvPr>
        <xdr:cNvSpPr txBox="1"/>
      </xdr:nvSpPr>
      <xdr:spPr>
        <a:xfrm>
          <a:off x="15290800" y="649022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36</xdr:row>
      <xdr:rowOff>3556</xdr:rowOff>
    </xdr:from>
    <xdr:to>
      <xdr:col>73</xdr:col>
      <xdr:colOff>180975</xdr:colOff>
      <xdr:row>36</xdr:row>
      <xdr:rowOff>35560</xdr:rowOff>
    </xdr:to>
    <xdr:cxnSp macro="">
      <xdr:nvCxnSpPr>
        <xdr:cNvPr id="320" name="直線コネクタ 319">
          <a:extLst>
            <a:ext uri="{FF2B5EF4-FFF2-40B4-BE49-F238E27FC236}">
              <a16:creationId xmlns:a16="http://schemas.microsoft.com/office/drawing/2014/main" id="{00000000-0008-0000-0400-000040010000}"/>
            </a:ext>
          </a:extLst>
        </xdr:cNvPr>
        <xdr:cNvCxnSpPr/>
      </xdr:nvCxnSpPr>
      <xdr:spPr>
        <a:xfrm>
          <a:off x="13893800" y="6175756"/>
          <a:ext cx="88900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37</xdr:row>
      <xdr:rowOff>19050</xdr:rowOff>
    </xdr:from>
    <xdr:to>
      <xdr:col>74</xdr:col>
      <xdr:colOff>31750</xdr:colOff>
      <xdr:row>37</xdr:row>
      <xdr:rowOff>120650</xdr:rowOff>
    </xdr:to>
    <xdr:sp macro="" textlink="">
      <xdr:nvSpPr>
        <xdr:cNvPr id="321" name="フローチャート: 判断 320">
          <a:extLst>
            <a:ext uri="{FF2B5EF4-FFF2-40B4-BE49-F238E27FC236}">
              <a16:creationId xmlns:a16="http://schemas.microsoft.com/office/drawing/2014/main" id="{00000000-0008-0000-0400-000041010000}"/>
            </a:ext>
          </a:extLst>
        </xdr:cNvPr>
        <xdr:cNvSpPr/>
      </xdr:nvSpPr>
      <xdr:spPr>
        <a:xfrm>
          <a:off x="14732000" y="636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105427</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4401800" y="6449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35</xdr:row>
      <xdr:rowOff>161290</xdr:rowOff>
    </xdr:from>
    <xdr:to>
      <xdr:col>69</xdr:col>
      <xdr:colOff>92075</xdr:colOff>
      <xdr:row>36</xdr:row>
      <xdr:rowOff>3556</xdr:rowOff>
    </xdr:to>
    <xdr:cxnSp macro="">
      <xdr:nvCxnSpPr>
        <xdr:cNvPr id="323" name="直線コネクタ 322">
          <a:extLst>
            <a:ext uri="{FF2B5EF4-FFF2-40B4-BE49-F238E27FC236}">
              <a16:creationId xmlns:a16="http://schemas.microsoft.com/office/drawing/2014/main" id="{00000000-0008-0000-0400-000043010000}"/>
            </a:ext>
          </a:extLst>
        </xdr:cNvPr>
        <xdr:cNvCxnSpPr/>
      </xdr:nvCxnSpPr>
      <xdr:spPr>
        <a:xfrm>
          <a:off x="13004800" y="6162040"/>
          <a:ext cx="8890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163068</xdr:rowOff>
    </xdr:from>
    <xdr:to>
      <xdr:col>69</xdr:col>
      <xdr:colOff>142875</xdr:colOff>
      <xdr:row>37</xdr:row>
      <xdr:rowOff>93218</xdr:rowOff>
    </xdr:to>
    <xdr:sp macro="" textlink="">
      <xdr:nvSpPr>
        <xdr:cNvPr id="324" name="フローチャート: 判断 323">
          <a:extLst>
            <a:ext uri="{FF2B5EF4-FFF2-40B4-BE49-F238E27FC236}">
              <a16:creationId xmlns:a16="http://schemas.microsoft.com/office/drawing/2014/main" id="{00000000-0008-0000-0400-000044010000}"/>
            </a:ext>
          </a:extLst>
        </xdr:cNvPr>
        <xdr:cNvSpPr/>
      </xdr:nvSpPr>
      <xdr:spPr>
        <a:xfrm>
          <a:off x="13843000" y="63352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37</xdr:row>
      <xdr:rowOff>77995</xdr:rowOff>
    </xdr:from>
    <xdr:ext cx="7620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3512800" y="64216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37</xdr:row>
      <xdr:rowOff>37338</xdr:rowOff>
    </xdr:from>
    <xdr:to>
      <xdr:col>65</xdr:col>
      <xdr:colOff>53975</xdr:colOff>
      <xdr:row>37</xdr:row>
      <xdr:rowOff>138938</xdr:rowOff>
    </xdr:to>
    <xdr:sp macro="" textlink="">
      <xdr:nvSpPr>
        <xdr:cNvPr id="326" name="フローチャート: 判断 325">
          <a:extLst>
            <a:ext uri="{FF2B5EF4-FFF2-40B4-BE49-F238E27FC236}">
              <a16:creationId xmlns:a16="http://schemas.microsoft.com/office/drawing/2014/main" id="{00000000-0008-0000-0400-000046010000}"/>
            </a:ext>
          </a:extLst>
        </xdr:cNvPr>
        <xdr:cNvSpPr/>
      </xdr:nvSpPr>
      <xdr:spPr>
        <a:xfrm>
          <a:off x="12954000" y="63809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123715</xdr:rowOff>
    </xdr:from>
    <xdr:ext cx="762000" cy="259045"/>
    <xdr:sp macro="" textlink="">
      <xdr:nvSpPr>
        <xdr:cNvPr id="327" name="テキスト ボックス 326">
          <a:extLst>
            <a:ext uri="{FF2B5EF4-FFF2-40B4-BE49-F238E27FC236}">
              <a16:creationId xmlns:a16="http://schemas.microsoft.com/office/drawing/2014/main" id="{00000000-0008-0000-0400-000047010000}"/>
            </a:ext>
          </a:extLst>
        </xdr:cNvPr>
        <xdr:cNvSpPr txBox="1"/>
      </xdr:nvSpPr>
      <xdr:spPr>
        <a:xfrm>
          <a:off x="12623800" y="64673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8" name="テキスト ボックス 327">
          <a:extLst>
            <a:ext uri="{FF2B5EF4-FFF2-40B4-BE49-F238E27FC236}">
              <a16:creationId xmlns:a16="http://schemas.microsoft.com/office/drawing/2014/main" id="{00000000-0008-0000-0400-000048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9" name="テキスト ボックス 328">
          <a:extLst>
            <a:ext uri="{FF2B5EF4-FFF2-40B4-BE49-F238E27FC236}">
              <a16:creationId xmlns:a16="http://schemas.microsoft.com/office/drawing/2014/main" id="{00000000-0008-0000-0400-000049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30" name="テキスト ボックス 329">
          <a:extLst>
            <a:ext uri="{FF2B5EF4-FFF2-40B4-BE49-F238E27FC236}">
              <a16:creationId xmlns:a16="http://schemas.microsoft.com/office/drawing/2014/main" id="{00000000-0008-0000-0400-00004A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31" name="テキスト ボックス 330">
          <a:extLst>
            <a:ext uri="{FF2B5EF4-FFF2-40B4-BE49-F238E27FC236}">
              <a16:creationId xmlns:a16="http://schemas.microsoft.com/office/drawing/2014/main" id="{00000000-0008-0000-0400-00004B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32" name="テキスト ボックス 331">
          <a:extLst>
            <a:ext uri="{FF2B5EF4-FFF2-40B4-BE49-F238E27FC236}">
              <a16:creationId xmlns:a16="http://schemas.microsoft.com/office/drawing/2014/main" id="{00000000-0008-0000-0400-00004C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39624</xdr:rowOff>
    </xdr:from>
    <xdr:to>
      <xdr:col>82</xdr:col>
      <xdr:colOff>158750</xdr:colOff>
      <xdr:row>36</xdr:row>
      <xdr:rowOff>141224</xdr:rowOff>
    </xdr:to>
    <xdr:sp macro="" textlink="">
      <xdr:nvSpPr>
        <xdr:cNvPr id="333" name="楕円 332">
          <a:extLst>
            <a:ext uri="{FF2B5EF4-FFF2-40B4-BE49-F238E27FC236}">
              <a16:creationId xmlns:a16="http://schemas.microsoft.com/office/drawing/2014/main" id="{00000000-0008-0000-0400-00004D010000}"/>
            </a:ext>
          </a:extLst>
        </xdr:cNvPr>
        <xdr:cNvSpPr/>
      </xdr:nvSpPr>
      <xdr:spPr>
        <a:xfrm>
          <a:off x="16459200" y="62118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35</xdr:row>
      <xdr:rowOff>56151</xdr:rowOff>
    </xdr:from>
    <xdr:ext cx="762000" cy="259045"/>
    <xdr:sp macro="" textlink="">
      <xdr:nvSpPr>
        <xdr:cNvPr id="334" name="補助費等該当値テキスト">
          <a:extLst>
            <a:ext uri="{FF2B5EF4-FFF2-40B4-BE49-F238E27FC236}">
              <a16:creationId xmlns:a16="http://schemas.microsoft.com/office/drawing/2014/main" id="{00000000-0008-0000-0400-00004E010000}"/>
            </a:ext>
          </a:extLst>
        </xdr:cNvPr>
        <xdr:cNvSpPr txBox="1"/>
      </xdr:nvSpPr>
      <xdr:spPr>
        <a:xfrm>
          <a:off x="16598900" y="60569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35</xdr:row>
      <xdr:rowOff>137922</xdr:rowOff>
    </xdr:from>
    <xdr:to>
      <xdr:col>78</xdr:col>
      <xdr:colOff>120650</xdr:colOff>
      <xdr:row>36</xdr:row>
      <xdr:rowOff>68072</xdr:rowOff>
    </xdr:to>
    <xdr:sp macro="" textlink="">
      <xdr:nvSpPr>
        <xdr:cNvPr id="335" name="楕円 334">
          <a:extLst>
            <a:ext uri="{FF2B5EF4-FFF2-40B4-BE49-F238E27FC236}">
              <a16:creationId xmlns:a16="http://schemas.microsoft.com/office/drawing/2014/main" id="{00000000-0008-0000-0400-00004F010000}"/>
            </a:ext>
          </a:extLst>
        </xdr:cNvPr>
        <xdr:cNvSpPr/>
      </xdr:nvSpPr>
      <xdr:spPr>
        <a:xfrm>
          <a:off x="15621000" y="61386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34</xdr:row>
      <xdr:rowOff>78249</xdr:rowOff>
    </xdr:from>
    <xdr:ext cx="736600" cy="259045"/>
    <xdr:sp macro="" textlink="">
      <xdr:nvSpPr>
        <xdr:cNvPr id="336" name="テキスト ボックス 335">
          <a:extLst>
            <a:ext uri="{FF2B5EF4-FFF2-40B4-BE49-F238E27FC236}">
              <a16:creationId xmlns:a16="http://schemas.microsoft.com/office/drawing/2014/main" id="{00000000-0008-0000-0400-000050010000}"/>
            </a:ext>
          </a:extLst>
        </xdr:cNvPr>
        <xdr:cNvSpPr txBox="1"/>
      </xdr:nvSpPr>
      <xdr:spPr>
        <a:xfrm>
          <a:off x="15290800" y="59075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35</xdr:row>
      <xdr:rowOff>156210</xdr:rowOff>
    </xdr:from>
    <xdr:to>
      <xdr:col>74</xdr:col>
      <xdr:colOff>31750</xdr:colOff>
      <xdr:row>36</xdr:row>
      <xdr:rowOff>86360</xdr:rowOff>
    </xdr:to>
    <xdr:sp macro="" textlink="">
      <xdr:nvSpPr>
        <xdr:cNvPr id="337" name="楕円 336">
          <a:extLst>
            <a:ext uri="{FF2B5EF4-FFF2-40B4-BE49-F238E27FC236}">
              <a16:creationId xmlns:a16="http://schemas.microsoft.com/office/drawing/2014/main" id="{00000000-0008-0000-0400-000051010000}"/>
            </a:ext>
          </a:extLst>
        </xdr:cNvPr>
        <xdr:cNvSpPr/>
      </xdr:nvSpPr>
      <xdr:spPr>
        <a:xfrm>
          <a:off x="14732000" y="6156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34</xdr:row>
      <xdr:rowOff>96537</xdr:rowOff>
    </xdr:from>
    <xdr:ext cx="762000" cy="259045"/>
    <xdr:sp macro="" textlink="">
      <xdr:nvSpPr>
        <xdr:cNvPr id="338" name="テキスト ボックス 337">
          <a:extLst>
            <a:ext uri="{FF2B5EF4-FFF2-40B4-BE49-F238E27FC236}">
              <a16:creationId xmlns:a16="http://schemas.microsoft.com/office/drawing/2014/main" id="{00000000-0008-0000-0400-000052010000}"/>
            </a:ext>
          </a:extLst>
        </xdr:cNvPr>
        <xdr:cNvSpPr txBox="1"/>
      </xdr:nvSpPr>
      <xdr:spPr>
        <a:xfrm>
          <a:off x="14401800" y="5925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35</xdr:row>
      <xdr:rowOff>124206</xdr:rowOff>
    </xdr:from>
    <xdr:to>
      <xdr:col>69</xdr:col>
      <xdr:colOff>142875</xdr:colOff>
      <xdr:row>36</xdr:row>
      <xdr:rowOff>54356</xdr:rowOff>
    </xdr:to>
    <xdr:sp macro="" textlink="">
      <xdr:nvSpPr>
        <xdr:cNvPr id="339" name="楕円 338">
          <a:extLst>
            <a:ext uri="{FF2B5EF4-FFF2-40B4-BE49-F238E27FC236}">
              <a16:creationId xmlns:a16="http://schemas.microsoft.com/office/drawing/2014/main" id="{00000000-0008-0000-0400-000053010000}"/>
            </a:ext>
          </a:extLst>
        </xdr:cNvPr>
        <xdr:cNvSpPr/>
      </xdr:nvSpPr>
      <xdr:spPr>
        <a:xfrm>
          <a:off x="13843000" y="61249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34</xdr:row>
      <xdr:rowOff>64533</xdr:rowOff>
    </xdr:from>
    <xdr:ext cx="762000" cy="259045"/>
    <xdr:sp macro="" textlink="">
      <xdr:nvSpPr>
        <xdr:cNvPr id="340" name="テキスト ボックス 339">
          <a:extLst>
            <a:ext uri="{FF2B5EF4-FFF2-40B4-BE49-F238E27FC236}">
              <a16:creationId xmlns:a16="http://schemas.microsoft.com/office/drawing/2014/main" id="{00000000-0008-0000-0400-000054010000}"/>
            </a:ext>
          </a:extLst>
        </xdr:cNvPr>
        <xdr:cNvSpPr txBox="1"/>
      </xdr:nvSpPr>
      <xdr:spPr>
        <a:xfrm>
          <a:off x="13512800" y="58938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35</xdr:row>
      <xdr:rowOff>110490</xdr:rowOff>
    </xdr:from>
    <xdr:to>
      <xdr:col>65</xdr:col>
      <xdr:colOff>53975</xdr:colOff>
      <xdr:row>36</xdr:row>
      <xdr:rowOff>40640</xdr:rowOff>
    </xdr:to>
    <xdr:sp macro="" textlink="">
      <xdr:nvSpPr>
        <xdr:cNvPr id="341" name="楕円 340">
          <a:extLst>
            <a:ext uri="{FF2B5EF4-FFF2-40B4-BE49-F238E27FC236}">
              <a16:creationId xmlns:a16="http://schemas.microsoft.com/office/drawing/2014/main" id="{00000000-0008-0000-0400-000055010000}"/>
            </a:ext>
          </a:extLst>
        </xdr:cNvPr>
        <xdr:cNvSpPr/>
      </xdr:nvSpPr>
      <xdr:spPr>
        <a:xfrm>
          <a:off x="12954000" y="6111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34</xdr:row>
      <xdr:rowOff>50817</xdr:rowOff>
    </xdr:from>
    <xdr:ext cx="762000" cy="259045"/>
    <xdr:sp macro="" textlink="">
      <xdr:nvSpPr>
        <xdr:cNvPr id="342" name="テキスト ボックス 341">
          <a:extLst>
            <a:ext uri="{FF2B5EF4-FFF2-40B4-BE49-F238E27FC236}">
              <a16:creationId xmlns:a16="http://schemas.microsoft.com/office/drawing/2014/main" id="{00000000-0008-0000-0400-000056010000}"/>
            </a:ext>
          </a:extLst>
        </xdr:cNvPr>
        <xdr:cNvSpPr txBox="1"/>
      </xdr:nvSpPr>
      <xdr:spPr>
        <a:xfrm>
          <a:off x="12623800" y="5880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44" name="正方形/長方形 343">
          <a:extLst>
            <a:ext uri="{FF2B5EF4-FFF2-40B4-BE49-F238E27FC236}">
              <a16:creationId xmlns:a16="http://schemas.microsoft.com/office/drawing/2014/main" id="{00000000-0008-0000-0400-000058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6" name="正方形/長方形 345">
          <a:extLst>
            <a:ext uri="{FF2B5EF4-FFF2-40B4-BE49-F238E27FC236}">
              <a16:creationId xmlns:a16="http://schemas.microsoft.com/office/drawing/2014/main" id="{00000000-0008-0000-0400-00005A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7" name="正方形/長方形 346">
          <a:extLst>
            <a:ext uri="{FF2B5EF4-FFF2-40B4-BE49-F238E27FC236}">
              <a16:creationId xmlns:a16="http://schemas.microsoft.com/office/drawing/2014/main" id="{00000000-0008-0000-0400-00005B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8" name="正方形/長方形 347">
          <a:extLst>
            <a:ext uri="{FF2B5EF4-FFF2-40B4-BE49-F238E27FC236}">
              <a16:creationId xmlns:a16="http://schemas.microsoft.com/office/drawing/2014/main" id="{00000000-0008-0000-0400-00005C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9" name="正方形/長方形 348">
          <a:extLst>
            <a:ext uri="{FF2B5EF4-FFF2-40B4-BE49-F238E27FC236}">
              <a16:creationId xmlns:a16="http://schemas.microsoft.com/office/drawing/2014/main" id="{00000000-0008-0000-0400-00005D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50" name="正方形/長方形 349">
          <a:extLst>
            <a:ext uri="{FF2B5EF4-FFF2-40B4-BE49-F238E27FC236}">
              <a16:creationId xmlns:a16="http://schemas.microsoft.com/office/drawing/2014/main" id="{00000000-0008-0000-0400-00005E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51" name="正方形/長方形 350">
          <a:extLst>
            <a:ext uri="{FF2B5EF4-FFF2-40B4-BE49-F238E27FC236}">
              <a16:creationId xmlns:a16="http://schemas.microsoft.com/office/drawing/2014/main" id="{00000000-0008-0000-0400-00005F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52" name="正方形/長方形 351">
          <a:extLst>
            <a:ext uri="{FF2B5EF4-FFF2-40B4-BE49-F238E27FC236}">
              <a16:creationId xmlns:a16="http://schemas.microsoft.com/office/drawing/2014/main" id="{00000000-0008-0000-0400-000060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53" name="テキスト ボックス 352">
          <a:extLst>
            <a:ext uri="{FF2B5EF4-FFF2-40B4-BE49-F238E27FC236}">
              <a16:creationId xmlns:a16="http://schemas.microsoft.com/office/drawing/2014/main" id="{00000000-0008-0000-0400-000061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b="0" i="0" baseline="0">
              <a:solidFill>
                <a:schemeClr val="dk1"/>
              </a:solidFill>
              <a:effectLst/>
              <a:latin typeface="+mn-lt"/>
              <a:ea typeface="+mn-ea"/>
              <a:cs typeface="+mn-cs"/>
            </a:rPr>
            <a:t>　平成２５年度及び２６年度に実施した普通建設事業に係る多額の起債により大きく上昇したため、類似団体平均を</a:t>
          </a:r>
          <a:r>
            <a:rPr kumimoji="1" lang="ja-JP" altLang="en-US" sz="1100" b="0" i="0" baseline="0">
              <a:solidFill>
                <a:schemeClr val="dk1"/>
              </a:solidFill>
              <a:effectLst/>
              <a:latin typeface="+mn-lt"/>
              <a:ea typeface="+mn-ea"/>
              <a:cs typeface="+mn-cs"/>
            </a:rPr>
            <a:t>５．４</a:t>
          </a:r>
          <a:r>
            <a:rPr kumimoji="1" lang="ja-JP" altLang="ja-JP" sz="1100" b="0" i="0" baseline="0">
              <a:solidFill>
                <a:schemeClr val="dk1"/>
              </a:solidFill>
              <a:effectLst/>
              <a:latin typeface="+mn-lt"/>
              <a:ea typeface="+mn-ea"/>
              <a:cs typeface="+mn-cs"/>
            </a:rPr>
            <a:t>ポイント上回っている。</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　</a:t>
          </a:r>
          <a:r>
            <a:rPr kumimoji="1" lang="ja-JP" altLang="en-US" sz="1100" b="0" i="0" baseline="0">
              <a:solidFill>
                <a:schemeClr val="dk1"/>
              </a:solidFill>
              <a:effectLst/>
              <a:latin typeface="+mn-lt"/>
              <a:ea typeface="+mn-ea"/>
              <a:cs typeface="+mn-cs"/>
            </a:rPr>
            <a:t>当該事業</a:t>
          </a:r>
          <a:r>
            <a:rPr kumimoji="1" lang="ja-JP" altLang="ja-JP" sz="1100" b="0" i="0" baseline="0">
              <a:solidFill>
                <a:schemeClr val="dk1"/>
              </a:solidFill>
              <a:effectLst/>
              <a:latin typeface="+mn-lt"/>
              <a:ea typeface="+mn-ea"/>
              <a:cs typeface="+mn-cs"/>
            </a:rPr>
            <a:t>の</a:t>
          </a:r>
          <a:r>
            <a:rPr kumimoji="1" lang="ja-JP" altLang="en-US" sz="1100" b="0" i="0" baseline="0">
              <a:solidFill>
                <a:schemeClr val="dk1"/>
              </a:solidFill>
              <a:effectLst/>
              <a:latin typeface="+mn-lt"/>
              <a:ea typeface="+mn-ea"/>
              <a:cs typeface="+mn-cs"/>
            </a:rPr>
            <a:t>地方債の完済</a:t>
          </a:r>
          <a:r>
            <a:rPr kumimoji="1" lang="ja-JP" altLang="ja-JP" sz="1100" b="0" i="0" baseline="0">
              <a:solidFill>
                <a:schemeClr val="dk1"/>
              </a:solidFill>
              <a:effectLst/>
              <a:latin typeface="+mn-lt"/>
              <a:ea typeface="+mn-ea"/>
              <a:cs typeface="+mn-cs"/>
            </a:rPr>
            <a:t>により令和</a:t>
          </a:r>
          <a:r>
            <a:rPr kumimoji="1" lang="ja-JP" altLang="en-US" sz="1100" b="0" i="0" baseline="0">
              <a:solidFill>
                <a:schemeClr val="dk1"/>
              </a:solidFill>
              <a:effectLst/>
              <a:latin typeface="+mn-lt"/>
              <a:ea typeface="+mn-ea"/>
              <a:cs typeface="+mn-cs"/>
            </a:rPr>
            <a:t>７</a:t>
          </a:r>
          <a:r>
            <a:rPr kumimoji="1" lang="ja-JP" altLang="ja-JP" sz="1100" b="0" i="0" baseline="0">
              <a:solidFill>
                <a:schemeClr val="dk1"/>
              </a:solidFill>
              <a:effectLst/>
              <a:latin typeface="+mn-lt"/>
              <a:ea typeface="+mn-ea"/>
              <a:cs typeface="+mn-cs"/>
            </a:rPr>
            <a:t>年度以降</a:t>
          </a:r>
          <a:r>
            <a:rPr kumimoji="1" lang="ja-JP" altLang="en-US" sz="1100" b="0" i="0" baseline="0">
              <a:solidFill>
                <a:schemeClr val="dk1"/>
              </a:solidFill>
              <a:effectLst/>
              <a:latin typeface="+mn-lt"/>
              <a:ea typeface="+mn-ea"/>
              <a:cs typeface="+mn-cs"/>
            </a:rPr>
            <a:t>、</a:t>
          </a:r>
          <a:r>
            <a:rPr kumimoji="1" lang="ja-JP" altLang="ja-JP" sz="1100" b="0" i="0" baseline="0">
              <a:solidFill>
                <a:schemeClr val="dk1"/>
              </a:solidFill>
              <a:effectLst/>
              <a:latin typeface="+mn-lt"/>
              <a:ea typeface="+mn-ea"/>
              <a:cs typeface="+mn-cs"/>
            </a:rPr>
            <a:t>数値は一時的な改善が見込まれるが、</a:t>
          </a:r>
          <a:r>
            <a:rPr kumimoji="1" lang="ja-JP" altLang="en-US" sz="1100" b="0" i="0" baseline="0">
              <a:solidFill>
                <a:schemeClr val="dk1"/>
              </a:solidFill>
              <a:effectLst/>
              <a:latin typeface="+mn-lt"/>
              <a:ea typeface="+mn-ea"/>
              <a:cs typeface="+mn-cs"/>
            </a:rPr>
            <a:t>令和６年度の起債額が多額であったため</a:t>
          </a:r>
          <a:r>
            <a:rPr kumimoji="1" lang="ja-JP" altLang="ja-JP" sz="1100" b="0" i="0" baseline="0">
              <a:solidFill>
                <a:schemeClr val="dk1"/>
              </a:solidFill>
              <a:effectLst/>
              <a:latin typeface="+mn-lt"/>
              <a:ea typeface="+mn-ea"/>
              <a:cs typeface="+mn-cs"/>
            </a:rPr>
            <a:t>、数値を注視していく必要がある。大規模事業の計画の整理等により新発債の発行の抑制を図り、公債費負担の適正化に努める。</a:t>
          </a:r>
          <a:endParaRPr lang="ja-JP" altLang="ja-JP" sz="1400">
            <a:effectLst/>
          </a:endParaRPr>
        </a:p>
      </xdr:txBody>
    </xdr:sp>
    <xdr:clientData/>
  </xdr:twoCellAnchor>
  <xdr:oneCellAnchor>
    <xdr:from>
      <xdr:col>3</xdr:col>
      <xdr:colOff>123825</xdr:colOff>
      <xdr:row>69</xdr:row>
      <xdr:rowOff>107950</xdr:rowOff>
    </xdr:from>
    <xdr:ext cx="298543" cy="225703"/>
    <xdr:sp macro="" textlink="">
      <xdr:nvSpPr>
        <xdr:cNvPr id="354" name="テキスト ボックス 353">
          <a:extLst>
            <a:ext uri="{FF2B5EF4-FFF2-40B4-BE49-F238E27FC236}">
              <a16:creationId xmlns:a16="http://schemas.microsoft.com/office/drawing/2014/main" id="{00000000-0008-0000-0400-000062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55" name="直線コネクタ 354">
          <a:extLst>
            <a:ext uri="{FF2B5EF4-FFF2-40B4-BE49-F238E27FC236}">
              <a16:creationId xmlns:a16="http://schemas.microsoft.com/office/drawing/2014/main" id="{00000000-0008-0000-0400-000063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56" name="テキスト ボックス 355">
          <a:extLst>
            <a:ext uri="{FF2B5EF4-FFF2-40B4-BE49-F238E27FC236}">
              <a16:creationId xmlns:a16="http://schemas.microsoft.com/office/drawing/2014/main" id="{00000000-0008-0000-0400-000064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69850</xdr:rowOff>
    </xdr:from>
    <xdr:to>
      <xdr:col>26</xdr:col>
      <xdr:colOff>184150</xdr:colOff>
      <xdr:row>81</xdr:row>
      <xdr:rowOff>69850</xdr:rowOff>
    </xdr:to>
    <xdr:cxnSp macro="">
      <xdr:nvCxnSpPr>
        <xdr:cNvPr id="357" name="直線コネクタ 356">
          <a:extLst>
            <a:ext uri="{FF2B5EF4-FFF2-40B4-BE49-F238E27FC236}">
              <a16:creationId xmlns:a16="http://schemas.microsoft.com/office/drawing/2014/main" id="{00000000-0008-0000-0400-000065010000}"/>
            </a:ext>
          </a:extLst>
        </xdr:cNvPr>
        <xdr:cNvCxnSpPr/>
      </xdr:nvCxnSpPr>
      <xdr:spPr>
        <a:xfrm>
          <a:off x="762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80</xdr:row>
      <xdr:rowOff>99077</xdr:rowOff>
    </xdr:from>
    <xdr:ext cx="508000" cy="259045"/>
    <xdr:sp macro="" textlink="">
      <xdr:nvSpPr>
        <xdr:cNvPr id="358" name="テキスト ボックス 357">
          <a:extLst>
            <a:ext uri="{FF2B5EF4-FFF2-40B4-BE49-F238E27FC236}">
              <a16:creationId xmlns:a16="http://schemas.microsoft.com/office/drawing/2014/main" id="{00000000-0008-0000-0400-000066010000}"/>
            </a:ext>
          </a:extLst>
        </xdr:cNvPr>
        <xdr:cNvSpPr txBox="1"/>
      </xdr:nvSpPr>
      <xdr:spPr>
        <a:xfrm>
          <a:off x="254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78</xdr:row>
      <xdr:rowOff>127000</xdr:rowOff>
    </xdr:from>
    <xdr:to>
      <xdr:col>26</xdr:col>
      <xdr:colOff>184150</xdr:colOff>
      <xdr:row>78</xdr:row>
      <xdr:rowOff>127000</xdr:rowOff>
    </xdr:to>
    <xdr:cxnSp macro="">
      <xdr:nvCxnSpPr>
        <xdr:cNvPr id="359" name="直線コネクタ 358">
          <a:extLst>
            <a:ext uri="{FF2B5EF4-FFF2-40B4-BE49-F238E27FC236}">
              <a16:creationId xmlns:a16="http://schemas.microsoft.com/office/drawing/2014/main" id="{00000000-0008-0000-0400-000067010000}"/>
            </a:ext>
          </a:extLst>
        </xdr:cNvPr>
        <xdr:cNvCxnSpPr/>
      </xdr:nvCxnSpPr>
      <xdr:spPr>
        <a:xfrm>
          <a:off x="762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77</xdr:row>
      <xdr:rowOff>156227</xdr:rowOff>
    </xdr:from>
    <xdr:ext cx="508000" cy="259045"/>
    <xdr:sp macro="" textlink="">
      <xdr:nvSpPr>
        <xdr:cNvPr id="360" name="テキスト ボックス 359">
          <a:extLst>
            <a:ext uri="{FF2B5EF4-FFF2-40B4-BE49-F238E27FC236}">
              <a16:creationId xmlns:a16="http://schemas.microsoft.com/office/drawing/2014/main" id="{00000000-0008-0000-0400-000068010000}"/>
            </a:ext>
          </a:extLst>
        </xdr:cNvPr>
        <xdr:cNvSpPr txBox="1"/>
      </xdr:nvSpPr>
      <xdr:spPr>
        <a:xfrm>
          <a:off x="254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76</xdr:row>
      <xdr:rowOff>12700</xdr:rowOff>
    </xdr:from>
    <xdr:to>
      <xdr:col>26</xdr:col>
      <xdr:colOff>184150</xdr:colOff>
      <xdr:row>76</xdr:row>
      <xdr:rowOff>12700</xdr:rowOff>
    </xdr:to>
    <xdr:cxnSp macro="">
      <xdr:nvCxnSpPr>
        <xdr:cNvPr id="361" name="直線コネクタ 360">
          <a:extLst>
            <a:ext uri="{FF2B5EF4-FFF2-40B4-BE49-F238E27FC236}">
              <a16:creationId xmlns:a16="http://schemas.microsoft.com/office/drawing/2014/main" id="{00000000-0008-0000-0400-000069010000}"/>
            </a:ext>
          </a:extLst>
        </xdr:cNvPr>
        <xdr:cNvCxnSpPr/>
      </xdr:nvCxnSpPr>
      <xdr:spPr>
        <a:xfrm>
          <a:off x="762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75</xdr:row>
      <xdr:rowOff>41927</xdr:rowOff>
    </xdr:from>
    <xdr:ext cx="508000" cy="259045"/>
    <xdr:sp macro="" textlink="">
      <xdr:nvSpPr>
        <xdr:cNvPr id="362" name="テキスト ボックス 361">
          <a:extLst>
            <a:ext uri="{FF2B5EF4-FFF2-40B4-BE49-F238E27FC236}">
              <a16:creationId xmlns:a16="http://schemas.microsoft.com/office/drawing/2014/main" id="{00000000-0008-0000-0400-00006A010000}"/>
            </a:ext>
          </a:extLst>
        </xdr:cNvPr>
        <xdr:cNvSpPr txBox="1"/>
      </xdr:nvSpPr>
      <xdr:spPr>
        <a:xfrm>
          <a:off x="254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73</xdr:row>
      <xdr:rowOff>69850</xdr:rowOff>
    </xdr:from>
    <xdr:to>
      <xdr:col>26</xdr:col>
      <xdr:colOff>184150</xdr:colOff>
      <xdr:row>73</xdr:row>
      <xdr:rowOff>69850</xdr:rowOff>
    </xdr:to>
    <xdr:cxnSp macro="">
      <xdr:nvCxnSpPr>
        <xdr:cNvPr id="363" name="直線コネクタ 362">
          <a:extLst>
            <a:ext uri="{FF2B5EF4-FFF2-40B4-BE49-F238E27FC236}">
              <a16:creationId xmlns:a16="http://schemas.microsoft.com/office/drawing/2014/main" id="{00000000-0008-0000-0400-00006B010000}"/>
            </a:ext>
          </a:extLst>
        </xdr:cNvPr>
        <xdr:cNvCxnSpPr/>
      </xdr:nvCxnSpPr>
      <xdr:spPr>
        <a:xfrm>
          <a:off x="762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99077</xdr:rowOff>
    </xdr:from>
    <xdr:ext cx="508000" cy="259045"/>
    <xdr:sp macro="" textlink="">
      <xdr:nvSpPr>
        <xdr:cNvPr id="364" name="テキスト ボックス 363">
          <a:extLst>
            <a:ext uri="{FF2B5EF4-FFF2-40B4-BE49-F238E27FC236}">
              <a16:creationId xmlns:a16="http://schemas.microsoft.com/office/drawing/2014/main" id="{00000000-0008-0000-0400-00006C010000}"/>
            </a:ext>
          </a:extLst>
        </xdr:cNvPr>
        <xdr:cNvSpPr txBox="1"/>
      </xdr:nvSpPr>
      <xdr:spPr>
        <a:xfrm>
          <a:off x="254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5" name="直線コネクタ 364">
          <a:extLst>
            <a:ext uri="{FF2B5EF4-FFF2-40B4-BE49-F238E27FC236}">
              <a16:creationId xmlns:a16="http://schemas.microsoft.com/office/drawing/2014/main" id="{00000000-0008-0000-0400-00006D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66" name="公債費グラフ枠">
          <a:extLst>
            <a:ext uri="{FF2B5EF4-FFF2-40B4-BE49-F238E27FC236}">
              <a16:creationId xmlns:a16="http://schemas.microsoft.com/office/drawing/2014/main" id="{00000000-0008-0000-0400-00006E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74</xdr:row>
      <xdr:rowOff>62992</xdr:rowOff>
    </xdr:from>
    <xdr:to>
      <xdr:col>24</xdr:col>
      <xdr:colOff>25400</xdr:colOff>
      <xdr:row>80</xdr:row>
      <xdr:rowOff>140715</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flipV="1">
          <a:off x="4826000" y="12750292"/>
          <a:ext cx="0" cy="11064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112792</xdr:rowOff>
    </xdr:from>
    <xdr:ext cx="762000" cy="259045"/>
    <xdr:sp macro="" textlink="">
      <xdr:nvSpPr>
        <xdr:cNvPr id="368" name="公債費最小値テキスト">
          <a:extLst>
            <a:ext uri="{FF2B5EF4-FFF2-40B4-BE49-F238E27FC236}">
              <a16:creationId xmlns:a16="http://schemas.microsoft.com/office/drawing/2014/main" id="{00000000-0008-0000-0400-000070010000}"/>
            </a:ext>
          </a:extLst>
        </xdr:cNvPr>
        <xdr:cNvSpPr txBox="1"/>
      </xdr:nvSpPr>
      <xdr:spPr>
        <a:xfrm>
          <a:off x="4914900" y="138287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140715</xdr:rowOff>
    </xdr:from>
    <xdr:to>
      <xdr:col>24</xdr:col>
      <xdr:colOff>114300</xdr:colOff>
      <xdr:row>80</xdr:row>
      <xdr:rowOff>140715</xdr:rowOff>
    </xdr:to>
    <xdr:cxnSp macro="">
      <xdr:nvCxnSpPr>
        <xdr:cNvPr id="369" name="直線コネクタ 368">
          <a:extLst>
            <a:ext uri="{FF2B5EF4-FFF2-40B4-BE49-F238E27FC236}">
              <a16:creationId xmlns:a16="http://schemas.microsoft.com/office/drawing/2014/main" id="{00000000-0008-0000-0400-000071010000}"/>
            </a:ext>
          </a:extLst>
        </xdr:cNvPr>
        <xdr:cNvCxnSpPr/>
      </xdr:nvCxnSpPr>
      <xdr:spPr>
        <a:xfrm>
          <a:off x="4737100" y="138567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149369</xdr:rowOff>
    </xdr:from>
    <xdr:ext cx="762000" cy="259045"/>
    <xdr:sp macro="" textlink="">
      <xdr:nvSpPr>
        <xdr:cNvPr id="370" name="公債費最大値テキスト">
          <a:extLst>
            <a:ext uri="{FF2B5EF4-FFF2-40B4-BE49-F238E27FC236}">
              <a16:creationId xmlns:a16="http://schemas.microsoft.com/office/drawing/2014/main" id="{00000000-0008-0000-0400-000072010000}"/>
            </a:ext>
          </a:extLst>
        </xdr:cNvPr>
        <xdr:cNvSpPr txBox="1"/>
      </xdr:nvSpPr>
      <xdr:spPr>
        <a:xfrm>
          <a:off x="4914900" y="124937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74</xdr:row>
      <xdr:rowOff>62992</xdr:rowOff>
    </xdr:from>
    <xdr:to>
      <xdr:col>24</xdr:col>
      <xdr:colOff>114300</xdr:colOff>
      <xdr:row>74</xdr:row>
      <xdr:rowOff>62992</xdr:rowOff>
    </xdr:to>
    <xdr:cxnSp macro="">
      <xdr:nvCxnSpPr>
        <xdr:cNvPr id="371" name="直線コネクタ 370">
          <a:extLst>
            <a:ext uri="{FF2B5EF4-FFF2-40B4-BE49-F238E27FC236}">
              <a16:creationId xmlns:a16="http://schemas.microsoft.com/office/drawing/2014/main" id="{00000000-0008-0000-0400-000073010000}"/>
            </a:ext>
          </a:extLst>
        </xdr:cNvPr>
        <xdr:cNvCxnSpPr/>
      </xdr:nvCxnSpPr>
      <xdr:spPr>
        <a:xfrm>
          <a:off x="4737100" y="127502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78</xdr:row>
      <xdr:rowOff>131572</xdr:rowOff>
    </xdr:from>
    <xdr:to>
      <xdr:col>24</xdr:col>
      <xdr:colOff>25400</xdr:colOff>
      <xdr:row>79</xdr:row>
      <xdr:rowOff>69850</xdr:rowOff>
    </xdr:to>
    <xdr:cxnSp macro="">
      <xdr:nvCxnSpPr>
        <xdr:cNvPr id="372" name="直線コネクタ 371">
          <a:extLst>
            <a:ext uri="{FF2B5EF4-FFF2-40B4-BE49-F238E27FC236}">
              <a16:creationId xmlns:a16="http://schemas.microsoft.com/office/drawing/2014/main" id="{00000000-0008-0000-0400-000074010000}"/>
            </a:ext>
          </a:extLst>
        </xdr:cNvPr>
        <xdr:cNvCxnSpPr/>
      </xdr:nvCxnSpPr>
      <xdr:spPr>
        <a:xfrm flipV="1">
          <a:off x="3987800" y="13504672"/>
          <a:ext cx="838200" cy="1097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21862</xdr:rowOff>
    </xdr:from>
    <xdr:ext cx="762000" cy="259045"/>
    <xdr:sp macro="" textlink="">
      <xdr:nvSpPr>
        <xdr:cNvPr id="373" name="公債費平均値テキスト">
          <a:extLst>
            <a:ext uri="{FF2B5EF4-FFF2-40B4-BE49-F238E27FC236}">
              <a16:creationId xmlns:a16="http://schemas.microsoft.com/office/drawing/2014/main" id="{00000000-0008-0000-0400-000075010000}"/>
            </a:ext>
          </a:extLst>
        </xdr:cNvPr>
        <xdr:cNvSpPr txBox="1"/>
      </xdr:nvSpPr>
      <xdr:spPr>
        <a:xfrm>
          <a:off x="4914900" y="1305206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5335</xdr:rowOff>
    </xdr:from>
    <xdr:to>
      <xdr:col>24</xdr:col>
      <xdr:colOff>76200</xdr:colOff>
      <xdr:row>77</xdr:row>
      <xdr:rowOff>106935</xdr:rowOff>
    </xdr:to>
    <xdr:sp macro="" textlink="">
      <xdr:nvSpPr>
        <xdr:cNvPr id="374" name="フローチャート: 判断 373">
          <a:extLst>
            <a:ext uri="{FF2B5EF4-FFF2-40B4-BE49-F238E27FC236}">
              <a16:creationId xmlns:a16="http://schemas.microsoft.com/office/drawing/2014/main" id="{00000000-0008-0000-0400-000076010000}"/>
            </a:ext>
          </a:extLst>
        </xdr:cNvPr>
        <xdr:cNvSpPr/>
      </xdr:nvSpPr>
      <xdr:spPr>
        <a:xfrm>
          <a:off x="4775200" y="13206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79</xdr:row>
      <xdr:rowOff>69850</xdr:rowOff>
    </xdr:from>
    <xdr:to>
      <xdr:col>19</xdr:col>
      <xdr:colOff>187325</xdr:colOff>
      <xdr:row>79</xdr:row>
      <xdr:rowOff>88137</xdr:rowOff>
    </xdr:to>
    <xdr:cxnSp macro="">
      <xdr:nvCxnSpPr>
        <xdr:cNvPr id="375" name="直線コネクタ 374">
          <a:extLst>
            <a:ext uri="{FF2B5EF4-FFF2-40B4-BE49-F238E27FC236}">
              <a16:creationId xmlns:a16="http://schemas.microsoft.com/office/drawing/2014/main" id="{00000000-0008-0000-0400-000077010000}"/>
            </a:ext>
          </a:extLst>
        </xdr:cNvPr>
        <xdr:cNvCxnSpPr/>
      </xdr:nvCxnSpPr>
      <xdr:spPr>
        <a:xfrm flipV="1">
          <a:off x="3098800" y="13614400"/>
          <a:ext cx="889000" cy="18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77</xdr:row>
      <xdr:rowOff>41911</xdr:rowOff>
    </xdr:from>
    <xdr:to>
      <xdr:col>20</xdr:col>
      <xdr:colOff>38100</xdr:colOff>
      <xdr:row>77</xdr:row>
      <xdr:rowOff>143511</xdr:rowOff>
    </xdr:to>
    <xdr:sp macro="" textlink="">
      <xdr:nvSpPr>
        <xdr:cNvPr id="376" name="フローチャート: 判断 375">
          <a:extLst>
            <a:ext uri="{FF2B5EF4-FFF2-40B4-BE49-F238E27FC236}">
              <a16:creationId xmlns:a16="http://schemas.microsoft.com/office/drawing/2014/main" id="{00000000-0008-0000-0400-000078010000}"/>
            </a:ext>
          </a:extLst>
        </xdr:cNvPr>
        <xdr:cNvSpPr/>
      </xdr:nvSpPr>
      <xdr:spPr>
        <a:xfrm>
          <a:off x="3937000" y="13243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153688</xdr:rowOff>
    </xdr:from>
    <xdr:ext cx="736600" cy="259045"/>
    <xdr:sp macro="" textlink="">
      <xdr:nvSpPr>
        <xdr:cNvPr id="377" name="テキスト ボックス 376">
          <a:extLst>
            <a:ext uri="{FF2B5EF4-FFF2-40B4-BE49-F238E27FC236}">
              <a16:creationId xmlns:a16="http://schemas.microsoft.com/office/drawing/2014/main" id="{00000000-0008-0000-0400-000079010000}"/>
            </a:ext>
          </a:extLst>
        </xdr:cNvPr>
        <xdr:cNvSpPr txBox="1"/>
      </xdr:nvSpPr>
      <xdr:spPr>
        <a:xfrm>
          <a:off x="3606800" y="1301243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79</xdr:row>
      <xdr:rowOff>83565</xdr:rowOff>
    </xdr:from>
    <xdr:to>
      <xdr:col>15</xdr:col>
      <xdr:colOff>98425</xdr:colOff>
      <xdr:row>79</xdr:row>
      <xdr:rowOff>88137</xdr:rowOff>
    </xdr:to>
    <xdr:cxnSp macro="">
      <xdr:nvCxnSpPr>
        <xdr:cNvPr id="378" name="直線コネクタ 377">
          <a:extLst>
            <a:ext uri="{FF2B5EF4-FFF2-40B4-BE49-F238E27FC236}">
              <a16:creationId xmlns:a16="http://schemas.microsoft.com/office/drawing/2014/main" id="{00000000-0008-0000-0400-00007A010000}"/>
            </a:ext>
          </a:extLst>
        </xdr:cNvPr>
        <xdr:cNvCxnSpPr/>
      </xdr:nvCxnSpPr>
      <xdr:spPr>
        <a:xfrm>
          <a:off x="2209800" y="13628115"/>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77</xdr:row>
      <xdr:rowOff>46482</xdr:rowOff>
    </xdr:from>
    <xdr:to>
      <xdr:col>15</xdr:col>
      <xdr:colOff>149225</xdr:colOff>
      <xdr:row>77</xdr:row>
      <xdr:rowOff>148082</xdr:rowOff>
    </xdr:to>
    <xdr:sp macro="" textlink="">
      <xdr:nvSpPr>
        <xdr:cNvPr id="379" name="フローチャート: 判断 378">
          <a:extLst>
            <a:ext uri="{FF2B5EF4-FFF2-40B4-BE49-F238E27FC236}">
              <a16:creationId xmlns:a16="http://schemas.microsoft.com/office/drawing/2014/main" id="{00000000-0008-0000-0400-00007B010000}"/>
            </a:ext>
          </a:extLst>
        </xdr:cNvPr>
        <xdr:cNvSpPr/>
      </xdr:nvSpPr>
      <xdr:spPr>
        <a:xfrm>
          <a:off x="3048000" y="13248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158259</xdr:rowOff>
    </xdr:from>
    <xdr:ext cx="762000" cy="259045"/>
    <xdr:sp macro=""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2717800" y="130170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79</xdr:row>
      <xdr:rowOff>83565</xdr:rowOff>
    </xdr:from>
    <xdr:to>
      <xdr:col>11</xdr:col>
      <xdr:colOff>9525</xdr:colOff>
      <xdr:row>79</xdr:row>
      <xdr:rowOff>106426</xdr:rowOff>
    </xdr:to>
    <xdr:cxnSp macro="">
      <xdr:nvCxnSpPr>
        <xdr:cNvPr id="381" name="直線コネクタ 380">
          <a:extLst>
            <a:ext uri="{FF2B5EF4-FFF2-40B4-BE49-F238E27FC236}">
              <a16:creationId xmlns:a16="http://schemas.microsoft.com/office/drawing/2014/main" id="{00000000-0008-0000-0400-00007D010000}"/>
            </a:ext>
          </a:extLst>
        </xdr:cNvPr>
        <xdr:cNvCxnSpPr/>
      </xdr:nvCxnSpPr>
      <xdr:spPr>
        <a:xfrm flipV="1">
          <a:off x="1320800" y="13628115"/>
          <a:ext cx="889000" cy="22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77</xdr:row>
      <xdr:rowOff>9906</xdr:rowOff>
    </xdr:from>
    <xdr:to>
      <xdr:col>11</xdr:col>
      <xdr:colOff>60325</xdr:colOff>
      <xdr:row>77</xdr:row>
      <xdr:rowOff>111506</xdr:rowOff>
    </xdr:to>
    <xdr:sp macro="" textlink="">
      <xdr:nvSpPr>
        <xdr:cNvPr id="382" name="フローチャート: 判断 381">
          <a:extLst>
            <a:ext uri="{FF2B5EF4-FFF2-40B4-BE49-F238E27FC236}">
              <a16:creationId xmlns:a16="http://schemas.microsoft.com/office/drawing/2014/main" id="{00000000-0008-0000-0400-00007E010000}"/>
            </a:ext>
          </a:extLst>
        </xdr:cNvPr>
        <xdr:cNvSpPr/>
      </xdr:nvSpPr>
      <xdr:spPr>
        <a:xfrm>
          <a:off x="2159000" y="13211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121683</xdr:rowOff>
    </xdr:from>
    <xdr:ext cx="7620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1828800" y="129804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32765</xdr:rowOff>
    </xdr:from>
    <xdr:to>
      <xdr:col>6</xdr:col>
      <xdr:colOff>171450</xdr:colOff>
      <xdr:row>77</xdr:row>
      <xdr:rowOff>134365</xdr:rowOff>
    </xdr:to>
    <xdr:sp macro="" textlink="">
      <xdr:nvSpPr>
        <xdr:cNvPr id="384" name="フローチャート: 判断 383">
          <a:extLst>
            <a:ext uri="{FF2B5EF4-FFF2-40B4-BE49-F238E27FC236}">
              <a16:creationId xmlns:a16="http://schemas.microsoft.com/office/drawing/2014/main" id="{00000000-0008-0000-0400-000080010000}"/>
            </a:ext>
          </a:extLst>
        </xdr:cNvPr>
        <xdr:cNvSpPr/>
      </xdr:nvSpPr>
      <xdr:spPr>
        <a:xfrm>
          <a:off x="1270000" y="13234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75</xdr:row>
      <xdr:rowOff>144542</xdr:rowOff>
    </xdr:from>
    <xdr:ext cx="7620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939800" y="130032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7" name="テキスト ボックス 386">
          <a:extLst>
            <a:ext uri="{FF2B5EF4-FFF2-40B4-BE49-F238E27FC236}">
              <a16:creationId xmlns:a16="http://schemas.microsoft.com/office/drawing/2014/main" id="{00000000-0008-0000-0400-000083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8" name="テキスト ボックス 387">
          <a:extLst>
            <a:ext uri="{FF2B5EF4-FFF2-40B4-BE49-F238E27FC236}">
              <a16:creationId xmlns:a16="http://schemas.microsoft.com/office/drawing/2014/main" id="{00000000-0008-0000-0400-000084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9" name="テキスト ボックス 388">
          <a:extLst>
            <a:ext uri="{FF2B5EF4-FFF2-40B4-BE49-F238E27FC236}">
              <a16:creationId xmlns:a16="http://schemas.microsoft.com/office/drawing/2014/main" id="{00000000-0008-0000-0400-000085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90" name="テキスト ボックス 389">
          <a:extLst>
            <a:ext uri="{FF2B5EF4-FFF2-40B4-BE49-F238E27FC236}">
              <a16:creationId xmlns:a16="http://schemas.microsoft.com/office/drawing/2014/main" id="{00000000-0008-0000-0400-000086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78</xdr:row>
      <xdr:rowOff>80772</xdr:rowOff>
    </xdr:from>
    <xdr:to>
      <xdr:col>24</xdr:col>
      <xdr:colOff>76200</xdr:colOff>
      <xdr:row>79</xdr:row>
      <xdr:rowOff>10922</xdr:rowOff>
    </xdr:to>
    <xdr:sp macro="" textlink="">
      <xdr:nvSpPr>
        <xdr:cNvPr id="391" name="楕円 390">
          <a:extLst>
            <a:ext uri="{FF2B5EF4-FFF2-40B4-BE49-F238E27FC236}">
              <a16:creationId xmlns:a16="http://schemas.microsoft.com/office/drawing/2014/main" id="{00000000-0008-0000-0400-000087010000}"/>
            </a:ext>
          </a:extLst>
        </xdr:cNvPr>
        <xdr:cNvSpPr/>
      </xdr:nvSpPr>
      <xdr:spPr>
        <a:xfrm>
          <a:off x="4775200" y="134538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78</xdr:row>
      <xdr:rowOff>52849</xdr:rowOff>
    </xdr:from>
    <xdr:ext cx="762000" cy="259045"/>
    <xdr:sp macro="" textlink="">
      <xdr:nvSpPr>
        <xdr:cNvPr id="392" name="公債費該当値テキスト">
          <a:extLst>
            <a:ext uri="{FF2B5EF4-FFF2-40B4-BE49-F238E27FC236}">
              <a16:creationId xmlns:a16="http://schemas.microsoft.com/office/drawing/2014/main" id="{00000000-0008-0000-0400-000088010000}"/>
            </a:ext>
          </a:extLst>
        </xdr:cNvPr>
        <xdr:cNvSpPr txBox="1"/>
      </xdr:nvSpPr>
      <xdr:spPr>
        <a:xfrm>
          <a:off x="4914900" y="134259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79</xdr:row>
      <xdr:rowOff>19050</xdr:rowOff>
    </xdr:from>
    <xdr:to>
      <xdr:col>20</xdr:col>
      <xdr:colOff>38100</xdr:colOff>
      <xdr:row>79</xdr:row>
      <xdr:rowOff>120650</xdr:rowOff>
    </xdr:to>
    <xdr:sp macro="" textlink="">
      <xdr:nvSpPr>
        <xdr:cNvPr id="393" name="楕円 392">
          <a:extLst>
            <a:ext uri="{FF2B5EF4-FFF2-40B4-BE49-F238E27FC236}">
              <a16:creationId xmlns:a16="http://schemas.microsoft.com/office/drawing/2014/main" id="{00000000-0008-0000-0400-000089010000}"/>
            </a:ext>
          </a:extLst>
        </xdr:cNvPr>
        <xdr:cNvSpPr/>
      </xdr:nvSpPr>
      <xdr:spPr>
        <a:xfrm>
          <a:off x="3937000" y="13563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79</xdr:row>
      <xdr:rowOff>105427</xdr:rowOff>
    </xdr:from>
    <xdr:ext cx="736600" cy="259045"/>
    <xdr:sp macro="" textlink="">
      <xdr:nvSpPr>
        <xdr:cNvPr id="394" name="テキスト ボックス 393">
          <a:extLst>
            <a:ext uri="{FF2B5EF4-FFF2-40B4-BE49-F238E27FC236}">
              <a16:creationId xmlns:a16="http://schemas.microsoft.com/office/drawing/2014/main" id="{00000000-0008-0000-0400-00008A010000}"/>
            </a:ext>
          </a:extLst>
        </xdr:cNvPr>
        <xdr:cNvSpPr txBox="1"/>
      </xdr:nvSpPr>
      <xdr:spPr>
        <a:xfrm>
          <a:off x="3606800" y="136499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79</xdr:row>
      <xdr:rowOff>37337</xdr:rowOff>
    </xdr:from>
    <xdr:to>
      <xdr:col>15</xdr:col>
      <xdr:colOff>149225</xdr:colOff>
      <xdr:row>79</xdr:row>
      <xdr:rowOff>138937</xdr:rowOff>
    </xdr:to>
    <xdr:sp macro="" textlink="">
      <xdr:nvSpPr>
        <xdr:cNvPr id="395" name="楕円 394">
          <a:extLst>
            <a:ext uri="{FF2B5EF4-FFF2-40B4-BE49-F238E27FC236}">
              <a16:creationId xmlns:a16="http://schemas.microsoft.com/office/drawing/2014/main" id="{00000000-0008-0000-0400-00008B010000}"/>
            </a:ext>
          </a:extLst>
        </xdr:cNvPr>
        <xdr:cNvSpPr/>
      </xdr:nvSpPr>
      <xdr:spPr>
        <a:xfrm>
          <a:off x="3048000" y="135818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79</xdr:row>
      <xdr:rowOff>123714</xdr:rowOff>
    </xdr:from>
    <xdr:ext cx="762000" cy="259045"/>
    <xdr:sp macro="" textlink="">
      <xdr:nvSpPr>
        <xdr:cNvPr id="396" name="テキスト ボックス 395">
          <a:extLst>
            <a:ext uri="{FF2B5EF4-FFF2-40B4-BE49-F238E27FC236}">
              <a16:creationId xmlns:a16="http://schemas.microsoft.com/office/drawing/2014/main" id="{00000000-0008-0000-0400-00008C010000}"/>
            </a:ext>
          </a:extLst>
        </xdr:cNvPr>
        <xdr:cNvSpPr txBox="1"/>
      </xdr:nvSpPr>
      <xdr:spPr>
        <a:xfrm>
          <a:off x="2717800" y="136682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79</xdr:row>
      <xdr:rowOff>32765</xdr:rowOff>
    </xdr:from>
    <xdr:to>
      <xdr:col>11</xdr:col>
      <xdr:colOff>60325</xdr:colOff>
      <xdr:row>79</xdr:row>
      <xdr:rowOff>134365</xdr:rowOff>
    </xdr:to>
    <xdr:sp macro="" textlink="">
      <xdr:nvSpPr>
        <xdr:cNvPr id="397" name="楕円 396">
          <a:extLst>
            <a:ext uri="{FF2B5EF4-FFF2-40B4-BE49-F238E27FC236}">
              <a16:creationId xmlns:a16="http://schemas.microsoft.com/office/drawing/2014/main" id="{00000000-0008-0000-0400-00008D010000}"/>
            </a:ext>
          </a:extLst>
        </xdr:cNvPr>
        <xdr:cNvSpPr/>
      </xdr:nvSpPr>
      <xdr:spPr>
        <a:xfrm>
          <a:off x="2159000" y="135773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79</xdr:row>
      <xdr:rowOff>119142</xdr:rowOff>
    </xdr:from>
    <xdr:ext cx="762000" cy="259045"/>
    <xdr:sp macro="" textlink="">
      <xdr:nvSpPr>
        <xdr:cNvPr id="398" name="テキスト ボックス 397">
          <a:extLst>
            <a:ext uri="{FF2B5EF4-FFF2-40B4-BE49-F238E27FC236}">
              <a16:creationId xmlns:a16="http://schemas.microsoft.com/office/drawing/2014/main" id="{00000000-0008-0000-0400-00008E010000}"/>
            </a:ext>
          </a:extLst>
        </xdr:cNvPr>
        <xdr:cNvSpPr txBox="1"/>
      </xdr:nvSpPr>
      <xdr:spPr>
        <a:xfrm>
          <a:off x="1828800" y="136636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79</xdr:row>
      <xdr:rowOff>55626</xdr:rowOff>
    </xdr:from>
    <xdr:to>
      <xdr:col>6</xdr:col>
      <xdr:colOff>171450</xdr:colOff>
      <xdr:row>79</xdr:row>
      <xdr:rowOff>157226</xdr:rowOff>
    </xdr:to>
    <xdr:sp macro="" textlink="">
      <xdr:nvSpPr>
        <xdr:cNvPr id="399" name="楕円 398">
          <a:extLst>
            <a:ext uri="{FF2B5EF4-FFF2-40B4-BE49-F238E27FC236}">
              <a16:creationId xmlns:a16="http://schemas.microsoft.com/office/drawing/2014/main" id="{00000000-0008-0000-0400-00008F010000}"/>
            </a:ext>
          </a:extLst>
        </xdr:cNvPr>
        <xdr:cNvSpPr/>
      </xdr:nvSpPr>
      <xdr:spPr>
        <a:xfrm>
          <a:off x="1270000" y="136001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79</xdr:row>
      <xdr:rowOff>142003</xdr:rowOff>
    </xdr:from>
    <xdr:ext cx="762000" cy="259045"/>
    <xdr:sp macro="" textlink="">
      <xdr:nvSpPr>
        <xdr:cNvPr id="400" name="テキスト ボックス 399">
          <a:extLst>
            <a:ext uri="{FF2B5EF4-FFF2-40B4-BE49-F238E27FC236}">
              <a16:creationId xmlns:a16="http://schemas.microsoft.com/office/drawing/2014/main" id="{00000000-0008-0000-0400-000090010000}"/>
            </a:ext>
          </a:extLst>
        </xdr:cNvPr>
        <xdr:cNvSpPr txBox="1"/>
      </xdr:nvSpPr>
      <xdr:spPr>
        <a:xfrm>
          <a:off x="939800" y="136865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5" name="正方形/長方形 404">
          <a:extLst>
            <a:ext uri="{FF2B5EF4-FFF2-40B4-BE49-F238E27FC236}">
              <a16:creationId xmlns:a16="http://schemas.microsoft.com/office/drawing/2014/main" id="{00000000-0008-0000-0400-000095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6" name="正方形/長方形 405">
          <a:extLst>
            <a:ext uri="{FF2B5EF4-FFF2-40B4-BE49-F238E27FC236}">
              <a16:creationId xmlns:a16="http://schemas.microsoft.com/office/drawing/2014/main" id="{00000000-0008-0000-0400-000096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7" name="正方形/長方形 406">
          <a:extLst>
            <a:ext uri="{FF2B5EF4-FFF2-40B4-BE49-F238E27FC236}">
              <a16:creationId xmlns:a16="http://schemas.microsoft.com/office/drawing/2014/main" id="{00000000-0008-0000-0400-000097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8" name="正方形/長方形 407">
          <a:extLst>
            <a:ext uri="{FF2B5EF4-FFF2-40B4-BE49-F238E27FC236}">
              <a16:creationId xmlns:a16="http://schemas.microsoft.com/office/drawing/2014/main" id="{00000000-0008-0000-0400-000098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9" name="正方形/長方形 408">
          <a:extLst>
            <a:ext uri="{FF2B5EF4-FFF2-40B4-BE49-F238E27FC236}">
              <a16:creationId xmlns:a16="http://schemas.microsoft.com/office/drawing/2014/main" id="{00000000-0008-0000-0400-000099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10" name="正方形/長方形 409">
          <a:extLst>
            <a:ext uri="{FF2B5EF4-FFF2-40B4-BE49-F238E27FC236}">
              <a16:creationId xmlns:a16="http://schemas.microsoft.com/office/drawing/2014/main" id="{00000000-0008-0000-0400-00009A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11" name="テキスト ボックス 410">
          <a:extLst>
            <a:ext uri="{FF2B5EF4-FFF2-40B4-BE49-F238E27FC236}">
              <a16:creationId xmlns:a16="http://schemas.microsoft.com/office/drawing/2014/main" id="{00000000-0008-0000-0400-00009B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b="0" i="0" baseline="0">
              <a:solidFill>
                <a:schemeClr val="dk1"/>
              </a:solidFill>
              <a:effectLst/>
              <a:latin typeface="+mn-lt"/>
              <a:ea typeface="+mn-ea"/>
              <a:cs typeface="+mn-cs"/>
            </a:rPr>
            <a:t>　 公債費以外では類似団体の平均を</a:t>
          </a:r>
          <a:r>
            <a:rPr kumimoji="1" lang="ja-JP" altLang="en-US" sz="1100" b="0" i="0" baseline="0">
              <a:solidFill>
                <a:schemeClr val="dk1"/>
              </a:solidFill>
              <a:effectLst/>
              <a:latin typeface="+mn-lt"/>
              <a:ea typeface="+mn-ea"/>
              <a:cs typeface="+mn-cs"/>
            </a:rPr>
            <a:t>６．６</a:t>
          </a:r>
          <a:r>
            <a:rPr kumimoji="1" lang="ja-JP" altLang="ja-JP" sz="1100" b="0" i="0" baseline="0">
              <a:solidFill>
                <a:schemeClr val="dk1"/>
              </a:solidFill>
              <a:effectLst/>
              <a:latin typeface="+mn-lt"/>
              <a:ea typeface="+mn-ea"/>
              <a:cs typeface="+mn-cs"/>
            </a:rPr>
            <a:t>ポイントと下回っているが、今後の社会情勢等による扶助費や補助費の増加及び税制改革等による物件費等の増加、また特別会計への繰出金の増加等が懸念される中で、今後も歳出の抑制と歳入確保に向けた取組みが必要である。</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69</xdr:row>
      <xdr:rowOff>107950</xdr:rowOff>
    </xdr:from>
    <xdr:ext cx="298543" cy="225703"/>
    <xdr:sp macro="" textlink="">
      <xdr:nvSpPr>
        <xdr:cNvPr id="412" name="テキスト ボックス 411">
          <a:extLst>
            <a:ext uri="{FF2B5EF4-FFF2-40B4-BE49-F238E27FC236}">
              <a16:creationId xmlns:a16="http://schemas.microsoft.com/office/drawing/2014/main" id="{00000000-0008-0000-0400-00009C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13" name="直線コネクタ 412">
          <a:extLst>
            <a:ext uri="{FF2B5EF4-FFF2-40B4-BE49-F238E27FC236}">
              <a16:creationId xmlns:a16="http://schemas.microsoft.com/office/drawing/2014/main" id="{00000000-0008-0000-0400-00009D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14" name="テキスト ボックス 413">
          <a:extLst>
            <a:ext uri="{FF2B5EF4-FFF2-40B4-BE49-F238E27FC236}">
              <a16:creationId xmlns:a16="http://schemas.microsoft.com/office/drawing/2014/main" id="{00000000-0008-0000-0400-00009E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415" name="直線コネクタ 414">
          <a:extLst>
            <a:ext uri="{FF2B5EF4-FFF2-40B4-BE49-F238E27FC236}">
              <a16:creationId xmlns:a16="http://schemas.microsoft.com/office/drawing/2014/main" id="{00000000-0008-0000-0400-00009F010000}"/>
            </a:ext>
          </a:extLst>
        </xdr:cNvPr>
        <xdr:cNvCxnSpPr/>
      </xdr:nvCxnSpPr>
      <xdr:spPr>
        <a:xfrm>
          <a:off x="12446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99077</xdr:rowOff>
    </xdr:from>
    <xdr:ext cx="508000" cy="259045"/>
    <xdr:sp macro="" textlink="">
      <xdr:nvSpPr>
        <xdr:cNvPr id="416" name="テキスト ボックス 415">
          <a:extLst>
            <a:ext uri="{FF2B5EF4-FFF2-40B4-BE49-F238E27FC236}">
              <a16:creationId xmlns:a16="http://schemas.microsoft.com/office/drawing/2014/main" id="{00000000-0008-0000-0400-0000A0010000}"/>
            </a:ext>
          </a:extLst>
        </xdr:cNvPr>
        <xdr:cNvSpPr txBox="1"/>
      </xdr:nvSpPr>
      <xdr:spPr>
        <a:xfrm>
          <a:off x="11938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17" name="直線コネクタ 416">
          <a:extLst>
            <a:ext uri="{FF2B5EF4-FFF2-40B4-BE49-F238E27FC236}">
              <a16:creationId xmlns:a16="http://schemas.microsoft.com/office/drawing/2014/main" id="{00000000-0008-0000-0400-0000A1010000}"/>
            </a:ext>
          </a:extLst>
        </xdr:cNvPr>
        <xdr:cNvCxnSpPr/>
      </xdr:nvCxnSpPr>
      <xdr:spPr>
        <a:xfrm>
          <a:off x="12446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156227</xdr:rowOff>
    </xdr:from>
    <xdr:ext cx="508000" cy="259045"/>
    <xdr:sp macro="" textlink="">
      <xdr:nvSpPr>
        <xdr:cNvPr id="418" name="テキスト ボックス 417">
          <a:extLst>
            <a:ext uri="{FF2B5EF4-FFF2-40B4-BE49-F238E27FC236}">
              <a16:creationId xmlns:a16="http://schemas.microsoft.com/office/drawing/2014/main" id="{00000000-0008-0000-0400-0000A2010000}"/>
            </a:ext>
          </a:extLst>
        </xdr:cNvPr>
        <xdr:cNvSpPr txBox="1"/>
      </xdr:nvSpPr>
      <xdr:spPr>
        <a:xfrm>
          <a:off x="11938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19" name="直線コネクタ 418">
          <a:extLst>
            <a:ext uri="{FF2B5EF4-FFF2-40B4-BE49-F238E27FC236}">
              <a16:creationId xmlns:a16="http://schemas.microsoft.com/office/drawing/2014/main" id="{00000000-0008-0000-0400-0000A3010000}"/>
            </a:ext>
          </a:extLst>
        </xdr:cNvPr>
        <xdr:cNvCxnSpPr/>
      </xdr:nvCxnSpPr>
      <xdr:spPr>
        <a:xfrm>
          <a:off x="12446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41927</xdr:rowOff>
    </xdr:from>
    <xdr:ext cx="508000" cy="259045"/>
    <xdr:sp macro="" textlink="">
      <xdr:nvSpPr>
        <xdr:cNvPr id="420" name="テキスト ボックス 419">
          <a:extLst>
            <a:ext uri="{FF2B5EF4-FFF2-40B4-BE49-F238E27FC236}">
              <a16:creationId xmlns:a16="http://schemas.microsoft.com/office/drawing/2014/main" id="{00000000-0008-0000-0400-0000A4010000}"/>
            </a:ext>
          </a:extLst>
        </xdr:cNvPr>
        <xdr:cNvSpPr txBox="1"/>
      </xdr:nvSpPr>
      <xdr:spPr>
        <a:xfrm>
          <a:off x="11938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21" name="直線コネクタ 420">
          <a:extLst>
            <a:ext uri="{FF2B5EF4-FFF2-40B4-BE49-F238E27FC236}">
              <a16:creationId xmlns:a16="http://schemas.microsoft.com/office/drawing/2014/main" id="{00000000-0008-0000-0400-0000A5010000}"/>
            </a:ext>
          </a:extLst>
        </xdr:cNvPr>
        <xdr:cNvCxnSpPr/>
      </xdr:nvCxnSpPr>
      <xdr:spPr>
        <a:xfrm>
          <a:off x="12446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99077</xdr:rowOff>
    </xdr:from>
    <xdr:ext cx="508000" cy="259045"/>
    <xdr:sp macro="" textlink="">
      <xdr:nvSpPr>
        <xdr:cNvPr id="422" name="テキスト ボックス 421">
          <a:extLst>
            <a:ext uri="{FF2B5EF4-FFF2-40B4-BE49-F238E27FC236}">
              <a16:creationId xmlns:a16="http://schemas.microsoft.com/office/drawing/2014/main" id="{00000000-0008-0000-0400-0000A6010000}"/>
            </a:ext>
          </a:extLst>
        </xdr:cNvPr>
        <xdr:cNvSpPr txBox="1"/>
      </xdr:nvSpPr>
      <xdr:spPr>
        <a:xfrm>
          <a:off x="11938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3" name="直線コネクタ 422">
          <a:extLst>
            <a:ext uri="{FF2B5EF4-FFF2-40B4-BE49-F238E27FC236}">
              <a16:creationId xmlns:a16="http://schemas.microsoft.com/office/drawing/2014/main" id="{00000000-0008-0000-0400-0000A7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4" name="テキスト ボックス 423">
          <a:extLst>
            <a:ext uri="{FF2B5EF4-FFF2-40B4-BE49-F238E27FC236}">
              <a16:creationId xmlns:a16="http://schemas.microsoft.com/office/drawing/2014/main" id="{00000000-0008-0000-0400-0000A8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5" name="公債費以外グラフ枠">
          <a:extLst>
            <a:ext uri="{FF2B5EF4-FFF2-40B4-BE49-F238E27FC236}">
              <a16:creationId xmlns:a16="http://schemas.microsoft.com/office/drawing/2014/main" id="{00000000-0008-0000-0400-0000A9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72</xdr:row>
      <xdr:rowOff>104140</xdr:rowOff>
    </xdr:from>
    <xdr:to>
      <xdr:col>82</xdr:col>
      <xdr:colOff>107950</xdr:colOff>
      <xdr:row>81</xdr:row>
      <xdr:rowOff>37846</xdr:rowOff>
    </xdr:to>
    <xdr:cxnSp macro="">
      <xdr:nvCxnSpPr>
        <xdr:cNvPr id="426" name="直線コネクタ 425">
          <a:extLst>
            <a:ext uri="{FF2B5EF4-FFF2-40B4-BE49-F238E27FC236}">
              <a16:creationId xmlns:a16="http://schemas.microsoft.com/office/drawing/2014/main" id="{00000000-0008-0000-0400-0000AA010000}"/>
            </a:ext>
          </a:extLst>
        </xdr:cNvPr>
        <xdr:cNvCxnSpPr/>
      </xdr:nvCxnSpPr>
      <xdr:spPr>
        <a:xfrm flipV="1">
          <a:off x="16510000" y="12448540"/>
          <a:ext cx="0" cy="14767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81</xdr:row>
      <xdr:rowOff>9923</xdr:rowOff>
    </xdr:from>
    <xdr:ext cx="762000" cy="259045"/>
    <xdr:sp macro="" textlink="">
      <xdr:nvSpPr>
        <xdr:cNvPr id="427" name="公債費以外最小値テキスト">
          <a:extLst>
            <a:ext uri="{FF2B5EF4-FFF2-40B4-BE49-F238E27FC236}">
              <a16:creationId xmlns:a16="http://schemas.microsoft.com/office/drawing/2014/main" id="{00000000-0008-0000-0400-0000AB010000}"/>
            </a:ext>
          </a:extLst>
        </xdr:cNvPr>
        <xdr:cNvSpPr txBox="1"/>
      </xdr:nvSpPr>
      <xdr:spPr>
        <a:xfrm>
          <a:off x="16598900" y="138973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37846</xdr:rowOff>
    </xdr:from>
    <xdr:to>
      <xdr:col>82</xdr:col>
      <xdr:colOff>196850</xdr:colOff>
      <xdr:row>81</xdr:row>
      <xdr:rowOff>37846</xdr:rowOff>
    </xdr:to>
    <xdr:cxnSp macro="">
      <xdr:nvCxnSpPr>
        <xdr:cNvPr id="428" name="直線コネクタ 427">
          <a:extLst>
            <a:ext uri="{FF2B5EF4-FFF2-40B4-BE49-F238E27FC236}">
              <a16:creationId xmlns:a16="http://schemas.microsoft.com/office/drawing/2014/main" id="{00000000-0008-0000-0400-0000AC010000}"/>
            </a:ext>
          </a:extLst>
        </xdr:cNvPr>
        <xdr:cNvCxnSpPr/>
      </xdr:nvCxnSpPr>
      <xdr:spPr>
        <a:xfrm>
          <a:off x="16421100" y="139252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19067</xdr:rowOff>
    </xdr:from>
    <xdr:ext cx="762000" cy="259045"/>
    <xdr:sp macro="" textlink="">
      <xdr:nvSpPr>
        <xdr:cNvPr id="429" name="公債費以外最大値テキスト">
          <a:extLst>
            <a:ext uri="{FF2B5EF4-FFF2-40B4-BE49-F238E27FC236}">
              <a16:creationId xmlns:a16="http://schemas.microsoft.com/office/drawing/2014/main" id="{00000000-0008-0000-0400-0000AD010000}"/>
            </a:ext>
          </a:extLst>
        </xdr:cNvPr>
        <xdr:cNvSpPr txBox="1"/>
      </xdr:nvSpPr>
      <xdr:spPr>
        <a:xfrm>
          <a:off x="16598900" y="12192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72</xdr:row>
      <xdr:rowOff>104140</xdr:rowOff>
    </xdr:from>
    <xdr:to>
      <xdr:col>82</xdr:col>
      <xdr:colOff>196850</xdr:colOff>
      <xdr:row>72</xdr:row>
      <xdr:rowOff>104140</xdr:rowOff>
    </xdr:to>
    <xdr:cxnSp macro="">
      <xdr:nvCxnSpPr>
        <xdr:cNvPr id="430" name="直線コネクタ 429">
          <a:extLst>
            <a:ext uri="{FF2B5EF4-FFF2-40B4-BE49-F238E27FC236}">
              <a16:creationId xmlns:a16="http://schemas.microsoft.com/office/drawing/2014/main" id="{00000000-0008-0000-0400-0000AE010000}"/>
            </a:ext>
          </a:extLst>
        </xdr:cNvPr>
        <xdr:cNvCxnSpPr/>
      </xdr:nvCxnSpPr>
      <xdr:spPr>
        <a:xfrm>
          <a:off x="16421100" y="124485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74</xdr:row>
      <xdr:rowOff>76708</xdr:rowOff>
    </xdr:from>
    <xdr:to>
      <xdr:col>82</xdr:col>
      <xdr:colOff>107950</xdr:colOff>
      <xdr:row>75</xdr:row>
      <xdr:rowOff>88138</xdr:rowOff>
    </xdr:to>
    <xdr:cxnSp macro="">
      <xdr:nvCxnSpPr>
        <xdr:cNvPr id="431" name="直線コネクタ 430">
          <a:extLst>
            <a:ext uri="{FF2B5EF4-FFF2-40B4-BE49-F238E27FC236}">
              <a16:creationId xmlns:a16="http://schemas.microsoft.com/office/drawing/2014/main" id="{00000000-0008-0000-0400-0000AF010000}"/>
            </a:ext>
          </a:extLst>
        </xdr:cNvPr>
        <xdr:cNvCxnSpPr/>
      </xdr:nvCxnSpPr>
      <xdr:spPr>
        <a:xfrm>
          <a:off x="15671800" y="12764008"/>
          <a:ext cx="838200" cy="1828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76</xdr:row>
      <xdr:rowOff>139716</xdr:rowOff>
    </xdr:from>
    <xdr:ext cx="762000" cy="259045"/>
    <xdr:sp macro="" textlink="">
      <xdr:nvSpPr>
        <xdr:cNvPr id="432" name="公債費以外平均値テキスト">
          <a:extLst>
            <a:ext uri="{FF2B5EF4-FFF2-40B4-BE49-F238E27FC236}">
              <a16:creationId xmlns:a16="http://schemas.microsoft.com/office/drawing/2014/main" id="{00000000-0008-0000-0400-0000B0010000}"/>
            </a:ext>
          </a:extLst>
        </xdr:cNvPr>
        <xdr:cNvSpPr txBox="1"/>
      </xdr:nvSpPr>
      <xdr:spPr>
        <a:xfrm>
          <a:off x="16598900" y="1316991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167639</xdr:rowOff>
    </xdr:from>
    <xdr:to>
      <xdr:col>82</xdr:col>
      <xdr:colOff>158750</xdr:colOff>
      <xdr:row>77</xdr:row>
      <xdr:rowOff>97789</xdr:rowOff>
    </xdr:to>
    <xdr:sp macro="" textlink="">
      <xdr:nvSpPr>
        <xdr:cNvPr id="433" name="フローチャート: 判断 432">
          <a:extLst>
            <a:ext uri="{FF2B5EF4-FFF2-40B4-BE49-F238E27FC236}">
              <a16:creationId xmlns:a16="http://schemas.microsoft.com/office/drawing/2014/main" id="{00000000-0008-0000-0400-0000B1010000}"/>
            </a:ext>
          </a:extLst>
        </xdr:cNvPr>
        <xdr:cNvSpPr/>
      </xdr:nvSpPr>
      <xdr:spPr>
        <a:xfrm>
          <a:off x="16459200" y="131978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74</xdr:row>
      <xdr:rowOff>76708</xdr:rowOff>
    </xdr:from>
    <xdr:to>
      <xdr:col>78</xdr:col>
      <xdr:colOff>69850</xdr:colOff>
      <xdr:row>74</xdr:row>
      <xdr:rowOff>76708</xdr:rowOff>
    </xdr:to>
    <xdr:cxnSp macro="">
      <xdr:nvCxnSpPr>
        <xdr:cNvPr id="434" name="直線コネクタ 433">
          <a:extLst>
            <a:ext uri="{FF2B5EF4-FFF2-40B4-BE49-F238E27FC236}">
              <a16:creationId xmlns:a16="http://schemas.microsoft.com/office/drawing/2014/main" id="{00000000-0008-0000-0400-0000B2010000}"/>
            </a:ext>
          </a:extLst>
        </xdr:cNvPr>
        <xdr:cNvCxnSpPr/>
      </xdr:nvCxnSpPr>
      <xdr:spPr>
        <a:xfrm>
          <a:off x="14782800" y="1276400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76</xdr:row>
      <xdr:rowOff>131063</xdr:rowOff>
    </xdr:from>
    <xdr:to>
      <xdr:col>78</xdr:col>
      <xdr:colOff>120650</xdr:colOff>
      <xdr:row>77</xdr:row>
      <xdr:rowOff>61213</xdr:rowOff>
    </xdr:to>
    <xdr:sp macro="" textlink="">
      <xdr:nvSpPr>
        <xdr:cNvPr id="435" name="フローチャート: 判断 434">
          <a:extLst>
            <a:ext uri="{FF2B5EF4-FFF2-40B4-BE49-F238E27FC236}">
              <a16:creationId xmlns:a16="http://schemas.microsoft.com/office/drawing/2014/main" id="{00000000-0008-0000-0400-0000B3010000}"/>
            </a:ext>
          </a:extLst>
        </xdr:cNvPr>
        <xdr:cNvSpPr/>
      </xdr:nvSpPr>
      <xdr:spPr>
        <a:xfrm>
          <a:off x="15621000" y="131612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77</xdr:row>
      <xdr:rowOff>45990</xdr:rowOff>
    </xdr:from>
    <xdr:ext cx="736600" cy="259045"/>
    <xdr:sp macro="" textlink="">
      <xdr:nvSpPr>
        <xdr:cNvPr id="436" name="テキスト ボックス 435">
          <a:extLst>
            <a:ext uri="{FF2B5EF4-FFF2-40B4-BE49-F238E27FC236}">
              <a16:creationId xmlns:a16="http://schemas.microsoft.com/office/drawing/2014/main" id="{00000000-0008-0000-0400-0000B4010000}"/>
            </a:ext>
          </a:extLst>
        </xdr:cNvPr>
        <xdr:cNvSpPr txBox="1"/>
      </xdr:nvSpPr>
      <xdr:spPr>
        <a:xfrm>
          <a:off x="15290800" y="1324764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73</xdr:row>
      <xdr:rowOff>138430</xdr:rowOff>
    </xdr:from>
    <xdr:to>
      <xdr:col>73</xdr:col>
      <xdr:colOff>180975</xdr:colOff>
      <xdr:row>74</xdr:row>
      <xdr:rowOff>76708</xdr:rowOff>
    </xdr:to>
    <xdr:cxnSp macro="">
      <xdr:nvCxnSpPr>
        <xdr:cNvPr id="437" name="直線コネクタ 436">
          <a:extLst>
            <a:ext uri="{FF2B5EF4-FFF2-40B4-BE49-F238E27FC236}">
              <a16:creationId xmlns:a16="http://schemas.microsoft.com/office/drawing/2014/main" id="{00000000-0008-0000-0400-0000B5010000}"/>
            </a:ext>
          </a:extLst>
        </xdr:cNvPr>
        <xdr:cNvCxnSpPr/>
      </xdr:nvCxnSpPr>
      <xdr:spPr>
        <a:xfrm>
          <a:off x="13893800" y="12654280"/>
          <a:ext cx="889000" cy="1097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76</xdr:row>
      <xdr:rowOff>48768</xdr:rowOff>
    </xdr:from>
    <xdr:to>
      <xdr:col>74</xdr:col>
      <xdr:colOff>31750</xdr:colOff>
      <xdr:row>76</xdr:row>
      <xdr:rowOff>150368</xdr:rowOff>
    </xdr:to>
    <xdr:sp macro="" textlink="">
      <xdr:nvSpPr>
        <xdr:cNvPr id="438" name="フローチャート: 判断 437">
          <a:extLst>
            <a:ext uri="{FF2B5EF4-FFF2-40B4-BE49-F238E27FC236}">
              <a16:creationId xmlns:a16="http://schemas.microsoft.com/office/drawing/2014/main" id="{00000000-0008-0000-0400-0000B6010000}"/>
            </a:ext>
          </a:extLst>
        </xdr:cNvPr>
        <xdr:cNvSpPr/>
      </xdr:nvSpPr>
      <xdr:spPr>
        <a:xfrm>
          <a:off x="14732000" y="130789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76</xdr:row>
      <xdr:rowOff>135145</xdr:rowOff>
    </xdr:from>
    <xdr:ext cx="762000" cy="259045"/>
    <xdr:sp macro="" textlink="">
      <xdr:nvSpPr>
        <xdr:cNvPr id="439" name="テキスト ボックス 438">
          <a:extLst>
            <a:ext uri="{FF2B5EF4-FFF2-40B4-BE49-F238E27FC236}">
              <a16:creationId xmlns:a16="http://schemas.microsoft.com/office/drawing/2014/main" id="{00000000-0008-0000-0400-0000B7010000}"/>
            </a:ext>
          </a:extLst>
        </xdr:cNvPr>
        <xdr:cNvSpPr txBox="1"/>
      </xdr:nvSpPr>
      <xdr:spPr>
        <a:xfrm>
          <a:off x="14401800" y="131653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73</xdr:row>
      <xdr:rowOff>138430</xdr:rowOff>
    </xdr:from>
    <xdr:to>
      <xdr:col>69</xdr:col>
      <xdr:colOff>92075</xdr:colOff>
      <xdr:row>73</xdr:row>
      <xdr:rowOff>147574</xdr:rowOff>
    </xdr:to>
    <xdr:cxnSp macro="">
      <xdr:nvCxnSpPr>
        <xdr:cNvPr id="440" name="直線コネクタ 439">
          <a:extLst>
            <a:ext uri="{FF2B5EF4-FFF2-40B4-BE49-F238E27FC236}">
              <a16:creationId xmlns:a16="http://schemas.microsoft.com/office/drawing/2014/main" id="{00000000-0008-0000-0400-0000B8010000}"/>
            </a:ext>
          </a:extLst>
        </xdr:cNvPr>
        <xdr:cNvCxnSpPr/>
      </xdr:nvCxnSpPr>
      <xdr:spPr>
        <a:xfrm flipV="1">
          <a:off x="13004800" y="12654280"/>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75</xdr:row>
      <xdr:rowOff>110490</xdr:rowOff>
    </xdr:from>
    <xdr:to>
      <xdr:col>69</xdr:col>
      <xdr:colOff>142875</xdr:colOff>
      <xdr:row>76</xdr:row>
      <xdr:rowOff>40639</xdr:rowOff>
    </xdr:to>
    <xdr:sp macro="" textlink="">
      <xdr:nvSpPr>
        <xdr:cNvPr id="441" name="フローチャート: 判断 440">
          <a:extLst>
            <a:ext uri="{FF2B5EF4-FFF2-40B4-BE49-F238E27FC236}">
              <a16:creationId xmlns:a16="http://schemas.microsoft.com/office/drawing/2014/main" id="{00000000-0008-0000-0400-0000B9010000}"/>
            </a:ext>
          </a:extLst>
        </xdr:cNvPr>
        <xdr:cNvSpPr/>
      </xdr:nvSpPr>
      <xdr:spPr>
        <a:xfrm>
          <a:off x="13843000" y="12969240"/>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76</xdr:row>
      <xdr:rowOff>25416</xdr:rowOff>
    </xdr:from>
    <xdr:ext cx="7620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3512800" y="130556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76200</xdr:rowOff>
    </xdr:from>
    <xdr:to>
      <xdr:col>65</xdr:col>
      <xdr:colOff>53975</xdr:colOff>
      <xdr:row>77</xdr:row>
      <xdr:rowOff>6350</xdr:rowOff>
    </xdr:to>
    <xdr:sp macro="" textlink="">
      <xdr:nvSpPr>
        <xdr:cNvPr id="443" name="フローチャート: 判断 442">
          <a:extLst>
            <a:ext uri="{FF2B5EF4-FFF2-40B4-BE49-F238E27FC236}">
              <a16:creationId xmlns:a16="http://schemas.microsoft.com/office/drawing/2014/main" id="{00000000-0008-0000-0400-0000BB010000}"/>
            </a:ext>
          </a:extLst>
        </xdr:cNvPr>
        <xdr:cNvSpPr/>
      </xdr:nvSpPr>
      <xdr:spPr>
        <a:xfrm>
          <a:off x="12954000" y="13106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76</xdr:row>
      <xdr:rowOff>162577</xdr:rowOff>
    </xdr:from>
    <xdr:ext cx="762000" cy="259045"/>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2623800" y="1319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6" name="テキスト ボックス 445">
          <a:extLst>
            <a:ext uri="{FF2B5EF4-FFF2-40B4-BE49-F238E27FC236}">
              <a16:creationId xmlns:a16="http://schemas.microsoft.com/office/drawing/2014/main" id="{00000000-0008-0000-0400-0000BE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7" name="テキスト ボックス 446">
          <a:extLst>
            <a:ext uri="{FF2B5EF4-FFF2-40B4-BE49-F238E27FC236}">
              <a16:creationId xmlns:a16="http://schemas.microsoft.com/office/drawing/2014/main" id="{00000000-0008-0000-0400-0000BF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8" name="テキスト ボックス 447">
          <a:extLst>
            <a:ext uri="{FF2B5EF4-FFF2-40B4-BE49-F238E27FC236}">
              <a16:creationId xmlns:a16="http://schemas.microsoft.com/office/drawing/2014/main" id="{00000000-0008-0000-0400-0000C0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9" name="テキスト ボックス 448">
          <a:extLst>
            <a:ext uri="{FF2B5EF4-FFF2-40B4-BE49-F238E27FC236}">
              <a16:creationId xmlns:a16="http://schemas.microsoft.com/office/drawing/2014/main" id="{00000000-0008-0000-0400-0000C1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75</xdr:row>
      <xdr:rowOff>37338</xdr:rowOff>
    </xdr:from>
    <xdr:to>
      <xdr:col>82</xdr:col>
      <xdr:colOff>158750</xdr:colOff>
      <xdr:row>75</xdr:row>
      <xdr:rowOff>138938</xdr:rowOff>
    </xdr:to>
    <xdr:sp macro="" textlink="">
      <xdr:nvSpPr>
        <xdr:cNvPr id="450" name="楕円 449">
          <a:extLst>
            <a:ext uri="{FF2B5EF4-FFF2-40B4-BE49-F238E27FC236}">
              <a16:creationId xmlns:a16="http://schemas.microsoft.com/office/drawing/2014/main" id="{00000000-0008-0000-0400-0000C2010000}"/>
            </a:ext>
          </a:extLst>
        </xdr:cNvPr>
        <xdr:cNvSpPr/>
      </xdr:nvSpPr>
      <xdr:spPr>
        <a:xfrm>
          <a:off x="16459200" y="128960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74</xdr:row>
      <xdr:rowOff>53865</xdr:rowOff>
    </xdr:from>
    <xdr:ext cx="762000" cy="259045"/>
    <xdr:sp macro="" textlink="">
      <xdr:nvSpPr>
        <xdr:cNvPr id="451" name="公債費以外該当値テキスト">
          <a:extLst>
            <a:ext uri="{FF2B5EF4-FFF2-40B4-BE49-F238E27FC236}">
              <a16:creationId xmlns:a16="http://schemas.microsoft.com/office/drawing/2014/main" id="{00000000-0008-0000-0400-0000C3010000}"/>
            </a:ext>
          </a:extLst>
        </xdr:cNvPr>
        <xdr:cNvSpPr txBox="1"/>
      </xdr:nvSpPr>
      <xdr:spPr>
        <a:xfrm>
          <a:off x="16598900" y="127411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74</xdr:row>
      <xdr:rowOff>25908</xdr:rowOff>
    </xdr:from>
    <xdr:to>
      <xdr:col>78</xdr:col>
      <xdr:colOff>120650</xdr:colOff>
      <xdr:row>74</xdr:row>
      <xdr:rowOff>127508</xdr:rowOff>
    </xdr:to>
    <xdr:sp macro="" textlink="">
      <xdr:nvSpPr>
        <xdr:cNvPr id="452" name="楕円 451">
          <a:extLst>
            <a:ext uri="{FF2B5EF4-FFF2-40B4-BE49-F238E27FC236}">
              <a16:creationId xmlns:a16="http://schemas.microsoft.com/office/drawing/2014/main" id="{00000000-0008-0000-0400-0000C4010000}"/>
            </a:ext>
          </a:extLst>
        </xdr:cNvPr>
        <xdr:cNvSpPr/>
      </xdr:nvSpPr>
      <xdr:spPr>
        <a:xfrm>
          <a:off x="15621000" y="127132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72</xdr:row>
      <xdr:rowOff>137685</xdr:rowOff>
    </xdr:from>
    <xdr:ext cx="736600" cy="259045"/>
    <xdr:sp macro="" textlink="">
      <xdr:nvSpPr>
        <xdr:cNvPr id="453" name="テキスト ボックス 452">
          <a:extLst>
            <a:ext uri="{FF2B5EF4-FFF2-40B4-BE49-F238E27FC236}">
              <a16:creationId xmlns:a16="http://schemas.microsoft.com/office/drawing/2014/main" id="{00000000-0008-0000-0400-0000C5010000}"/>
            </a:ext>
          </a:extLst>
        </xdr:cNvPr>
        <xdr:cNvSpPr txBox="1"/>
      </xdr:nvSpPr>
      <xdr:spPr>
        <a:xfrm>
          <a:off x="15290800" y="1248208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74</xdr:row>
      <xdr:rowOff>25908</xdr:rowOff>
    </xdr:from>
    <xdr:to>
      <xdr:col>74</xdr:col>
      <xdr:colOff>31750</xdr:colOff>
      <xdr:row>74</xdr:row>
      <xdr:rowOff>127508</xdr:rowOff>
    </xdr:to>
    <xdr:sp macro="" textlink="">
      <xdr:nvSpPr>
        <xdr:cNvPr id="454" name="楕円 453">
          <a:extLst>
            <a:ext uri="{FF2B5EF4-FFF2-40B4-BE49-F238E27FC236}">
              <a16:creationId xmlns:a16="http://schemas.microsoft.com/office/drawing/2014/main" id="{00000000-0008-0000-0400-0000C6010000}"/>
            </a:ext>
          </a:extLst>
        </xdr:cNvPr>
        <xdr:cNvSpPr/>
      </xdr:nvSpPr>
      <xdr:spPr>
        <a:xfrm>
          <a:off x="14732000" y="127132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72</xdr:row>
      <xdr:rowOff>137685</xdr:rowOff>
    </xdr:from>
    <xdr:ext cx="762000" cy="259045"/>
    <xdr:sp macro="" textlink="">
      <xdr:nvSpPr>
        <xdr:cNvPr id="455" name="テキスト ボックス 454">
          <a:extLst>
            <a:ext uri="{FF2B5EF4-FFF2-40B4-BE49-F238E27FC236}">
              <a16:creationId xmlns:a16="http://schemas.microsoft.com/office/drawing/2014/main" id="{00000000-0008-0000-0400-0000C7010000}"/>
            </a:ext>
          </a:extLst>
        </xdr:cNvPr>
        <xdr:cNvSpPr txBox="1"/>
      </xdr:nvSpPr>
      <xdr:spPr>
        <a:xfrm>
          <a:off x="14401800" y="124820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73</xdr:row>
      <xdr:rowOff>87630</xdr:rowOff>
    </xdr:from>
    <xdr:to>
      <xdr:col>69</xdr:col>
      <xdr:colOff>142875</xdr:colOff>
      <xdr:row>74</xdr:row>
      <xdr:rowOff>17780</xdr:rowOff>
    </xdr:to>
    <xdr:sp macro="" textlink="">
      <xdr:nvSpPr>
        <xdr:cNvPr id="456" name="楕円 455">
          <a:extLst>
            <a:ext uri="{FF2B5EF4-FFF2-40B4-BE49-F238E27FC236}">
              <a16:creationId xmlns:a16="http://schemas.microsoft.com/office/drawing/2014/main" id="{00000000-0008-0000-0400-0000C8010000}"/>
            </a:ext>
          </a:extLst>
        </xdr:cNvPr>
        <xdr:cNvSpPr/>
      </xdr:nvSpPr>
      <xdr:spPr>
        <a:xfrm>
          <a:off x="13843000" y="12603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72</xdr:row>
      <xdr:rowOff>27957</xdr:rowOff>
    </xdr:from>
    <xdr:ext cx="762000" cy="259045"/>
    <xdr:sp macro="" textlink="">
      <xdr:nvSpPr>
        <xdr:cNvPr id="457" name="テキスト ボックス 456">
          <a:extLst>
            <a:ext uri="{FF2B5EF4-FFF2-40B4-BE49-F238E27FC236}">
              <a16:creationId xmlns:a16="http://schemas.microsoft.com/office/drawing/2014/main" id="{00000000-0008-0000-0400-0000C9010000}"/>
            </a:ext>
          </a:extLst>
        </xdr:cNvPr>
        <xdr:cNvSpPr txBox="1"/>
      </xdr:nvSpPr>
      <xdr:spPr>
        <a:xfrm>
          <a:off x="13512800" y="12372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73</xdr:row>
      <xdr:rowOff>96774</xdr:rowOff>
    </xdr:from>
    <xdr:to>
      <xdr:col>65</xdr:col>
      <xdr:colOff>53975</xdr:colOff>
      <xdr:row>74</xdr:row>
      <xdr:rowOff>26924</xdr:rowOff>
    </xdr:to>
    <xdr:sp macro="" textlink="">
      <xdr:nvSpPr>
        <xdr:cNvPr id="458" name="楕円 457">
          <a:extLst>
            <a:ext uri="{FF2B5EF4-FFF2-40B4-BE49-F238E27FC236}">
              <a16:creationId xmlns:a16="http://schemas.microsoft.com/office/drawing/2014/main" id="{00000000-0008-0000-0400-0000CA010000}"/>
            </a:ext>
          </a:extLst>
        </xdr:cNvPr>
        <xdr:cNvSpPr/>
      </xdr:nvSpPr>
      <xdr:spPr>
        <a:xfrm>
          <a:off x="12954000" y="126126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72</xdr:row>
      <xdr:rowOff>37101</xdr:rowOff>
    </xdr:from>
    <xdr:ext cx="762000" cy="259045"/>
    <xdr:sp macro="" textlink="">
      <xdr:nvSpPr>
        <xdr:cNvPr id="459" name="テキスト ボックス 458">
          <a:extLst>
            <a:ext uri="{FF2B5EF4-FFF2-40B4-BE49-F238E27FC236}">
              <a16:creationId xmlns:a16="http://schemas.microsoft.com/office/drawing/2014/main" id="{00000000-0008-0000-0400-0000CB010000}"/>
            </a:ext>
          </a:extLst>
        </xdr:cNvPr>
        <xdr:cNvSpPr txBox="1"/>
      </xdr:nvSpPr>
      <xdr:spPr>
        <a:xfrm>
          <a:off x="12623800" y="123815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岡山県鏡野町</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20</xdr:row>
      <xdr:rowOff>3175</xdr:rowOff>
    </xdr:from>
    <xdr:to>
      <xdr:col>33</xdr:col>
      <xdr:colOff>114300</xdr:colOff>
      <xdr:row>20</xdr:row>
      <xdr:rowOff>3175</xdr:rowOff>
    </xdr:to>
    <xdr:cxnSp macro="">
      <xdr:nvCxnSpPr>
        <xdr:cNvPr id="31" name="直線コネクタ 30">
          <a:extLst>
            <a:ext uri="{FF2B5EF4-FFF2-40B4-BE49-F238E27FC236}">
              <a16:creationId xmlns:a16="http://schemas.microsoft.com/office/drawing/2014/main" id="{00000000-0008-0000-0500-00001F000000}"/>
            </a:ext>
          </a:extLst>
        </xdr:cNvPr>
        <xdr:cNvCxnSpPr/>
      </xdr:nvCxnSpPr>
      <xdr:spPr bwMode="auto">
        <a:xfrm>
          <a:off x="2159000" y="34798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32402</xdr:rowOff>
    </xdr:from>
    <xdr:ext cx="762000" cy="259045"/>
    <xdr:sp macro="" textlink="">
      <xdr:nvSpPr>
        <xdr:cNvPr id="32" name="テキスト ボックス 31">
          <a:extLst>
            <a:ext uri="{FF2B5EF4-FFF2-40B4-BE49-F238E27FC236}">
              <a16:creationId xmlns:a16="http://schemas.microsoft.com/office/drawing/2014/main" id="{00000000-0008-0000-0500-000020000000}"/>
            </a:ext>
          </a:extLst>
        </xdr:cNvPr>
        <xdr:cNvSpPr txBox="1"/>
      </xdr:nvSpPr>
      <xdr:spPr>
        <a:xfrm>
          <a:off x="1384300" y="3337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17</xdr:row>
      <xdr:rowOff>60325</xdr:rowOff>
    </xdr:from>
    <xdr:to>
      <xdr:col>33</xdr:col>
      <xdr:colOff>114300</xdr:colOff>
      <xdr:row>17</xdr:row>
      <xdr:rowOff>60325</xdr:rowOff>
    </xdr:to>
    <xdr:cxnSp macro="">
      <xdr:nvCxnSpPr>
        <xdr:cNvPr id="33" name="直線コネクタ 32">
          <a:extLst>
            <a:ext uri="{FF2B5EF4-FFF2-40B4-BE49-F238E27FC236}">
              <a16:creationId xmlns:a16="http://schemas.microsoft.com/office/drawing/2014/main" id="{00000000-0008-0000-0500-000021000000}"/>
            </a:ext>
          </a:extLst>
        </xdr:cNvPr>
        <xdr:cNvCxnSpPr/>
      </xdr:nvCxnSpPr>
      <xdr:spPr bwMode="auto">
        <a:xfrm>
          <a:off x="2159000" y="30226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16</xdr:row>
      <xdr:rowOff>89552</xdr:rowOff>
    </xdr:from>
    <xdr:ext cx="762000" cy="259045"/>
    <xdr:sp macro="" textlink="">
      <xdr:nvSpPr>
        <xdr:cNvPr id="34" name="テキスト ボックス 33">
          <a:extLst>
            <a:ext uri="{FF2B5EF4-FFF2-40B4-BE49-F238E27FC236}">
              <a16:creationId xmlns:a16="http://schemas.microsoft.com/office/drawing/2014/main" id="{00000000-0008-0000-0500-000022000000}"/>
            </a:ext>
          </a:extLst>
        </xdr:cNvPr>
        <xdr:cNvSpPr txBox="1"/>
      </xdr:nvSpPr>
      <xdr:spPr>
        <a:xfrm>
          <a:off x="1384300" y="288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14</xdr:row>
      <xdr:rowOff>117475</xdr:rowOff>
    </xdr:from>
    <xdr:to>
      <xdr:col>33</xdr:col>
      <xdr:colOff>114300</xdr:colOff>
      <xdr:row>14</xdr:row>
      <xdr:rowOff>117475</xdr:rowOff>
    </xdr:to>
    <xdr:cxnSp macro="">
      <xdr:nvCxnSpPr>
        <xdr:cNvPr id="35" name="直線コネクタ 34">
          <a:extLst>
            <a:ext uri="{FF2B5EF4-FFF2-40B4-BE49-F238E27FC236}">
              <a16:creationId xmlns:a16="http://schemas.microsoft.com/office/drawing/2014/main" id="{00000000-0008-0000-0500-000023000000}"/>
            </a:ext>
          </a:extLst>
        </xdr:cNvPr>
        <xdr:cNvCxnSpPr/>
      </xdr:nvCxnSpPr>
      <xdr:spPr bwMode="auto">
        <a:xfrm>
          <a:off x="2159000" y="25654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13</xdr:row>
      <xdr:rowOff>146702</xdr:rowOff>
    </xdr:from>
    <xdr:ext cx="762000" cy="259045"/>
    <xdr:sp macro="" textlink="">
      <xdr:nvSpPr>
        <xdr:cNvPr id="36" name="テキスト ボックス 35">
          <a:extLst>
            <a:ext uri="{FF2B5EF4-FFF2-40B4-BE49-F238E27FC236}">
              <a16:creationId xmlns:a16="http://schemas.microsoft.com/office/drawing/2014/main" id="{00000000-0008-0000-0500-000024000000}"/>
            </a:ext>
          </a:extLst>
        </xdr:cNvPr>
        <xdr:cNvSpPr txBox="1"/>
      </xdr:nvSpPr>
      <xdr:spPr>
        <a:xfrm>
          <a:off x="1384300" y="2423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12</xdr:row>
      <xdr:rowOff>3175</xdr:rowOff>
    </xdr:from>
    <xdr:to>
      <xdr:col>33</xdr:col>
      <xdr:colOff>114300</xdr:colOff>
      <xdr:row>12</xdr:row>
      <xdr:rowOff>3175</xdr:rowOff>
    </xdr:to>
    <xdr:cxnSp macro="">
      <xdr:nvCxnSpPr>
        <xdr:cNvPr id="37" name="直線コネクタ 36">
          <a:extLst>
            <a:ext uri="{FF2B5EF4-FFF2-40B4-BE49-F238E27FC236}">
              <a16:creationId xmlns:a16="http://schemas.microsoft.com/office/drawing/2014/main" id="{00000000-0008-0000-0500-000025000000}"/>
            </a:ext>
          </a:extLst>
        </xdr:cNvPr>
        <xdr:cNvCxnSpPr/>
      </xdr:nvCxnSpPr>
      <xdr:spPr bwMode="auto">
        <a:xfrm>
          <a:off x="2159000" y="21082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11</xdr:row>
      <xdr:rowOff>32402</xdr:rowOff>
    </xdr:from>
    <xdr:ext cx="762000" cy="259045"/>
    <xdr:sp macro="" textlink="">
      <xdr:nvSpPr>
        <xdr:cNvPr id="38" name="テキスト ボックス 37">
          <a:extLst>
            <a:ext uri="{FF2B5EF4-FFF2-40B4-BE49-F238E27FC236}">
              <a16:creationId xmlns:a16="http://schemas.microsoft.com/office/drawing/2014/main" id="{00000000-0008-0000-0500-000026000000}"/>
            </a:ext>
          </a:extLst>
        </xdr:cNvPr>
        <xdr:cNvSpPr txBox="1"/>
      </xdr:nvSpPr>
      <xdr:spPr>
        <a:xfrm>
          <a:off x="1384300" y="196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39" name="直線コネクタ 38">
          <a:extLst>
            <a:ext uri="{FF2B5EF4-FFF2-40B4-BE49-F238E27FC236}">
              <a16:creationId xmlns:a16="http://schemas.microsoft.com/office/drawing/2014/main" id="{00000000-0008-0000-0500-000027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0" name="テキスト ボックス 39">
          <a:extLst>
            <a:ext uri="{FF2B5EF4-FFF2-40B4-BE49-F238E27FC236}">
              <a16:creationId xmlns:a16="http://schemas.microsoft.com/office/drawing/2014/main" id="{00000000-0008-0000-0500-000028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1" name="人口1人当たり決算額の推移グラフ枠130">
          <a:extLst>
            <a:ext uri="{FF2B5EF4-FFF2-40B4-BE49-F238E27FC236}">
              <a16:creationId xmlns:a16="http://schemas.microsoft.com/office/drawing/2014/main" id="{00000000-0008-0000-0500-000029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167611</xdr:rowOff>
    </xdr:from>
    <xdr:to>
      <xdr:col>29</xdr:col>
      <xdr:colOff>127000</xdr:colOff>
      <xdr:row>18</xdr:row>
      <xdr:rowOff>10234</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flipV="1">
          <a:off x="5651500" y="2101186"/>
          <a:ext cx="0" cy="1042773"/>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17</xdr:row>
      <xdr:rowOff>153761</xdr:rowOff>
    </xdr:from>
    <xdr:ext cx="762000" cy="259045"/>
    <xdr:sp macro="" textlink="">
      <xdr:nvSpPr>
        <xdr:cNvPr id="43" name="人口1人当たり決算額の推移最小値テキスト130">
          <a:extLst>
            <a:ext uri="{FF2B5EF4-FFF2-40B4-BE49-F238E27FC236}">
              <a16:creationId xmlns:a16="http://schemas.microsoft.com/office/drawing/2014/main" id="{00000000-0008-0000-0500-00002B000000}"/>
            </a:ext>
          </a:extLst>
        </xdr:cNvPr>
        <xdr:cNvSpPr txBox="1"/>
      </xdr:nvSpPr>
      <xdr:spPr>
        <a:xfrm>
          <a:off x="5740400" y="31160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73,456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18</xdr:row>
      <xdr:rowOff>10234</xdr:rowOff>
    </xdr:from>
    <xdr:to>
      <xdr:col>30</xdr:col>
      <xdr:colOff>25400</xdr:colOff>
      <xdr:row>18</xdr:row>
      <xdr:rowOff>10234</xdr:rowOff>
    </xdr:to>
    <xdr:cxnSp macro="">
      <xdr:nvCxnSpPr>
        <xdr:cNvPr id="44" name="直線コネクタ 43">
          <a:extLst>
            <a:ext uri="{FF2B5EF4-FFF2-40B4-BE49-F238E27FC236}">
              <a16:creationId xmlns:a16="http://schemas.microsoft.com/office/drawing/2014/main" id="{00000000-0008-0000-0500-00002C000000}"/>
            </a:ext>
          </a:extLst>
        </xdr:cNvPr>
        <xdr:cNvCxnSpPr/>
      </xdr:nvCxnSpPr>
      <xdr:spPr bwMode="auto">
        <a:xfrm>
          <a:off x="5562600" y="314395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82538</xdr:rowOff>
    </xdr:from>
    <xdr:ext cx="762000" cy="259045"/>
    <xdr:sp macro="" textlink="">
      <xdr:nvSpPr>
        <xdr:cNvPr id="45" name="人口1人当たり決算額の推移最大値テキスト130">
          <a:extLst>
            <a:ext uri="{FF2B5EF4-FFF2-40B4-BE49-F238E27FC236}">
              <a16:creationId xmlns:a16="http://schemas.microsoft.com/office/drawing/2014/main" id="{00000000-0008-0000-0500-00002D000000}"/>
            </a:ext>
          </a:extLst>
        </xdr:cNvPr>
        <xdr:cNvSpPr txBox="1"/>
      </xdr:nvSpPr>
      <xdr:spPr>
        <a:xfrm>
          <a:off x="5740400" y="18446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301,534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11</xdr:row>
      <xdr:rowOff>167611</xdr:rowOff>
    </xdr:from>
    <xdr:to>
      <xdr:col>30</xdr:col>
      <xdr:colOff>25400</xdr:colOff>
      <xdr:row>11</xdr:row>
      <xdr:rowOff>167611</xdr:rowOff>
    </xdr:to>
    <xdr:cxnSp macro="">
      <xdr:nvCxnSpPr>
        <xdr:cNvPr id="46" name="直線コネクタ 45">
          <a:extLst>
            <a:ext uri="{FF2B5EF4-FFF2-40B4-BE49-F238E27FC236}">
              <a16:creationId xmlns:a16="http://schemas.microsoft.com/office/drawing/2014/main" id="{00000000-0008-0000-0500-00002E000000}"/>
            </a:ext>
          </a:extLst>
        </xdr:cNvPr>
        <xdr:cNvCxnSpPr/>
      </xdr:nvCxnSpPr>
      <xdr:spPr bwMode="auto">
        <a:xfrm>
          <a:off x="5562600" y="210118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15</xdr:row>
      <xdr:rowOff>16854</xdr:rowOff>
    </xdr:from>
    <xdr:to>
      <xdr:col>29</xdr:col>
      <xdr:colOff>127000</xdr:colOff>
      <xdr:row>15</xdr:row>
      <xdr:rowOff>59566</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flipV="1">
          <a:off x="5003800" y="2636229"/>
          <a:ext cx="647700" cy="4271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15</xdr:row>
      <xdr:rowOff>146116</xdr:rowOff>
    </xdr:from>
    <xdr:ext cx="762000" cy="259045"/>
    <xdr:sp macro="" textlink="">
      <xdr:nvSpPr>
        <xdr:cNvPr id="48" name="人口1人当たり決算額の推移平均値テキスト130">
          <a:extLst>
            <a:ext uri="{FF2B5EF4-FFF2-40B4-BE49-F238E27FC236}">
              <a16:creationId xmlns:a16="http://schemas.microsoft.com/office/drawing/2014/main" id="{00000000-0008-0000-0500-000030000000}"/>
            </a:ext>
          </a:extLst>
        </xdr:cNvPr>
        <xdr:cNvSpPr txBox="1"/>
      </xdr:nvSpPr>
      <xdr:spPr>
        <a:xfrm>
          <a:off x="5740400" y="276549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139,017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2589</xdr:rowOff>
    </xdr:from>
    <xdr:to>
      <xdr:col>29</xdr:col>
      <xdr:colOff>177800</xdr:colOff>
      <xdr:row>16</xdr:row>
      <xdr:rowOff>104189</xdr:rowOff>
    </xdr:to>
    <xdr:sp macro="" textlink="">
      <xdr:nvSpPr>
        <xdr:cNvPr id="49" name="フローチャート: 判断 48">
          <a:extLst>
            <a:ext uri="{FF2B5EF4-FFF2-40B4-BE49-F238E27FC236}">
              <a16:creationId xmlns:a16="http://schemas.microsoft.com/office/drawing/2014/main" id="{00000000-0008-0000-0500-000031000000}"/>
            </a:ext>
          </a:extLst>
        </xdr:cNvPr>
        <xdr:cNvSpPr/>
      </xdr:nvSpPr>
      <xdr:spPr bwMode="auto">
        <a:xfrm>
          <a:off x="5600700" y="279341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15</xdr:row>
      <xdr:rowOff>59566</xdr:rowOff>
    </xdr:from>
    <xdr:to>
      <xdr:col>26</xdr:col>
      <xdr:colOff>50800</xdr:colOff>
      <xdr:row>15</xdr:row>
      <xdr:rowOff>85224</xdr:rowOff>
    </xdr:to>
    <xdr:cxnSp macro="">
      <xdr:nvCxnSpPr>
        <xdr:cNvPr id="50" name="直線コネクタ 49">
          <a:extLst>
            <a:ext uri="{FF2B5EF4-FFF2-40B4-BE49-F238E27FC236}">
              <a16:creationId xmlns:a16="http://schemas.microsoft.com/office/drawing/2014/main" id="{00000000-0008-0000-0500-000032000000}"/>
            </a:ext>
          </a:extLst>
        </xdr:cNvPr>
        <xdr:cNvCxnSpPr/>
      </xdr:nvCxnSpPr>
      <xdr:spPr bwMode="auto">
        <a:xfrm flipV="1">
          <a:off x="4305300" y="2678941"/>
          <a:ext cx="698500" cy="2565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16</xdr:row>
      <xdr:rowOff>52049</xdr:rowOff>
    </xdr:from>
    <xdr:to>
      <xdr:col>26</xdr:col>
      <xdr:colOff>101600</xdr:colOff>
      <xdr:row>16</xdr:row>
      <xdr:rowOff>153649</xdr:rowOff>
    </xdr:to>
    <xdr:sp macro="" textlink="">
      <xdr:nvSpPr>
        <xdr:cNvPr id="51" name="フローチャート: 判断 50">
          <a:extLst>
            <a:ext uri="{FF2B5EF4-FFF2-40B4-BE49-F238E27FC236}">
              <a16:creationId xmlns:a16="http://schemas.microsoft.com/office/drawing/2014/main" id="{00000000-0008-0000-0500-000033000000}"/>
            </a:ext>
          </a:extLst>
        </xdr:cNvPr>
        <xdr:cNvSpPr/>
      </xdr:nvSpPr>
      <xdr:spPr bwMode="auto">
        <a:xfrm>
          <a:off x="4953000" y="284287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16</xdr:row>
      <xdr:rowOff>138426</xdr:rowOff>
    </xdr:from>
    <xdr:ext cx="736600" cy="259045"/>
    <xdr:sp macro="" textlink="">
      <xdr:nvSpPr>
        <xdr:cNvPr id="52" name="テキスト ボックス 51">
          <a:extLst>
            <a:ext uri="{FF2B5EF4-FFF2-40B4-BE49-F238E27FC236}">
              <a16:creationId xmlns:a16="http://schemas.microsoft.com/office/drawing/2014/main" id="{00000000-0008-0000-0500-000034000000}"/>
            </a:ext>
          </a:extLst>
        </xdr:cNvPr>
        <xdr:cNvSpPr txBox="1"/>
      </xdr:nvSpPr>
      <xdr:spPr>
        <a:xfrm>
          <a:off x="4622800" y="292925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128,199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15</xdr:row>
      <xdr:rowOff>83967</xdr:rowOff>
    </xdr:from>
    <xdr:to>
      <xdr:col>22</xdr:col>
      <xdr:colOff>114300</xdr:colOff>
      <xdr:row>15</xdr:row>
      <xdr:rowOff>85224</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bwMode="auto">
        <a:xfrm>
          <a:off x="3606800" y="2703342"/>
          <a:ext cx="698500" cy="125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16</xdr:row>
      <xdr:rowOff>68632</xdr:rowOff>
    </xdr:from>
    <xdr:to>
      <xdr:col>22</xdr:col>
      <xdr:colOff>165100</xdr:colOff>
      <xdr:row>16</xdr:row>
      <xdr:rowOff>170232</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4254500" y="285945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16</xdr:row>
      <xdr:rowOff>155009</xdr:rowOff>
    </xdr:from>
    <xdr:ext cx="762000" cy="259045"/>
    <xdr:sp macro="" textlink="">
      <xdr:nvSpPr>
        <xdr:cNvPr id="55" name="テキスト ボックス 54">
          <a:extLst>
            <a:ext uri="{FF2B5EF4-FFF2-40B4-BE49-F238E27FC236}">
              <a16:creationId xmlns:a16="http://schemas.microsoft.com/office/drawing/2014/main" id="{00000000-0008-0000-0500-000037000000}"/>
            </a:ext>
          </a:extLst>
        </xdr:cNvPr>
        <xdr:cNvSpPr txBox="1"/>
      </xdr:nvSpPr>
      <xdr:spPr>
        <a:xfrm>
          <a:off x="3924300" y="29458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124,572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15</xdr:row>
      <xdr:rowOff>83967</xdr:rowOff>
    </xdr:from>
    <xdr:to>
      <xdr:col>18</xdr:col>
      <xdr:colOff>177800</xdr:colOff>
      <xdr:row>15</xdr:row>
      <xdr:rowOff>123716</xdr:rowOff>
    </xdr:to>
    <xdr:cxnSp macro="">
      <xdr:nvCxnSpPr>
        <xdr:cNvPr id="56" name="直線コネクタ 55">
          <a:extLst>
            <a:ext uri="{FF2B5EF4-FFF2-40B4-BE49-F238E27FC236}">
              <a16:creationId xmlns:a16="http://schemas.microsoft.com/office/drawing/2014/main" id="{00000000-0008-0000-0500-000038000000}"/>
            </a:ext>
          </a:extLst>
        </xdr:cNvPr>
        <xdr:cNvCxnSpPr/>
      </xdr:nvCxnSpPr>
      <xdr:spPr bwMode="auto">
        <a:xfrm flipV="1">
          <a:off x="2908300" y="2703342"/>
          <a:ext cx="698500" cy="3974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16</xdr:row>
      <xdr:rowOff>77744</xdr:rowOff>
    </xdr:from>
    <xdr:to>
      <xdr:col>19</xdr:col>
      <xdr:colOff>38100</xdr:colOff>
      <xdr:row>17</xdr:row>
      <xdr:rowOff>7894</xdr:rowOff>
    </xdr:to>
    <xdr:sp macro="" textlink="">
      <xdr:nvSpPr>
        <xdr:cNvPr id="57" name="フローチャート: 判断 56">
          <a:extLst>
            <a:ext uri="{FF2B5EF4-FFF2-40B4-BE49-F238E27FC236}">
              <a16:creationId xmlns:a16="http://schemas.microsoft.com/office/drawing/2014/main" id="{00000000-0008-0000-0500-000039000000}"/>
            </a:ext>
          </a:extLst>
        </xdr:cNvPr>
        <xdr:cNvSpPr/>
      </xdr:nvSpPr>
      <xdr:spPr bwMode="auto">
        <a:xfrm>
          <a:off x="3556000" y="286856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16</xdr:row>
      <xdr:rowOff>164121</xdr:rowOff>
    </xdr:from>
    <xdr:ext cx="762000" cy="259045"/>
    <xdr:sp macro="" textlink="">
      <xdr:nvSpPr>
        <xdr:cNvPr id="58" name="テキスト ボックス 57">
          <a:extLst>
            <a:ext uri="{FF2B5EF4-FFF2-40B4-BE49-F238E27FC236}">
              <a16:creationId xmlns:a16="http://schemas.microsoft.com/office/drawing/2014/main" id="{00000000-0008-0000-0500-00003A000000}"/>
            </a:ext>
          </a:extLst>
        </xdr:cNvPr>
        <xdr:cNvSpPr txBox="1"/>
      </xdr:nvSpPr>
      <xdr:spPr>
        <a:xfrm>
          <a:off x="3225800" y="29549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16</xdr:row>
      <xdr:rowOff>117987</xdr:rowOff>
    </xdr:from>
    <xdr:to>
      <xdr:col>15</xdr:col>
      <xdr:colOff>101600</xdr:colOff>
      <xdr:row>17</xdr:row>
      <xdr:rowOff>48137</xdr:rowOff>
    </xdr:to>
    <xdr:sp macro="" textlink="">
      <xdr:nvSpPr>
        <xdr:cNvPr id="59" name="フローチャート: 判断 58">
          <a:extLst>
            <a:ext uri="{FF2B5EF4-FFF2-40B4-BE49-F238E27FC236}">
              <a16:creationId xmlns:a16="http://schemas.microsoft.com/office/drawing/2014/main" id="{00000000-0008-0000-0500-00003B000000}"/>
            </a:ext>
          </a:extLst>
        </xdr:cNvPr>
        <xdr:cNvSpPr/>
      </xdr:nvSpPr>
      <xdr:spPr bwMode="auto">
        <a:xfrm>
          <a:off x="2857500" y="290881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17</xdr:row>
      <xdr:rowOff>32914</xdr:rowOff>
    </xdr:from>
    <xdr:ext cx="762000" cy="259045"/>
    <xdr:sp macro="" textlink="">
      <xdr:nvSpPr>
        <xdr:cNvPr id="60" name="テキスト ボックス 59">
          <a:extLst>
            <a:ext uri="{FF2B5EF4-FFF2-40B4-BE49-F238E27FC236}">
              <a16:creationId xmlns:a16="http://schemas.microsoft.com/office/drawing/2014/main" id="{00000000-0008-0000-0500-00003C000000}"/>
            </a:ext>
          </a:extLst>
        </xdr:cNvPr>
        <xdr:cNvSpPr txBox="1"/>
      </xdr:nvSpPr>
      <xdr:spPr>
        <a:xfrm>
          <a:off x="2527300" y="29951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113,777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2" name="テキスト ボックス 61">
          <a:extLst>
            <a:ext uri="{FF2B5EF4-FFF2-40B4-BE49-F238E27FC236}">
              <a16:creationId xmlns:a16="http://schemas.microsoft.com/office/drawing/2014/main" id="{00000000-0008-0000-0500-00003E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14</xdr:row>
      <xdr:rowOff>137504</xdr:rowOff>
    </xdr:from>
    <xdr:to>
      <xdr:col>29</xdr:col>
      <xdr:colOff>177800</xdr:colOff>
      <xdr:row>15</xdr:row>
      <xdr:rowOff>67654</xdr:rowOff>
    </xdr:to>
    <xdr:sp macro="" textlink="">
      <xdr:nvSpPr>
        <xdr:cNvPr id="66" name="楕円 65">
          <a:extLst>
            <a:ext uri="{FF2B5EF4-FFF2-40B4-BE49-F238E27FC236}">
              <a16:creationId xmlns:a16="http://schemas.microsoft.com/office/drawing/2014/main" id="{00000000-0008-0000-0500-000042000000}"/>
            </a:ext>
          </a:extLst>
        </xdr:cNvPr>
        <xdr:cNvSpPr/>
      </xdr:nvSpPr>
      <xdr:spPr bwMode="auto">
        <a:xfrm>
          <a:off x="5600700" y="258542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13</xdr:row>
      <xdr:rowOff>154031</xdr:rowOff>
    </xdr:from>
    <xdr:ext cx="762000" cy="259045"/>
    <xdr:sp macro="" textlink="">
      <xdr:nvSpPr>
        <xdr:cNvPr id="67" name="人口1人当たり決算額の推移該当値テキスト130">
          <a:extLst>
            <a:ext uri="{FF2B5EF4-FFF2-40B4-BE49-F238E27FC236}">
              <a16:creationId xmlns:a16="http://schemas.microsoft.com/office/drawing/2014/main" id="{00000000-0008-0000-0500-000043000000}"/>
            </a:ext>
          </a:extLst>
        </xdr:cNvPr>
        <xdr:cNvSpPr txBox="1"/>
      </xdr:nvSpPr>
      <xdr:spPr>
        <a:xfrm>
          <a:off x="5740400" y="24305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184,508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15</xdr:row>
      <xdr:rowOff>8766</xdr:rowOff>
    </xdr:from>
    <xdr:to>
      <xdr:col>26</xdr:col>
      <xdr:colOff>101600</xdr:colOff>
      <xdr:row>15</xdr:row>
      <xdr:rowOff>110366</xdr:rowOff>
    </xdr:to>
    <xdr:sp macro="" textlink="">
      <xdr:nvSpPr>
        <xdr:cNvPr id="68" name="楕円 67">
          <a:extLst>
            <a:ext uri="{FF2B5EF4-FFF2-40B4-BE49-F238E27FC236}">
              <a16:creationId xmlns:a16="http://schemas.microsoft.com/office/drawing/2014/main" id="{00000000-0008-0000-0500-000044000000}"/>
            </a:ext>
          </a:extLst>
        </xdr:cNvPr>
        <xdr:cNvSpPr/>
      </xdr:nvSpPr>
      <xdr:spPr bwMode="auto">
        <a:xfrm>
          <a:off x="4953000" y="262814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13</xdr:row>
      <xdr:rowOff>120543</xdr:rowOff>
    </xdr:from>
    <xdr:ext cx="736600" cy="259045"/>
    <xdr:sp macro="" textlink="">
      <xdr:nvSpPr>
        <xdr:cNvPr id="69" name="テキスト ボックス 68">
          <a:extLst>
            <a:ext uri="{FF2B5EF4-FFF2-40B4-BE49-F238E27FC236}">
              <a16:creationId xmlns:a16="http://schemas.microsoft.com/office/drawing/2014/main" id="{00000000-0008-0000-0500-000045000000}"/>
            </a:ext>
          </a:extLst>
        </xdr:cNvPr>
        <xdr:cNvSpPr txBox="1"/>
      </xdr:nvSpPr>
      <xdr:spPr>
        <a:xfrm>
          <a:off x="4622800" y="239701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175,166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15</xdr:row>
      <xdr:rowOff>34424</xdr:rowOff>
    </xdr:from>
    <xdr:to>
      <xdr:col>22</xdr:col>
      <xdr:colOff>165100</xdr:colOff>
      <xdr:row>15</xdr:row>
      <xdr:rowOff>136024</xdr:rowOff>
    </xdr:to>
    <xdr:sp macro="" textlink="">
      <xdr:nvSpPr>
        <xdr:cNvPr id="70" name="楕円 69">
          <a:extLst>
            <a:ext uri="{FF2B5EF4-FFF2-40B4-BE49-F238E27FC236}">
              <a16:creationId xmlns:a16="http://schemas.microsoft.com/office/drawing/2014/main" id="{00000000-0008-0000-0500-000046000000}"/>
            </a:ext>
          </a:extLst>
        </xdr:cNvPr>
        <xdr:cNvSpPr/>
      </xdr:nvSpPr>
      <xdr:spPr bwMode="auto">
        <a:xfrm>
          <a:off x="4254500" y="265379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13</xdr:row>
      <xdr:rowOff>146201</xdr:rowOff>
    </xdr:from>
    <xdr:ext cx="762000" cy="259045"/>
    <xdr:sp macro="" textlink="">
      <xdr:nvSpPr>
        <xdr:cNvPr id="71" name="テキスト ボックス 70">
          <a:extLst>
            <a:ext uri="{FF2B5EF4-FFF2-40B4-BE49-F238E27FC236}">
              <a16:creationId xmlns:a16="http://schemas.microsoft.com/office/drawing/2014/main" id="{00000000-0008-0000-0500-000047000000}"/>
            </a:ext>
          </a:extLst>
        </xdr:cNvPr>
        <xdr:cNvSpPr txBox="1"/>
      </xdr:nvSpPr>
      <xdr:spPr>
        <a:xfrm>
          <a:off x="3924300" y="24226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169,554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15</xdr:row>
      <xdr:rowOff>33167</xdr:rowOff>
    </xdr:from>
    <xdr:to>
      <xdr:col>19</xdr:col>
      <xdr:colOff>38100</xdr:colOff>
      <xdr:row>15</xdr:row>
      <xdr:rowOff>134767</xdr:rowOff>
    </xdr:to>
    <xdr:sp macro="" textlink="">
      <xdr:nvSpPr>
        <xdr:cNvPr id="72" name="楕円 71">
          <a:extLst>
            <a:ext uri="{FF2B5EF4-FFF2-40B4-BE49-F238E27FC236}">
              <a16:creationId xmlns:a16="http://schemas.microsoft.com/office/drawing/2014/main" id="{00000000-0008-0000-0500-000048000000}"/>
            </a:ext>
          </a:extLst>
        </xdr:cNvPr>
        <xdr:cNvSpPr/>
      </xdr:nvSpPr>
      <xdr:spPr bwMode="auto">
        <a:xfrm>
          <a:off x="3556000" y="265254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13</xdr:row>
      <xdr:rowOff>144944</xdr:rowOff>
    </xdr:from>
    <xdr:ext cx="762000" cy="259045"/>
    <xdr:sp macro="" textlink="">
      <xdr:nvSpPr>
        <xdr:cNvPr id="73" name="テキスト ボックス 72">
          <a:extLst>
            <a:ext uri="{FF2B5EF4-FFF2-40B4-BE49-F238E27FC236}">
              <a16:creationId xmlns:a16="http://schemas.microsoft.com/office/drawing/2014/main" id="{00000000-0008-0000-0500-000049000000}"/>
            </a:ext>
          </a:extLst>
        </xdr:cNvPr>
        <xdr:cNvSpPr txBox="1"/>
      </xdr:nvSpPr>
      <xdr:spPr>
        <a:xfrm>
          <a:off x="3225800" y="24214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169,829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15</xdr:row>
      <xdr:rowOff>72916</xdr:rowOff>
    </xdr:from>
    <xdr:to>
      <xdr:col>15</xdr:col>
      <xdr:colOff>101600</xdr:colOff>
      <xdr:row>16</xdr:row>
      <xdr:rowOff>3066</xdr:rowOff>
    </xdr:to>
    <xdr:sp macro="" textlink="">
      <xdr:nvSpPr>
        <xdr:cNvPr id="74" name="楕円 73">
          <a:extLst>
            <a:ext uri="{FF2B5EF4-FFF2-40B4-BE49-F238E27FC236}">
              <a16:creationId xmlns:a16="http://schemas.microsoft.com/office/drawing/2014/main" id="{00000000-0008-0000-0500-00004A000000}"/>
            </a:ext>
          </a:extLst>
        </xdr:cNvPr>
        <xdr:cNvSpPr/>
      </xdr:nvSpPr>
      <xdr:spPr bwMode="auto">
        <a:xfrm>
          <a:off x="2857500" y="269229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14</xdr:row>
      <xdr:rowOff>13243</xdr:rowOff>
    </xdr:from>
    <xdr:ext cx="762000" cy="259045"/>
    <xdr:sp macro="" textlink="">
      <xdr:nvSpPr>
        <xdr:cNvPr id="75" name="テキスト ボックス 74">
          <a:extLst>
            <a:ext uri="{FF2B5EF4-FFF2-40B4-BE49-F238E27FC236}">
              <a16:creationId xmlns:a16="http://schemas.microsoft.com/office/drawing/2014/main" id="{00000000-0008-0000-0500-00004B000000}"/>
            </a:ext>
          </a:extLst>
        </xdr:cNvPr>
        <xdr:cNvSpPr txBox="1"/>
      </xdr:nvSpPr>
      <xdr:spPr>
        <a:xfrm>
          <a:off x="2527300" y="24611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6" name="正方形/長方形 75">
          <a:extLst>
            <a:ext uri="{FF2B5EF4-FFF2-40B4-BE49-F238E27FC236}">
              <a16:creationId xmlns:a16="http://schemas.microsoft.com/office/drawing/2014/main" id="{00000000-0008-0000-0500-00004C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77" name="角丸四角形 76">
          <a:extLst>
            <a:ext uri="{FF2B5EF4-FFF2-40B4-BE49-F238E27FC236}">
              <a16:creationId xmlns:a16="http://schemas.microsoft.com/office/drawing/2014/main" id="{00000000-0008-0000-0500-00004D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78" name="正方形/長方形 77">
          <a:extLst>
            <a:ext uri="{FF2B5EF4-FFF2-40B4-BE49-F238E27FC236}">
              <a16:creationId xmlns:a16="http://schemas.microsoft.com/office/drawing/2014/main" id="{00000000-0008-0000-0500-00004E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0" name="正方形/長方形 79">
          <a:extLst>
            <a:ext uri="{FF2B5EF4-FFF2-40B4-BE49-F238E27FC236}">
              <a16:creationId xmlns:a16="http://schemas.microsoft.com/office/drawing/2014/main" id="{00000000-0008-0000-0500-000050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1" name="直線コネクタ 80">
          <a:extLst>
            <a:ext uri="{FF2B5EF4-FFF2-40B4-BE49-F238E27FC236}">
              <a16:creationId xmlns:a16="http://schemas.microsoft.com/office/drawing/2014/main" id="{00000000-0008-0000-0500-000051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2" name="直線コネクタ 81">
          <a:extLst>
            <a:ext uri="{FF2B5EF4-FFF2-40B4-BE49-F238E27FC236}">
              <a16:creationId xmlns:a16="http://schemas.microsoft.com/office/drawing/2014/main" id="{00000000-0008-0000-0500-000052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3" name="直線コネクタ 82">
          <a:extLst>
            <a:ext uri="{FF2B5EF4-FFF2-40B4-BE49-F238E27FC236}">
              <a16:creationId xmlns:a16="http://schemas.microsoft.com/office/drawing/2014/main" id="{00000000-0008-0000-0500-000053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6" name="楕円 85">
          <a:extLst>
            <a:ext uri="{FF2B5EF4-FFF2-40B4-BE49-F238E27FC236}">
              <a16:creationId xmlns:a16="http://schemas.microsoft.com/office/drawing/2014/main" id="{00000000-0008-0000-0500-000056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87" name="フローチャート: 判断 86">
          <a:extLst>
            <a:ext uri="{FF2B5EF4-FFF2-40B4-BE49-F238E27FC236}">
              <a16:creationId xmlns:a16="http://schemas.microsoft.com/office/drawing/2014/main" id="{00000000-0008-0000-0500-000057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88" name="正方形/長方形 87">
          <a:extLst>
            <a:ext uri="{FF2B5EF4-FFF2-40B4-BE49-F238E27FC236}">
              <a16:creationId xmlns:a16="http://schemas.microsoft.com/office/drawing/2014/main" id="{00000000-0008-0000-0500-000058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89" name="テキスト ボックス 88">
          <a:extLst>
            <a:ext uri="{FF2B5EF4-FFF2-40B4-BE49-F238E27FC236}">
              <a16:creationId xmlns:a16="http://schemas.microsoft.com/office/drawing/2014/main" id="{00000000-0008-0000-0500-000059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0" name="直線コネクタ 89">
          <a:extLst>
            <a:ext uri="{FF2B5EF4-FFF2-40B4-BE49-F238E27FC236}">
              <a16:creationId xmlns:a16="http://schemas.microsoft.com/office/drawing/2014/main" id="{00000000-0008-0000-0500-00005A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88900</xdr:rowOff>
    </xdr:from>
    <xdr:to>
      <xdr:col>33</xdr:col>
      <xdr:colOff>114300</xdr:colOff>
      <xdr:row>38</xdr:row>
      <xdr:rowOff>88900</xdr:rowOff>
    </xdr:to>
    <xdr:cxnSp macro="">
      <xdr:nvCxnSpPr>
        <xdr:cNvPr id="91" name="直線コネクタ 90">
          <a:extLst>
            <a:ext uri="{FF2B5EF4-FFF2-40B4-BE49-F238E27FC236}">
              <a16:creationId xmlns:a16="http://schemas.microsoft.com/office/drawing/2014/main" id="{00000000-0008-0000-0500-00005B000000}"/>
            </a:ext>
          </a:extLst>
        </xdr:cNvPr>
        <xdr:cNvCxnSpPr/>
      </xdr:nvCxnSpPr>
      <xdr:spPr bwMode="auto">
        <a:xfrm>
          <a:off x="2159000" y="7556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289577</xdr:rowOff>
    </xdr:from>
    <xdr:ext cx="762000" cy="259045"/>
    <xdr:sp macro=""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384300" y="7414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37</xdr:row>
      <xdr:rowOff>50800</xdr:rowOff>
    </xdr:from>
    <xdr:to>
      <xdr:col>33</xdr:col>
      <xdr:colOff>114300</xdr:colOff>
      <xdr:row>37</xdr:row>
      <xdr:rowOff>50800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17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36</xdr:row>
      <xdr:rowOff>80027</xdr:rowOff>
    </xdr:from>
    <xdr:ext cx="762000" cy="259045"/>
    <xdr:sp macro="" textlink="">
      <xdr:nvSpPr>
        <xdr:cNvPr id="94" name="テキスト ボックス 93">
          <a:extLst>
            <a:ext uri="{FF2B5EF4-FFF2-40B4-BE49-F238E27FC236}">
              <a16:creationId xmlns:a16="http://schemas.microsoft.com/office/drawing/2014/main" id="{00000000-0008-0000-0500-00005E000000}"/>
            </a:ext>
          </a:extLst>
        </xdr:cNvPr>
        <xdr:cNvSpPr txBox="1"/>
      </xdr:nvSpPr>
      <xdr:spPr>
        <a:xfrm>
          <a:off x="138430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146050</xdr:rowOff>
    </xdr:from>
    <xdr:to>
      <xdr:col>33</xdr:col>
      <xdr:colOff>114300</xdr:colOff>
      <xdr:row>34</xdr:row>
      <xdr:rowOff>146050</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6413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3827</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627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107950</xdr:rowOff>
    </xdr:from>
    <xdr:to>
      <xdr:col>33</xdr:col>
      <xdr:colOff>114300</xdr:colOff>
      <xdr:row>33</xdr:row>
      <xdr:rowOff>107950</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603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137177</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3" name="人口1人当たり決算額の推移グラフ枠445">
          <a:extLst>
            <a:ext uri="{FF2B5EF4-FFF2-40B4-BE49-F238E27FC236}">
              <a16:creationId xmlns:a16="http://schemas.microsoft.com/office/drawing/2014/main" id="{00000000-0008-0000-0500-000067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249987</xdr:rowOff>
    </xdr:from>
    <xdr:to>
      <xdr:col>29</xdr:col>
      <xdr:colOff>127000</xdr:colOff>
      <xdr:row>38</xdr:row>
      <xdr:rowOff>36626</xdr:rowOff>
    </xdr:to>
    <xdr:cxnSp macro="">
      <xdr:nvCxnSpPr>
        <xdr:cNvPr id="104" name="直線コネクタ 103">
          <a:extLst>
            <a:ext uri="{FF2B5EF4-FFF2-40B4-BE49-F238E27FC236}">
              <a16:creationId xmlns:a16="http://schemas.microsoft.com/office/drawing/2014/main" id="{00000000-0008-0000-0500-000068000000}"/>
            </a:ext>
          </a:extLst>
        </xdr:cNvPr>
        <xdr:cNvCxnSpPr/>
      </xdr:nvCxnSpPr>
      <xdr:spPr bwMode="auto">
        <a:xfrm flipV="1">
          <a:off x="5651500" y="6174537"/>
          <a:ext cx="0" cy="1329689"/>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38</xdr:row>
      <xdr:rowOff>8703</xdr:rowOff>
    </xdr:from>
    <xdr:ext cx="762000" cy="259045"/>
    <xdr:sp macro="" textlink="">
      <xdr:nvSpPr>
        <xdr:cNvPr id="105" name="人口1人当たり決算額の推移最小値テキスト445">
          <a:extLst>
            <a:ext uri="{FF2B5EF4-FFF2-40B4-BE49-F238E27FC236}">
              <a16:creationId xmlns:a16="http://schemas.microsoft.com/office/drawing/2014/main" id="{00000000-0008-0000-0500-000069000000}"/>
            </a:ext>
          </a:extLst>
        </xdr:cNvPr>
        <xdr:cNvSpPr txBox="1"/>
      </xdr:nvSpPr>
      <xdr:spPr>
        <a:xfrm>
          <a:off x="5740400" y="74763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38</xdr:row>
      <xdr:rowOff>36626</xdr:rowOff>
    </xdr:from>
    <xdr:to>
      <xdr:col>30</xdr:col>
      <xdr:colOff>25400</xdr:colOff>
      <xdr:row>38</xdr:row>
      <xdr:rowOff>36626</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a:off x="5562600" y="750422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164914</xdr:rowOff>
    </xdr:from>
    <xdr:ext cx="762000" cy="259045"/>
    <xdr:sp macro="" textlink="">
      <xdr:nvSpPr>
        <xdr:cNvPr id="107" name="人口1人当たり決算額の推移最大値テキスト445">
          <a:extLst>
            <a:ext uri="{FF2B5EF4-FFF2-40B4-BE49-F238E27FC236}">
              <a16:creationId xmlns:a16="http://schemas.microsoft.com/office/drawing/2014/main" id="{00000000-0008-0000-0500-00006B000000}"/>
            </a:ext>
          </a:extLst>
        </xdr:cNvPr>
        <xdr:cNvSpPr txBox="1"/>
      </xdr:nvSpPr>
      <xdr:spPr>
        <a:xfrm>
          <a:off x="5740400" y="59180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72,544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249987</xdr:rowOff>
    </xdr:from>
    <xdr:to>
      <xdr:col>30</xdr:col>
      <xdr:colOff>25400</xdr:colOff>
      <xdr:row>33</xdr:row>
      <xdr:rowOff>249987</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a:off x="5562600" y="6174537"/>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34</xdr:row>
      <xdr:rowOff>99092</xdr:rowOff>
    </xdr:from>
    <xdr:to>
      <xdr:col>29</xdr:col>
      <xdr:colOff>127000</xdr:colOff>
      <xdr:row>34</xdr:row>
      <xdr:rowOff>184493</xdr:rowOff>
    </xdr:to>
    <xdr:cxnSp macro="">
      <xdr:nvCxnSpPr>
        <xdr:cNvPr id="109" name="直線コネクタ 108">
          <a:extLst>
            <a:ext uri="{FF2B5EF4-FFF2-40B4-BE49-F238E27FC236}">
              <a16:creationId xmlns:a16="http://schemas.microsoft.com/office/drawing/2014/main" id="{00000000-0008-0000-0500-00006D000000}"/>
            </a:ext>
          </a:extLst>
        </xdr:cNvPr>
        <xdr:cNvCxnSpPr/>
      </xdr:nvCxnSpPr>
      <xdr:spPr bwMode="auto">
        <a:xfrm flipV="1">
          <a:off x="5003800" y="6366542"/>
          <a:ext cx="647700" cy="8540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36</xdr:row>
      <xdr:rowOff>27036</xdr:rowOff>
    </xdr:from>
    <xdr:ext cx="762000" cy="259045"/>
    <xdr:sp macro="" textlink="">
      <xdr:nvSpPr>
        <xdr:cNvPr id="110" name="人口1人当たり決算額の推移平均値テキスト445">
          <a:extLst>
            <a:ext uri="{FF2B5EF4-FFF2-40B4-BE49-F238E27FC236}">
              <a16:creationId xmlns:a16="http://schemas.microsoft.com/office/drawing/2014/main" id="{00000000-0008-0000-0500-00006E000000}"/>
            </a:ext>
          </a:extLst>
        </xdr:cNvPr>
        <xdr:cNvSpPr txBox="1"/>
      </xdr:nvSpPr>
      <xdr:spPr>
        <a:xfrm>
          <a:off x="5740400" y="698028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26,115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36</xdr:row>
      <xdr:rowOff>54959</xdr:rowOff>
    </xdr:from>
    <xdr:to>
      <xdr:col>29</xdr:col>
      <xdr:colOff>177800</xdr:colOff>
      <xdr:row>36</xdr:row>
      <xdr:rowOff>156559</xdr:rowOff>
    </xdr:to>
    <xdr:sp macro="" textlink="">
      <xdr:nvSpPr>
        <xdr:cNvPr id="111" name="フローチャート: 判断 110">
          <a:extLst>
            <a:ext uri="{FF2B5EF4-FFF2-40B4-BE49-F238E27FC236}">
              <a16:creationId xmlns:a16="http://schemas.microsoft.com/office/drawing/2014/main" id="{00000000-0008-0000-0500-00006F000000}"/>
            </a:ext>
          </a:extLst>
        </xdr:cNvPr>
        <xdr:cNvSpPr/>
      </xdr:nvSpPr>
      <xdr:spPr bwMode="auto">
        <a:xfrm>
          <a:off x="5600700" y="700820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34</xdr:row>
      <xdr:rowOff>184493</xdr:rowOff>
    </xdr:from>
    <xdr:to>
      <xdr:col>26</xdr:col>
      <xdr:colOff>50800</xdr:colOff>
      <xdr:row>34</xdr:row>
      <xdr:rowOff>220478</xdr:rowOff>
    </xdr:to>
    <xdr:cxnSp macro="">
      <xdr:nvCxnSpPr>
        <xdr:cNvPr id="112" name="直線コネクタ 111">
          <a:extLst>
            <a:ext uri="{FF2B5EF4-FFF2-40B4-BE49-F238E27FC236}">
              <a16:creationId xmlns:a16="http://schemas.microsoft.com/office/drawing/2014/main" id="{00000000-0008-0000-0500-000070000000}"/>
            </a:ext>
          </a:extLst>
        </xdr:cNvPr>
        <xdr:cNvCxnSpPr/>
      </xdr:nvCxnSpPr>
      <xdr:spPr bwMode="auto">
        <a:xfrm flipV="1">
          <a:off x="4305300" y="6451943"/>
          <a:ext cx="698500" cy="3598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36</xdr:row>
      <xdr:rowOff>33280</xdr:rowOff>
    </xdr:from>
    <xdr:to>
      <xdr:col>26</xdr:col>
      <xdr:colOff>101600</xdr:colOff>
      <xdr:row>36</xdr:row>
      <xdr:rowOff>134880</xdr:rowOff>
    </xdr:to>
    <xdr:sp macro="" textlink="">
      <xdr:nvSpPr>
        <xdr:cNvPr id="113" name="フローチャート: 判断 112">
          <a:extLst>
            <a:ext uri="{FF2B5EF4-FFF2-40B4-BE49-F238E27FC236}">
              <a16:creationId xmlns:a16="http://schemas.microsoft.com/office/drawing/2014/main" id="{00000000-0008-0000-0500-000071000000}"/>
            </a:ext>
          </a:extLst>
        </xdr:cNvPr>
        <xdr:cNvSpPr/>
      </xdr:nvSpPr>
      <xdr:spPr bwMode="auto">
        <a:xfrm>
          <a:off x="4953000" y="698653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36</xdr:row>
      <xdr:rowOff>119657</xdr:rowOff>
    </xdr:from>
    <xdr:ext cx="736600" cy="259045"/>
    <xdr:sp macro="" textlink="">
      <xdr:nvSpPr>
        <xdr:cNvPr id="114" name="テキスト ボックス 113">
          <a:extLst>
            <a:ext uri="{FF2B5EF4-FFF2-40B4-BE49-F238E27FC236}">
              <a16:creationId xmlns:a16="http://schemas.microsoft.com/office/drawing/2014/main" id="{00000000-0008-0000-0500-000072000000}"/>
            </a:ext>
          </a:extLst>
        </xdr:cNvPr>
        <xdr:cNvSpPr txBox="1"/>
      </xdr:nvSpPr>
      <xdr:spPr>
        <a:xfrm>
          <a:off x="4622800" y="707290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27,253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34</xdr:row>
      <xdr:rowOff>220478</xdr:rowOff>
    </xdr:from>
    <xdr:to>
      <xdr:col>22</xdr:col>
      <xdr:colOff>114300</xdr:colOff>
      <xdr:row>34</xdr:row>
      <xdr:rowOff>287458</xdr:rowOff>
    </xdr:to>
    <xdr:cxnSp macro="">
      <xdr:nvCxnSpPr>
        <xdr:cNvPr id="115" name="直線コネクタ 114">
          <a:extLst>
            <a:ext uri="{FF2B5EF4-FFF2-40B4-BE49-F238E27FC236}">
              <a16:creationId xmlns:a16="http://schemas.microsoft.com/office/drawing/2014/main" id="{00000000-0008-0000-0500-000073000000}"/>
            </a:ext>
          </a:extLst>
        </xdr:cNvPr>
        <xdr:cNvCxnSpPr/>
      </xdr:nvCxnSpPr>
      <xdr:spPr bwMode="auto">
        <a:xfrm flipV="1">
          <a:off x="3606800" y="6487928"/>
          <a:ext cx="698500" cy="6698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36</xdr:row>
      <xdr:rowOff>45377</xdr:rowOff>
    </xdr:from>
    <xdr:to>
      <xdr:col>22</xdr:col>
      <xdr:colOff>165100</xdr:colOff>
      <xdr:row>36</xdr:row>
      <xdr:rowOff>146977</xdr:rowOff>
    </xdr:to>
    <xdr:sp macro="" textlink="">
      <xdr:nvSpPr>
        <xdr:cNvPr id="116" name="フローチャート: 判断 115">
          <a:extLst>
            <a:ext uri="{FF2B5EF4-FFF2-40B4-BE49-F238E27FC236}">
              <a16:creationId xmlns:a16="http://schemas.microsoft.com/office/drawing/2014/main" id="{00000000-0008-0000-0500-000074000000}"/>
            </a:ext>
          </a:extLst>
        </xdr:cNvPr>
        <xdr:cNvSpPr/>
      </xdr:nvSpPr>
      <xdr:spPr bwMode="auto">
        <a:xfrm>
          <a:off x="4254500" y="699862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36</xdr:row>
      <xdr:rowOff>131754</xdr:rowOff>
    </xdr:from>
    <xdr:ext cx="762000" cy="259045"/>
    <xdr:sp macro="" textlink="">
      <xdr:nvSpPr>
        <xdr:cNvPr id="117" name="テキスト ボックス 116">
          <a:extLst>
            <a:ext uri="{FF2B5EF4-FFF2-40B4-BE49-F238E27FC236}">
              <a16:creationId xmlns:a16="http://schemas.microsoft.com/office/drawing/2014/main" id="{00000000-0008-0000-0500-000075000000}"/>
            </a:ext>
          </a:extLst>
        </xdr:cNvPr>
        <xdr:cNvSpPr txBox="1"/>
      </xdr:nvSpPr>
      <xdr:spPr>
        <a:xfrm>
          <a:off x="3924300" y="70850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34</xdr:row>
      <xdr:rowOff>287458</xdr:rowOff>
    </xdr:from>
    <xdr:to>
      <xdr:col>18</xdr:col>
      <xdr:colOff>177800</xdr:colOff>
      <xdr:row>35</xdr:row>
      <xdr:rowOff>1975</xdr:rowOff>
    </xdr:to>
    <xdr:cxnSp macro="">
      <xdr:nvCxnSpPr>
        <xdr:cNvPr id="118" name="直線コネクタ 117">
          <a:extLst>
            <a:ext uri="{FF2B5EF4-FFF2-40B4-BE49-F238E27FC236}">
              <a16:creationId xmlns:a16="http://schemas.microsoft.com/office/drawing/2014/main" id="{00000000-0008-0000-0500-000076000000}"/>
            </a:ext>
          </a:extLst>
        </xdr:cNvPr>
        <xdr:cNvCxnSpPr/>
      </xdr:nvCxnSpPr>
      <xdr:spPr bwMode="auto">
        <a:xfrm flipV="1">
          <a:off x="2908300" y="6554908"/>
          <a:ext cx="698500" cy="5741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36</xdr:row>
      <xdr:rowOff>71799</xdr:rowOff>
    </xdr:from>
    <xdr:to>
      <xdr:col>19</xdr:col>
      <xdr:colOff>38100</xdr:colOff>
      <xdr:row>37</xdr:row>
      <xdr:rowOff>1949</xdr:rowOff>
    </xdr:to>
    <xdr:sp macro="" textlink="">
      <xdr:nvSpPr>
        <xdr:cNvPr id="119" name="フローチャート: 判断 118">
          <a:extLst>
            <a:ext uri="{FF2B5EF4-FFF2-40B4-BE49-F238E27FC236}">
              <a16:creationId xmlns:a16="http://schemas.microsoft.com/office/drawing/2014/main" id="{00000000-0008-0000-0500-000077000000}"/>
            </a:ext>
          </a:extLst>
        </xdr:cNvPr>
        <xdr:cNvSpPr/>
      </xdr:nvSpPr>
      <xdr:spPr bwMode="auto">
        <a:xfrm>
          <a:off x="3556000" y="702504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36</xdr:row>
      <xdr:rowOff>158176</xdr:rowOff>
    </xdr:from>
    <xdr:ext cx="762000" cy="259045"/>
    <xdr:sp macro="" textlink="">
      <xdr:nvSpPr>
        <xdr:cNvPr id="120" name="テキスト ボックス 119">
          <a:extLst>
            <a:ext uri="{FF2B5EF4-FFF2-40B4-BE49-F238E27FC236}">
              <a16:creationId xmlns:a16="http://schemas.microsoft.com/office/drawing/2014/main" id="{00000000-0008-0000-0500-000078000000}"/>
            </a:ext>
          </a:extLst>
        </xdr:cNvPr>
        <xdr:cNvSpPr txBox="1"/>
      </xdr:nvSpPr>
      <xdr:spPr>
        <a:xfrm>
          <a:off x="3225800" y="71114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25,231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71247</xdr:rowOff>
    </xdr:from>
    <xdr:to>
      <xdr:col>15</xdr:col>
      <xdr:colOff>101600</xdr:colOff>
      <xdr:row>37</xdr:row>
      <xdr:rowOff>1397</xdr:rowOff>
    </xdr:to>
    <xdr:sp macro="" textlink="">
      <xdr:nvSpPr>
        <xdr:cNvPr id="121" name="フローチャート: 判断 120">
          <a:extLst>
            <a:ext uri="{FF2B5EF4-FFF2-40B4-BE49-F238E27FC236}">
              <a16:creationId xmlns:a16="http://schemas.microsoft.com/office/drawing/2014/main" id="{00000000-0008-0000-0500-000079000000}"/>
            </a:ext>
          </a:extLst>
        </xdr:cNvPr>
        <xdr:cNvSpPr/>
      </xdr:nvSpPr>
      <xdr:spPr bwMode="auto">
        <a:xfrm>
          <a:off x="2857500" y="702449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36</xdr:row>
      <xdr:rowOff>157624</xdr:rowOff>
    </xdr:from>
    <xdr:ext cx="762000" cy="25904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2527300" y="71108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25,260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3" name="テキスト ボックス 122">
          <a:extLst>
            <a:ext uri="{FF2B5EF4-FFF2-40B4-BE49-F238E27FC236}">
              <a16:creationId xmlns:a16="http://schemas.microsoft.com/office/drawing/2014/main" id="{00000000-0008-0000-0500-00007B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34</xdr:row>
      <xdr:rowOff>48292</xdr:rowOff>
    </xdr:from>
    <xdr:to>
      <xdr:col>29</xdr:col>
      <xdr:colOff>177800</xdr:colOff>
      <xdr:row>34</xdr:row>
      <xdr:rowOff>149892</xdr:rowOff>
    </xdr:to>
    <xdr:sp macro="" textlink="">
      <xdr:nvSpPr>
        <xdr:cNvPr id="128" name="楕円 127">
          <a:extLst>
            <a:ext uri="{FF2B5EF4-FFF2-40B4-BE49-F238E27FC236}">
              <a16:creationId xmlns:a16="http://schemas.microsoft.com/office/drawing/2014/main" id="{00000000-0008-0000-0500-000080000000}"/>
            </a:ext>
          </a:extLst>
        </xdr:cNvPr>
        <xdr:cNvSpPr/>
      </xdr:nvSpPr>
      <xdr:spPr bwMode="auto">
        <a:xfrm>
          <a:off x="5600700" y="631574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33</xdr:row>
      <xdr:rowOff>236269</xdr:rowOff>
    </xdr:from>
    <xdr:ext cx="762000" cy="259045"/>
    <xdr:sp macro="" textlink="">
      <xdr:nvSpPr>
        <xdr:cNvPr id="129" name="人口1人当たり決算額の推移該当値テキスト445">
          <a:extLst>
            <a:ext uri="{FF2B5EF4-FFF2-40B4-BE49-F238E27FC236}">
              <a16:creationId xmlns:a16="http://schemas.microsoft.com/office/drawing/2014/main" id="{00000000-0008-0000-0500-000081000000}"/>
            </a:ext>
          </a:extLst>
        </xdr:cNvPr>
        <xdr:cNvSpPr txBox="1"/>
      </xdr:nvSpPr>
      <xdr:spPr>
        <a:xfrm>
          <a:off x="5740400" y="61608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62,465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34</xdr:row>
      <xdr:rowOff>133693</xdr:rowOff>
    </xdr:from>
    <xdr:to>
      <xdr:col>26</xdr:col>
      <xdr:colOff>101600</xdr:colOff>
      <xdr:row>34</xdr:row>
      <xdr:rowOff>235293</xdr:rowOff>
    </xdr:to>
    <xdr:sp macro="" textlink="">
      <xdr:nvSpPr>
        <xdr:cNvPr id="130" name="楕円 129">
          <a:extLst>
            <a:ext uri="{FF2B5EF4-FFF2-40B4-BE49-F238E27FC236}">
              <a16:creationId xmlns:a16="http://schemas.microsoft.com/office/drawing/2014/main" id="{00000000-0008-0000-0500-000082000000}"/>
            </a:ext>
          </a:extLst>
        </xdr:cNvPr>
        <xdr:cNvSpPr/>
      </xdr:nvSpPr>
      <xdr:spPr bwMode="auto">
        <a:xfrm>
          <a:off x="4953000" y="640114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33</xdr:row>
      <xdr:rowOff>245470</xdr:rowOff>
    </xdr:from>
    <xdr:ext cx="736600" cy="259045"/>
    <xdr:sp macro=""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4622800" y="61700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57,982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34</xdr:row>
      <xdr:rowOff>169678</xdr:rowOff>
    </xdr:from>
    <xdr:to>
      <xdr:col>22</xdr:col>
      <xdr:colOff>165100</xdr:colOff>
      <xdr:row>34</xdr:row>
      <xdr:rowOff>271278</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4254500" y="643712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33</xdr:row>
      <xdr:rowOff>281455</xdr:rowOff>
    </xdr:from>
    <xdr:ext cx="762000" cy="259045"/>
    <xdr:sp macro=""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3924300" y="62060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56,093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34</xdr:row>
      <xdr:rowOff>236658</xdr:rowOff>
    </xdr:from>
    <xdr:to>
      <xdr:col>19</xdr:col>
      <xdr:colOff>38100</xdr:colOff>
      <xdr:row>34</xdr:row>
      <xdr:rowOff>338258</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3556000" y="650410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5535</xdr:rowOff>
    </xdr:from>
    <xdr:ext cx="7620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3225800" y="62729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52,577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34</xdr:row>
      <xdr:rowOff>294075</xdr:rowOff>
    </xdr:from>
    <xdr:to>
      <xdr:col>15</xdr:col>
      <xdr:colOff>101600</xdr:colOff>
      <xdr:row>35</xdr:row>
      <xdr:rowOff>52775</xdr:rowOff>
    </xdr:to>
    <xdr:sp macro="" textlink="">
      <xdr:nvSpPr>
        <xdr:cNvPr id="136" name="楕円 135">
          <a:extLst>
            <a:ext uri="{FF2B5EF4-FFF2-40B4-BE49-F238E27FC236}">
              <a16:creationId xmlns:a16="http://schemas.microsoft.com/office/drawing/2014/main" id="{00000000-0008-0000-0500-000088000000}"/>
            </a:ext>
          </a:extLst>
        </xdr:cNvPr>
        <xdr:cNvSpPr/>
      </xdr:nvSpPr>
      <xdr:spPr bwMode="auto">
        <a:xfrm>
          <a:off x="2857500" y="656152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62952</xdr:rowOff>
    </xdr:from>
    <xdr:ext cx="762000" cy="25904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2527300" y="6330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49,563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岡山県鏡野町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12,017
11,855
419.68
15,688,781
14,737,864
818,716
7,450,042
10,739,351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12.5
39.0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105,973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38</xdr:row>
      <xdr:rowOff>139700</xdr:rowOff>
    </xdr:from>
    <xdr:to>
      <xdr:col>28</xdr:col>
      <xdr:colOff>114300</xdr:colOff>
      <xdr:row>38</xdr:row>
      <xdr:rowOff>139700</xdr:rowOff>
    </xdr:to>
    <xdr:cxnSp macro="">
      <xdr:nvCxnSpPr>
        <xdr:cNvPr id="42" name="直線コネクタ 41">
          <a:extLst>
            <a:ext uri="{FF2B5EF4-FFF2-40B4-BE49-F238E27FC236}">
              <a16:creationId xmlns:a16="http://schemas.microsoft.com/office/drawing/2014/main" id="{00000000-0008-0000-0600-00002A000000}"/>
            </a:ext>
          </a:extLst>
        </xdr:cNvPr>
        <xdr:cNvCxnSpPr/>
      </xdr:nvCxnSpPr>
      <xdr:spPr>
        <a:xfrm>
          <a:off x="762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37</xdr:row>
      <xdr:rowOff>168927</xdr:rowOff>
    </xdr:from>
    <xdr:ext cx="248786" cy="259045"/>
    <xdr:sp macro="" textlink="">
      <xdr:nvSpPr>
        <xdr:cNvPr id="43" name="テキスト ボックス 42">
          <a:extLst>
            <a:ext uri="{FF2B5EF4-FFF2-40B4-BE49-F238E27FC236}">
              <a16:creationId xmlns:a16="http://schemas.microsoft.com/office/drawing/2014/main" id="{00000000-0008-0000-0600-00002B000000}"/>
            </a:ext>
          </a:extLst>
        </xdr:cNvPr>
        <xdr:cNvSpPr txBox="1"/>
      </xdr:nvSpPr>
      <xdr:spPr>
        <a:xfrm>
          <a:off x="513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25400</xdr:rowOff>
    </xdr:from>
    <xdr:to>
      <xdr:col>28</xdr:col>
      <xdr:colOff>114300</xdr:colOff>
      <xdr:row>36</xdr:row>
      <xdr:rowOff>25400</xdr:rowOff>
    </xdr:to>
    <xdr:cxnSp macro="">
      <xdr:nvCxnSpPr>
        <xdr:cNvPr id="44" name="直線コネクタ 43">
          <a:extLst>
            <a:ext uri="{FF2B5EF4-FFF2-40B4-BE49-F238E27FC236}">
              <a16:creationId xmlns:a16="http://schemas.microsoft.com/office/drawing/2014/main" id="{00000000-0008-0000-0600-00002C000000}"/>
            </a:ext>
          </a:extLst>
        </xdr:cNvPr>
        <xdr:cNvCxnSpPr/>
      </xdr:nvCxnSpPr>
      <xdr:spPr>
        <a:xfrm>
          <a:off x="762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35</xdr:row>
      <xdr:rowOff>54627</xdr:rowOff>
    </xdr:from>
    <xdr:ext cx="595419" cy="259045"/>
    <xdr:sp macro="" textlink="">
      <xdr:nvSpPr>
        <xdr:cNvPr id="45" name="テキスト ボックス 44">
          <a:extLst>
            <a:ext uri="{FF2B5EF4-FFF2-40B4-BE49-F238E27FC236}">
              <a16:creationId xmlns:a16="http://schemas.microsoft.com/office/drawing/2014/main" id="{00000000-0008-0000-0600-00002D000000}"/>
            </a:ext>
          </a:extLst>
        </xdr:cNvPr>
        <xdr:cNvSpPr txBox="1"/>
      </xdr:nvSpPr>
      <xdr:spPr>
        <a:xfrm>
          <a:off x="166581" y="6055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82550</xdr:rowOff>
    </xdr:from>
    <xdr:to>
      <xdr:col>28</xdr:col>
      <xdr:colOff>114300</xdr:colOff>
      <xdr:row>33</xdr:row>
      <xdr:rowOff>82550</xdr:rowOff>
    </xdr:to>
    <xdr:cxnSp macro="">
      <xdr:nvCxnSpPr>
        <xdr:cNvPr id="46" name="直線コネクタ 45">
          <a:extLst>
            <a:ext uri="{FF2B5EF4-FFF2-40B4-BE49-F238E27FC236}">
              <a16:creationId xmlns:a16="http://schemas.microsoft.com/office/drawing/2014/main" id="{00000000-0008-0000-0600-00002E000000}"/>
            </a:ext>
          </a:extLst>
        </xdr:cNvPr>
        <xdr:cNvCxnSpPr/>
      </xdr:nvCxnSpPr>
      <xdr:spPr>
        <a:xfrm>
          <a:off x="762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32</xdr:row>
      <xdr:rowOff>111777</xdr:rowOff>
    </xdr:from>
    <xdr:ext cx="595419" cy="259045"/>
    <xdr:sp macro="" textlink="">
      <xdr:nvSpPr>
        <xdr:cNvPr id="47" name="テキスト ボックス 46">
          <a:extLst>
            <a:ext uri="{FF2B5EF4-FFF2-40B4-BE49-F238E27FC236}">
              <a16:creationId xmlns:a16="http://schemas.microsoft.com/office/drawing/2014/main" id="{00000000-0008-0000-0600-00002F000000}"/>
            </a:ext>
          </a:extLst>
        </xdr:cNvPr>
        <xdr:cNvSpPr txBox="1"/>
      </xdr:nvSpPr>
      <xdr:spPr>
        <a:xfrm>
          <a:off x="166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139700</xdr:rowOff>
    </xdr:from>
    <xdr:to>
      <xdr:col>28</xdr:col>
      <xdr:colOff>114300</xdr:colOff>
      <xdr:row>30</xdr:row>
      <xdr:rowOff>139700</xdr:rowOff>
    </xdr:to>
    <xdr:cxnSp macro="">
      <xdr:nvCxnSpPr>
        <xdr:cNvPr id="48" name="直線コネクタ 47">
          <a:extLst>
            <a:ext uri="{FF2B5EF4-FFF2-40B4-BE49-F238E27FC236}">
              <a16:creationId xmlns:a16="http://schemas.microsoft.com/office/drawing/2014/main" id="{00000000-0008-0000-0600-000030000000}"/>
            </a:ext>
          </a:extLst>
        </xdr:cNvPr>
        <xdr:cNvCxnSpPr/>
      </xdr:nvCxnSpPr>
      <xdr:spPr>
        <a:xfrm>
          <a:off x="762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168927</xdr:rowOff>
    </xdr:from>
    <xdr:ext cx="595419" cy="259045"/>
    <xdr:sp macro="" textlink="">
      <xdr:nvSpPr>
        <xdr:cNvPr id="49" name="テキスト ボックス 48">
          <a:extLst>
            <a:ext uri="{FF2B5EF4-FFF2-40B4-BE49-F238E27FC236}">
              <a16:creationId xmlns:a16="http://schemas.microsoft.com/office/drawing/2014/main" id="{00000000-0008-0000-0600-000031000000}"/>
            </a:ext>
          </a:extLst>
        </xdr:cNvPr>
        <xdr:cNvSpPr txBox="1"/>
      </xdr:nvSpPr>
      <xdr:spPr>
        <a:xfrm>
          <a:off x="166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0" name="直線コネクタ 49">
          <a:extLst>
            <a:ext uri="{FF2B5EF4-FFF2-40B4-BE49-F238E27FC236}">
              <a16:creationId xmlns:a16="http://schemas.microsoft.com/office/drawing/2014/main" id="{00000000-0008-0000-0600-000032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1" name="テキスト ボックス 50">
          <a:extLst>
            <a:ext uri="{FF2B5EF4-FFF2-40B4-BE49-F238E27FC236}">
              <a16:creationId xmlns:a16="http://schemas.microsoft.com/office/drawing/2014/main" id="{00000000-0008-0000-0600-000033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2" name="人件費グラフ枠">
          <a:extLst>
            <a:ext uri="{FF2B5EF4-FFF2-40B4-BE49-F238E27FC236}">
              <a16:creationId xmlns:a16="http://schemas.microsoft.com/office/drawing/2014/main" id="{00000000-0008-0000-0600-000034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97025</xdr:rowOff>
    </xdr:from>
    <xdr:to>
      <xdr:col>24</xdr:col>
      <xdr:colOff>62865</xdr:colOff>
      <xdr:row>37</xdr:row>
      <xdr:rowOff>1548</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flipV="1">
          <a:off x="4633595" y="5240525"/>
          <a:ext cx="1270" cy="110467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5375</xdr:rowOff>
    </xdr:from>
    <xdr:ext cx="534377" cy="259045"/>
    <xdr:sp macro="" textlink="">
      <xdr:nvSpPr>
        <xdr:cNvPr id="54" name="人件費最小値テキスト">
          <a:extLst>
            <a:ext uri="{FF2B5EF4-FFF2-40B4-BE49-F238E27FC236}">
              <a16:creationId xmlns:a16="http://schemas.microsoft.com/office/drawing/2014/main" id="{00000000-0008-0000-0600-000036000000}"/>
            </a:ext>
          </a:extLst>
        </xdr:cNvPr>
        <xdr:cNvSpPr txBox="1"/>
      </xdr:nvSpPr>
      <xdr:spPr>
        <a:xfrm>
          <a:off x="4686300" y="63490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67,717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37</xdr:row>
      <xdr:rowOff>1548</xdr:rowOff>
    </xdr:from>
    <xdr:to>
      <xdr:col>24</xdr:col>
      <xdr:colOff>152400</xdr:colOff>
      <xdr:row>37</xdr:row>
      <xdr:rowOff>1548</xdr:rowOff>
    </xdr:to>
    <xdr:cxnSp macro="">
      <xdr:nvCxnSpPr>
        <xdr:cNvPr id="55" name="直線コネクタ 54">
          <a:extLst>
            <a:ext uri="{FF2B5EF4-FFF2-40B4-BE49-F238E27FC236}">
              <a16:creationId xmlns:a16="http://schemas.microsoft.com/office/drawing/2014/main" id="{00000000-0008-0000-0600-000037000000}"/>
            </a:ext>
          </a:extLst>
        </xdr:cNvPr>
        <xdr:cNvCxnSpPr/>
      </xdr:nvCxnSpPr>
      <xdr:spPr>
        <a:xfrm>
          <a:off x="4546600" y="63451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43702</xdr:rowOff>
    </xdr:from>
    <xdr:ext cx="599010" cy="259045"/>
    <xdr:sp macro="" textlink="">
      <xdr:nvSpPr>
        <xdr:cNvPr id="56" name="人件費最大値テキスト">
          <a:extLst>
            <a:ext uri="{FF2B5EF4-FFF2-40B4-BE49-F238E27FC236}">
              <a16:creationId xmlns:a16="http://schemas.microsoft.com/office/drawing/2014/main" id="{00000000-0008-0000-0600-000038000000}"/>
            </a:ext>
          </a:extLst>
        </xdr:cNvPr>
        <xdr:cNvSpPr txBox="1"/>
      </xdr:nvSpPr>
      <xdr:spPr>
        <a:xfrm>
          <a:off x="4686300" y="50157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309,334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97025</xdr:rowOff>
    </xdr:from>
    <xdr:to>
      <xdr:col>24</xdr:col>
      <xdr:colOff>152400</xdr:colOff>
      <xdr:row>30</xdr:row>
      <xdr:rowOff>97025</xdr:rowOff>
    </xdr:to>
    <xdr:cxnSp macro="">
      <xdr:nvCxnSpPr>
        <xdr:cNvPr id="57" name="直線コネクタ 56">
          <a:extLst>
            <a:ext uri="{FF2B5EF4-FFF2-40B4-BE49-F238E27FC236}">
              <a16:creationId xmlns:a16="http://schemas.microsoft.com/office/drawing/2014/main" id="{00000000-0008-0000-0600-000039000000}"/>
            </a:ext>
          </a:extLst>
        </xdr:cNvPr>
        <xdr:cNvCxnSpPr/>
      </xdr:nvCxnSpPr>
      <xdr:spPr>
        <a:xfrm>
          <a:off x="4546600" y="52405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34</xdr:row>
      <xdr:rowOff>54336</xdr:rowOff>
    </xdr:from>
    <xdr:to>
      <xdr:col>24</xdr:col>
      <xdr:colOff>63500</xdr:colOff>
      <xdr:row>34</xdr:row>
      <xdr:rowOff>96019</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flipV="1">
          <a:off x="3797300" y="5883636"/>
          <a:ext cx="838200" cy="416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29407</xdr:rowOff>
    </xdr:from>
    <xdr:ext cx="599010" cy="259045"/>
    <xdr:sp macro="" textlink="">
      <xdr:nvSpPr>
        <xdr:cNvPr id="59" name="人件費平均値テキスト">
          <a:extLst>
            <a:ext uri="{FF2B5EF4-FFF2-40B4-BE49-F238E27FC236}">
              <a16:creationId xmlns:a16="http://schemas.microsoft.com/office/drawing/2014/main" id="{00000000-0008-0000-0600-00003B000000}"/>
            </a:ext>
          </a:extLst>
        </xdr:cNvPr>
        <xdr:cNvSpPr txBox="1"/>
      </xdr:nvSpPr>
      <xdr:spPr>
        <a:xfrm>
          <a:off x="4686300" y="603015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120,794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50980</xdr:rowOff>
    </xdr:from>
    <xdr:to>
      <xdr:col>24</xdr:col>
      <xdr:colOff>114300</xdr:colOff>
      <xdr:row>35</xdr:row>
      <xdr:rowOff>152580</xdr:rowOff>
    </xdr:to>
    <xdr:sp macro="" textlink="">
      <xdr:nvSpPr>
        <xdr:cNvPr id="60" name="フローチャート: 判断 59">
          <a:extLst>
            <a:ext uri="{FF2B5EF4-FFF2-40B4-BE49-F238E27FC236}">
              <a16:creationId xmlns:a16="http://schemas.microsoft.com/office/drawing/2014/main" id="{00000000-0008-0000-0600-00003C000000}"/>
            </a:ext>
          </a:extLst>
        </xdr:cNvPr>
        <xdr:cNvSpPr/>
      </xdr:nvSpPr>
      <xdr:spPr>
        <a:xfrm>
          <a:off x="4584700" y="6051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34</xdr:row>
      <xdr:rowOff>96019</xdr:rowOff>
    </xdr:from>
    <xdr:to>
      <xdr:col>19</xdr:col>
      <xdr:colOff>177800</xdr:colOff>
      <xdr:row>34</xdr:row>
      <xdr:rowOff>107463</xdr:rowOff>
    </xdr:to>
    <xdr:cxnSp macro="">
      <xdr:nvCxnSpPr>
        <xdr:cNvPr id="61" name="直線コネクタ 60">
          <a:extLst>
            <a:ext uri="{FF2B5EF4-FFF2-40B4-BE49-F238E27FC236}">
              <a16:creationId xmlns:a16="http://schemas.microsoft.com/office/drawing/2014/main" id="{00000000-0008-0000-0600-00003D000000}"/>
            </a:ext>
          </a:extLst>
        </xdr:cNvPr>
        <xdr:cNvCxnSpPr/>
      </xdr:nvCxnSpPr>
      <xdr:spPr>
        <a:xfrm flipV="1">
          <a:off x="2908300" y="5925319"/>
          <a:ext cx="889000" cy="114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95603</xdr:rowOff>
    </xdr:from>
    <xdr:to>
      <xdr:col>20</xdr:col>
      <xdr:colOff>38100</xdr:colOff>
      <xdr:row>36</xdr:row>
      <xdr:rowOff>25753</xdr:rowOff>
    </xdr:to>
    <xdr:sp macro="" textlink="">
      <xdr:nvSpPr>
        <xdr:cNvPr id="62" name="フローチャート: 判断 61">
          <a:extLst>
            <a:ext uri="{FF2B5EF4-FFF2-40B4-BE49-F238E27FC236}">
              <a16:creationId xmlns:a16="http://schemas.microsoft.com/office/drawing/2014/main" id="{00000000-0008-0000-0600-00003E000000}"/>
            </a:ext>
          </a:extLst>
        </xdr:cNvPr>
        <xdr:cNvSpPr/>
      </xdr:nvSpPr>
      <xdr:spPr>
        <a:xfrm>
          <a:off x="3746500" y="60963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36</xdr:row>
      <xdr:rowOff>16880</xdr:rowOff>
    </xdr:from>
    <xdr:ext cx="599010" cy="259045"/>
    <xdr:sp macro="" textlink="">
      <xdr:nvSpPr>
        <xdr:cNvPr id="63" name="テキスト ボックス 62">
          <a:extLst>
            <a:ext uri="{FF2B5EF4-FFF2-40B4-BE49-F238E27FC236}">
              <a16:creationId xmlns:a16="http://schemas.microsoft.com/office/drawing/2014/main" id="{00000000-0008-0000-0600-00003F000000}"/>
            </a:ext>
          </a:extLst>
        </xdr:cNvPr>
        <xdr:cNvSpPr txBox="1"/>
      </xdr:nvSpPr>
      <xdr:spPr>
        <a:xfrm>
          <a:off x="3497795" y="61890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34</xdr:row>
      <xdr:rowOff>107463</xdr:rowOff>
    </xdr:from>
    <xdr:to>
      <xdr:col>15</xdr:col>
      <xdr:colOff>50800</xdr:colOff>
      <xdr:row>34</xdr:row>
      <xdr:rowOff>108848</xdr:rowOff>
    </xdr:to>
    <xdr:cxnSp macro="">
      <xdr:nvCxnSpPr>
        <xdr:cNvPr id="64" name="直線コネクタ 63">
          <a:extLst>
            <a:ext uri="{FF2B5EF4-FFF2-40B4-BE49-F238E27FC236}">
              <a16:creationId xmlns:a16="http://schemas.microsoft.com/office/drawing/2014/main" id="{00000000-0008-0000-0600-000040000000}"/>
            </a:ext>
          </a:extLst>
        </xdr:cNvPr>
        <xdr:cNvCxnSpPr/>
      </xdr:nvCxnSpPr>
      <xdr:spPr>
        <a:xfrm flipV="1">
          <a:off x="2019300" y="5936763"/>
          <a:ext cx="889000" cy="1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106013</xdr:rowOff>
    </xdr:from>
    <xdr:to>
      <xdr:col>15</xdr:col>
      <xdr:colOff>101600</xdr:colOff>
      <xdr:row>36</xdr:row>
      <xdr:rowOff>36163</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2857500" y="61067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36</xdr:row>
      <xdr:rowOff>27290</xdr:rowOff>
    </xdr:from>
    <xdr:ext cx="599010" cy="259045"/>
    <xdr:sp macro="" textlink="">
      <xdr:nvSpPr>
        <xdr:cNvPr id="66" name="テキスト ボックス 65">
          <a:extLst>
            <a:ext uri="{FF2B5EF4-FFF2-40B4-BE49-F238E27FC236}">
              <a16:creationId xmlns:a16="http://schemas.microsoft.com/office/drawing/2014/main" id="{00000000-0008-0000-0600-000042000000}"/>
            </a:ext>
          </a:extLst>
        </xdr:cNvPr>
        <xdr:cNvSpPr txBox="1"/>
      </xdr:nvSpPr>
      <xdr:spPr>
        <a:xfrm>
          <a:off x="2608795" y="61994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108,757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34</xdr:row>
      <xdr:rowOff>108848</xdr:rowOff>
    </xdr:from>
    <xdr:to>
      <xdr:col>10</xdr:col>
      <xdr:colOff>114300</xdr:colOff>
      <xdr:row>34</xdr:row>
      <xdr:rowOff>135805</xdr:rowOff>
    </xdr:to>
    <xdr:cxnSp macro="">
      <xdr:nvCxnSpPr>
        <xdr:cNvPr id="67" name="直線コネクタ 66">
          <a:extLst>
            <a:ext uri="{FF2B5EF4-FFF2-40B4-BE49-F238E27FC236}">
              <a16:creationId xmlns:a16="http://schemas.microsoft.com/office/drawing/2014/main" id="{00000000-0008-0000-0600-000043000000}"/>
            </a:ext>
          </a:extLst>
        </xdr:cNvPr>
        <xdr:cNvCxnSpPr/>
      </xdr:nvCxnSpPr>
      <xdr:spPr>
        <a:xfrm flipV="1">
          <a:off x="1130300" y="5938148"/>
          <a:ext cx="889000" cy="269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114380</xdr:rowOff>
    </xdr:from>
    <xdr:to>
      <xdr:col>10</xdr:col>
      <xdr:colOff>165100</xdr:colOff>
      <xdr:row>36</xdr:row>
      <xdr:rowOff>44530</xdr:rowOff>
    </xdr:to>
    <xdr:sp macro="" textlink="">
      <xdr:nvSpPr>
        <xdr:cNvPr id="68" name="フローチャート: 判断 67">
          <a:extLst>
            <a:ext uri="{FF2B5EF4-FFF2-40B4-BE49-F238E27FC236}">
              <a16:creationId xmlns:a16="http://schemas.microsoft.com/office/drawing/2014/main" id="{00000000-0008-0000-0600-000044000000}"/>
            </a:ext>
          </a:extLst>
        </xdr:cNvPr>
        <xdr:cNvSpPr/>
      </xdr:nvSpPr>
      <xdr:spPr>
        <a:xfrm>
          <a:off x="1968500" y="6115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36</xdr:row>
      <xdr:rowOff>35657</xdr:rowOff>
    </xdr:from>
    <xdr:ext cx="599010" cy="259045"/>
    <xdr:sp macro="" textlink="">
      <xdr:nvSpPr>
        <xdr:cNvPr id="69" name="テキスト ボックス 68">
          <a:extLst>
            <a:ext uri="{FF2B5EF4-FFF2-40B4-BE49-F238E27FC236}">
              <a16:creationId xmlns:a16="http://schemas.microsoft.com/office/drawing/2014/main" id="{00000000-0008-0000-0600-000045000000}"/>
            </a:ext>
          </a:extLst>
        </xdr:cNvPr>
        <xdr:cNvSpPr txBox="1"/>
      </xdr:nvSpPr>
      <xdr:spPr>
        <a:xfrm>
          <a:off x="1719795" y="62078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106,927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150622</xdr:rowOff>
    </xdr:from>
    <xdr:to>
      <xdr:col>6</xdr:col>
      <xdr:colOff>38100</xdr:colOff>
      <xdr:row>36</xdr:row>
      <xdr:rowOff>80772</xdr:rowOff>
    </xdr:to>
    <xdr:sp macro="" textlink="">
      <xdr:nvSpPr>
        <xdr:cNvPr id="70" name="フローチャート: 判断 69">
          <a:extLst>
            <a:ext uri="{FF2B5EF4-FFF2-40B4-BE49-F238E27FC236}">
              <a16:creationId xmlns:a16="http://schemas.microsoft.com/office/drawing/2014/main" id="{00000000-0008-0000-0600-000046000000}"/>
            </a:ext>
          </a:extLst>
        </xdr:cNvPr>
        <xdr:cNvSpPr/>
      </xdr:nvSpPr>
      <xdr:spPr>
        <a:xfrm>
          <a:off x="1079500" y="61513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36</xdr:row>
      <xdr:rowOff>71899</xdr:rowOff>
    </xdr:from>
    <xdr:ext cx="534377" cy="259045"/>
    <xdr:sp macro="" textlink="">
      <xdr:nvSpPr>
        <xdr:cNvPr id="71" name="テキスト ボックス 70">
          <a:extLst>
            <a:ext uri="{FF2B5EF4-FFF2-40B4-BE49-F238E27FC236}">
              <a16:creationId xmlns:a16="http://schemas.microsoft.com/office/drawing/2014/main" id="{00000000-0008-0000-0600-000047000000}"/>
            </a:ext>
          </a:extLst>
        </xdr:cNvPr>
        <xdr:cNvSpPr txBox="1"/>
      </xdr:nvSpPr>
      <xdr:spPr>
        <a:xfrm>
          <a:off x="863111" y="62440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99,000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2" name="テキスト ボックス 71">
          <a:extLst>
            <a:ext uri="{FF2B5EF4-FFF2-40B4-BE49-F238E27FC236}">
              <a16:creationId xmlns:a16="http://schemas.microsoft.com/office/drawing/2014/main" id="{00000000-0008-0000-0600-000048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3" name="テキスト ボックス 72">
          <a:extLst>
            <a:ext uri="{FF2B5EF4-FFF2-40B4-BE49-F238E27FC236}">
              <a16:creationId xmlns:a16="http://schemas.microsoft.com/office/drawing/2014/main" id="{00000000-0008-0000-0600-000049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3536</xdr:rowOff>
    </xdr:from>
    <xdr:to>
      <xdr:col>24</xdr:col>
      <xdr:colOff>114300</xdr:colOff>
      <xdr:row>34</xdr:row>
      <xdr:rowOff>105136</xdr:rowOff>
    </xdr:to>
    <xdr:sp macro="" textlink="">
      <xdr:nvSpPr>
        <xdr:cNvPr id="77" name="楕円 76">
          <a:extLst>
            <a:ext uri="{FF2B5EF4-FFF2-40B4-BE49-F238E27FC236}">
              <a16:creationId xmlns:a16="http://schemas.microsoft.com/office/drawing/2014/main" id="{00000000-0008-0000-0600-00004D000000}"/>
            </a:ext>
          </a:extLst>
        </xdr:cNvPr>
        <xdr:cNvSpPr/>
      </xdr:nvSpPr>
      <xdr:spPr>
        <a:xfrm>
          <a:off x="4584700" y="58328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33</xdr:row>
      <xdr:rowOff>26413</xdr:rowOff>
    </xdr:from>
    <xdr:ext cx="599010" cy="259045"/>
    <xdr:sp macro="" textlink="">
      <xdr:nvSpPr>
        <xdr:cNvPr id="78" name="人件費該当値テキスト">
          <a:extLst>
            <a:ext uri="{FF2B5EF4-FFF2-40B4-BE49-F238E27FC236}">
              <a16:creationId xmlns:a16="http://schemas.microsoft.com/office/drawing/2014/main" id="{00000000-0008-0000-0600-00004E000000}"/>
            </a:ext>
          </a:extLst>
        </xdr:cNvPr>
        <xdr:cNvSpPr txBox="1"/>
      </xdr:nvSpPr>
      <xdr:spPr>
        <a:xfrm>
          <a:off x="4686300" y="56842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168,671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34</xdr:row>
      <xdr:rowOff>45219</xdr:rowOff>
    </xdr:from>
    <xdr:to>
      <xdr:col>20</xdr:col>
      <xdr:colOff>38100</xdr:colOff>
      <xdr:row>34</xdr:row>
      <xdr:rowOff>146819</xdr:rowOff>
    </xdr:to>
    <xdr:sp macro="" textlink="">
      <xdr:nvSpPr>
        <xdr:cNvPr id="79" name="楕円 78">
          <a:extLst>
            <a:ext uri="{FF2B5EF4-FFF2-40B4-BE49-F238E27FC236}">
              <a16:creationId xmlns:a16="http://schemas.microsoft.com/office/drawing/2014/main" id="{00000000-0008-0000-0600-00004F000000}"/>
            </a:ext>
          </a:extLst>
        </xdr:cNvPr>
        <xdr:cNvSpPr/>
      </xdr:nvSpPr>
      <xdr:spPr>
        <a:xfrm>
          <a:off x="3746500" y="58745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32</xdr:row>
      <xdr:rowOff>163346</xdr:rowOff>
    </xdr:from>
    <xdr:ext cx="599010" cy="259045"/>
    <xdr:sp macro="" textlink="">
      <xdr:nvSpPr>
        <xdr:cNvPr id="80" name="テキスト ボックス 79">
          <a:extLst>
            <a:ext uri="{FF2B5EF4-FFF2-40B4-BE49-F238E27FC236}">
              <a16:creationId xmlns:a16="http://schemas.microsoft.com/office/drawing/2014/main" id="{00000000-0008-0000-0600-000050000000}"/>
            </a:ext>
          </a:extLst>
        </xdr:cNvPr>
        <xdr:cNvSpPr txBox="1"/>
      </xdr:nvSpPr>
      <xdr:spPr>
        <a:xfrm>
          <a:off x="3497795" y="56497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159,554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34</xdr:row>
      <xdr:rowOff>56663</xdr:rowOff>
    </xdr:from>
    <xdr:to>
      <xdr:col>15</xdr:col>
      <xdr:colOff>101600</xdr:colOff>
      <xdr:row>34</xdr:row>
      <xdr:rowOff>158263</xdr:rowOff>
    </xdr:to>
    <xdr:sp macro="" textlink="">
      <xdr:nvSpPr>
        <xdr:cNvPr id="81" name="楕円 80">
          <a:extLst>
            <a:ext uri="{FF2B5EF4-FFF2-40B4-BE49-F238E27FC236}">
              <a16:creationId xmlns:a16="http://schemas.microsoft.com/office/drawing/2014/main" id="{00000000-0008-0000-0600-000051000000}"/>
            </a:ext>
          </a:extLst>
        </xdr:cNvPr>
        <xdr:cNvSpPr/>
      </xdr:nvSpPr>
      <xdr:spPr>
        <a:xfrm>
          <a:off x="2857500" y="58859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33</xdr:row>
      <xdr:rowOff>3340</xdr:rowOff>
    </xdr:from>
    <xdr:ext cx="599010" cy="259045"/>
    <xdr:sp macro="" textlink="">
      <xdr:nvSpPr>
        <xdr:cNvPr id="82" name="テキスト ボックス 81">
          <a:extLst>
            <a:ext uri="{FF2B5EF4-FFF2-40B4-BE49-F238E27FC236}">
              <a16:creationId xmlns:a16="http://schemas.microsoft.com/office/drawing/2014/main" id="{00000000-0008-0000-0600-000052000000}"/>
            </a:ext>
          </a:extLst>
        </xdr:cNvPr>
        <xdr:cNvSpPr txBox="1"/>
      </xdr:nvSpPr>
      <xdr:spPr>
        <a:xfrm>
          <a:off x="2608795" y="56611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157,051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34</xdr:row>
      <xdr:rowOff>58048</xdr:rowOff>
    </xdr:from>
    <xdr:to>
      <xdr:col>10</xdr:col>
      <xdr:colOff>165100</xdr:colOff>
      <xdr:row>34</xdr:row>
      <xdr:rowOff>159648</xdr:rowOff>
    </xdr:to>
    <xdr:sp macro="" textlink="">
      <xdr:nvSpPr>
        <xdr:cNvPr id="83" name="楕円 82">
          <a:extLst>
            <a:ext uri="{FF2B5EF4-FFF2-40B4-BE49-F238E27FC236}">
              <a16:creationId xmlns:a16="http://schemas.microsoft.com/office/drawing/2014/main" id="{00000000-0008-0000-0600-000053000000}"/>
            </a:ext>
          </a:extLst>
        </xdr:cNvPr>
        <xdr:cNvSpPr/>
      </xdr:nvSpPr>
      <xdr:spPr>
        <a:xfrm>
          <a:off x="1968500" y="58873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33</xdr:row>
      <xdr:rowOff>4725</xdr:rowOff>
    </xdr:from>
    <xdr:ext cx="599010" cy="259045"/>
    <xdr:sp macro="" textlink="">
      <xdr:nvSpPr>
        <xdr:cNvPr id="84" name="テキスト ボックス 83">
          <a:extLst>
            <a:ext uri="{FF2B5EF4-FFF2-40B4-BE49-F238E27FC236}">
              <a16:creationId xmlns:a16="http://schemas.microsoft.com/office/drawing/2014/main" id="{00000000-0008-0000-0600-000054000000}"/>
            </a:ext>
          </a:extLst>
        </xdr:cNvPr>
        <xdr:cNvSpPr txBox="1"/>
      </xdr:nvSpPr>
      <xdr:spPr>
        <a:xfrm>
          <a:off x="1719795" y="56625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156,748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34</xdr:row>
      <xdr:rowOff>85005</xdr:rowOff>
    </xdr:from>
    <xdr:to>
      <xdr:col>6</xdr:col>
      <xdr:colOff>38100</xdr:colOff>
      <xdr:row>35</xdr:row>
      <xdr:rowOff>15155</xdr:rowOff>
    </xdr:to>
    <xdr:sp macro="" textlink="">
      <xdr:nvSpPr>
        <xdr:cNvPr id="85" name="楕円 84">
          <a:extLst>
            <a:ext uri="{FF2B5EF4-FFF2-40B4-BE49-F238E27FC236}">
              <a16:creationId xmlns:a16="http://schemas.microsoft.com/office/drawing/2014/main" id="{00000000-0008-0000-0600-000055000000}"/>
            </a:ext>
          </a:extLst>
        </xdr:cNvPr>
        <xdr:cNvSpPr/>
      </xdr:nvSpPr>
      <xdr:spPr>
        <a:xfrm>
          <a:off x="1079500" y="59143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33</xdr:row>
      <xdr:rowOff>31682</xdr:rowOff>
    </xdr:from>
    <xdr:ext cx="599010" cy="259045"/>
    <xdr:sp macro="" textlink="">
      <xdr:nvSpPr>
        <xdr:cNvPr id="86" name="テキスト ボックス 85">
          <a:extLst>
            <a:ext uri="{FF2B5EF4-FFF2-40B4-BE49-F238E27FC236}">
              <a16:creationId xmlns:a16="http://schemas.microsoft.com/office/drawing/2014/main" id="{00000000-0008-0000-0600-000056000000}"/>
            </a:ext>
          </a:extLst>
        </xdr:cNvPr>
        <xdr:cNvSpPr txBox="1"/>
      </xdr:nvSpPr>
      <xdr:spPr>
        <a:xfrm>
          <a:off x="830795" y="56895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150,852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7" name="正方形/長方形 86">
          <a:extLst>
            <a:ext uri="{FF2B5EF4-FFF2-40B4-BE49-F238E27FC236}">
              <a16:creationId xmlns:a16="http://schemas.microsoft.com/office/drawing/2014/main" id="{00000000-0008-0000-0600-000057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88" name="正方形/長方形 87">
          <a:extLst>
            <a:ext uri="{FF2B5EF4-FFF2-40B4-BE49-F238E27FC236}">
              <a16:creationId xmlns:a16="http://schemas.microsoft.com/office/drawing/2014/main" id="{00000000-0008-0000-0600-000058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89" name="正方形/長方形 88">
          <a:extLst>
            <a:ext uri="{FF2B5EF4-FFF2-40B4-BE49-F238E27FC236}">
              <a16:creationId xmlns:a16="http://schemas.microsoft.com/office/drawing/2014/main" id="{00000000-0008-0000-0600-000059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0" name="正方形/長方形 89">
          <a:extLst>
            <a:ext uri="{FF2B5EF4-FFF2-40B4-BE49-F238E27FC236}">
              <a16:creationId xmlns:a16="http://schemas.microsoft.com/office/drawing/2014/main" id="{00000000-0008-0000-0600-00005A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71,783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5" name="テキスト ボックス 94">
          <a:extLst>
            <a:ext uri="{FF2B5EF4-FFF2-40B4-BE49-F238E27FC236}">
              <a16:creationId xmlns:a16="http://schemas.microsoft.com/office/drawing/2014/main" id="{00000000-0008-0000-0600-00005F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6" name="直線コネクタ 95">
          <a:extLst>
            <a:ext uri="{FF2B5EF4-FFF2-40B4-BE49-F238E27FC236}">
              <a16:creationId xmlns:a16="http://schemas.microsoft.com/office/drawing/2014/main" id="{00000000-0008-0000-0600-000060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98878</xdr:rowOff>
    </xdr:from>
    <xdr:to>
      <xdr:col>28</xdr:col>
      <xdr:colOff>114300</xdr:colOff>
      <xdr:row>59</xdr:row>
      <xdr:rowOff>98878</xdr:rowOff>
    </xdr:to>
    <xdr:cxnSp macro="">
      <xdr:nvCxnSpPr>
        <xdr:cNvPr id="97" name="直線コネクタ 96">
          <a:extLst>
            <a:ext uri="{FF2B5EF4-FFF2-40B4-BE49-F238E27FC236}">
              <a16:creationId xmlns:a16="http://schemas.microsoft.com/office/drawing/2014/main" id="{00000000-0008-0000-0600-000061000000}"/>
            </a:ext>
          </a:extLst>
        </xdr:cNvPr>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128105</xdr:rowOff>
    </xdr:from>
    <xdr:ext cx="248786" cy="259045"/>
    <xdr:sp macro="" textlink="">
      <xdr:nvSpPr>
        <xdr:cNvPr id="98" name="テキスト ボックス 97">
          <a:extLst>
            <a:ext uri="{FF2B5EF4-FFF2-40B4-BE49-F238E27FC236}">
              <a16:creationId xmlns:a16="http://schemas.microsoft.com/office/drawing/2014/main" id="{00000000-0008-0000-0600-000062000000}"/>
            </a:ext>
          </a:extLst>
        </xdr:cNvPr>
        <xdr:cNvSpPr txBox="1"/>
      </xdr:nvSpPr>
      <xdr:spPr>
        <a:xfrm>
          <a:off x="513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99" name="直線コネクタ 98">
          <a:extLst>
            <a:ext uri="{FF2B5EF4-FFF2-40B4-BE49-F238E27FC236}">
              <a16:creationId xmlns:a16="http://schemas.microsoft.com/office/drawing/2014/main" id="{00000000-0008-0000-0600-000063000000}"/>
            </a:ext>
          </a:extLst>
        </xdr:cNvPr>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144434</xdr:rowOff>
    </xdr:from>
    <xdr:ext cx="595419" cy="259045"/>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166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54</xdr:row>
      <xdr:rowOff>160762</xdr:rowOff>
    </xdr:from>
    <xdr:ext cx="595419" cy="25904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166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166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21970</xdr:rowOff>
    </xdr:from>
    <xdr:ext cx="595419" cy="2590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166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38299</xdr:rowOff>
    </xdr:from>
    <xdr:ext cx="595419" cy="25904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166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9" name="直線コネクタ 108">
          <a:extLst>
            <a:ext uri="{FF2B5EF4-FFF2-40B4-BE49-F238E27FC236}">
              <a16:creationId xmlns:a16="http://schemas.microsoft.com/office/drawing/2014/main" id="{00000000-0008-0000-0600-00006D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0" name="テキスト ボックス 109">
          <a:extLst>
            <a:ext uri="{FF2B5EF4-FFF2-40B4-BE49-F238E27FC236}">
              <a16:creationId xmlns:a16="http://schemas.microsoft.com/office/drawing/2014/main" id="{00000000-0008-0000-0600-00006E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1" name="物件費グラフ枠">
          <a:extLst>
            <a:ext uri="{FF2B5EF4-FFF2-40B4-BE49-F238E27FC236}">
              <a16:creationId xmlns:a16="http://schemas.microsoft.com/office/drawing/2014/main" id="{00000000-0008-0000-0600-00006F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11093</xdr:rowOff>
    </xdr:from>
    <xdr:to>
      <xdr:col>24</xdr:col>
      <xdr:colOff>62865</xdr:colOff>
      <xdr:row>58</xdr:row>
      <xdr:rowOff>91191</xdr:rowOff>
    </xdr:to>
    <xdr:cxnSp macro="">
      <xdr:nvCxnSpPr>
        <xdr:cNvPr id="112" name="直線コネクタ 111">
          <a:extLst>
            <a:ext uri="{FF2B5EF4-FFF2-40B4-BE49-F238E27FC236}">
              <a16:creationId xmlns:a16="http://schemas.microsoft.com/office/drawing/2014/main" id="{00000000-0008-0000-0600-000070000000}"/>
            </a:ext>
          </a:extLst>
        </xdr:cNvPr>
        <xdr:cNvCxnSpPr/>
      </xdr:nvCxnSpPr>
      <xdr:spPr>
        <a:xfrm flipV="1">
          <a:off x="4633595" y="8755043"/>
          <a:ext cx="1270" cy="12802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95018</xdr:rowOff>
    </xdr:from>
    <xdr:ext cx="534377" cy="259045"/>
    <xdr:sp macro="" textlink="">
      <xdr:nvSpPr>
        <xdr:cNvPr id="113" name="物件費最小値テキスト">
          <a:extLst>
            <a:ext uri="{FF2B5EF4-FFF2-40B4-BE49-F238E27FC236}">
              <a16:creationId xmlns:a16="http://schemas.microsoft.com/office/drawing/2014/main" id="{00000000-0008-0000-0600-000071000000}"/>
            </a:ext>
          </a:extLst>
        </xdr:cNvPr>
        <xdr:cNvSpPr txBox="1"/>
      </xdr:nvSpPr>
      <xdr:spPr>
        <a:xfrm>
          <a:off x="4686300" y="100391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54,854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91191</xdr:rowOff>
    </xdr:from>
    <xdr:to>
      <xdr:col>24</xdr:col>
      <xdr:colOff>152400</xdr:colOff>
      <xdr:row>58</xdr:row>
      <xdr:rowOff>91191</xdr:rowOff>
    </xdr:to>
    <xdr:cxnSp macro="">
      <xdr:nvCxnSpPr>
        <xdr:cNvPr id="114" name="直線コネクタ 113">
          <a:extLst>
            <a:ext uri="{FF2B5EF4-FFF2-40B4-BE49-F238E27FC236}">
              <a16:creationId xmlns:a16="http://schemas.microsoft.com/office/drawing/2014/main" id="{00000000-0008-0000-0600-000072000000}"/>
            </a:ext>
          </a:extLst>
        </xdr:cNvPr>
        <xdr:cNvCxnSpPr/>
      </xdr:nvCxnSpPr>
      <xdr:spPr>
        <a:xfrm>
          <a:off x="4546600" y="100352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129220</xdr:rowOff>
    </xdr:from>
    <xdr:ext cx="599010" cy="259045"/>
    <xdr:sp macro="" textlink="">
      <xdr:nvSpPr>
        <xdr:cNvPr id="115" name="物件費最大値テキスト">
          <a:extLst>
            <a:ext uri="{FF2B5EF4-FFF2-40B4-BE49-F238E27FC236}">
              <a16:creationId xmlns:a16="http://schemas.microsoft.com/office/drawing/2014/main" id="{00000000-0008-0000-0600-000073000000}"/>
            </a:ext>
          </a:extLst>
        </xdr:cNvPr>
        <xdr:cNvSpPr txBox="1"/>
      </xdr:nvSpPr>
      <xdr:spPr>
        <a:xfrm>
          <a:off x="4686300" y="85302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446,881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51</xdr:row>
      <xdr:rowOff>11093</xdr:rowOff>
    </xdr:from>
    <xdr:to>
      <xdr:col>24</xdr:col>
      <xdr:colOff>152400</xdr:colOff>
      <xdr:row>51</xdr:row>
      <xdr:rowOff>11093</xdr:rowOff>
    </xdr:to>
    <xdr:cxnSp macro="">
      <xdr:nvCxnSpPr>
        <xdr:cNvPr id="116" name="直線コネクタ 115">
          <a:extLst>
            <a:ext uri="{FF2B5EF4-FFF2-40B4-BE49-F238E27FC236}">
              <a16:creationId xmlns:a16="http://schemas.microsoft.com/office/drawing/2014/main" id="{00000000-0008-0000-0600-000074000000}"/>
            </a:ext>
          </a:extLst>
        </xdr:cNvPr>
        <xdr:cNvCxnSpPr/>
      </xdr:nvCxnSpPr>
      <xdr:spPr>
        <a:xfrm>
          <a:off x="4546600" y="87550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56</xdr:row>
      <xdr:rowOff>5025</xdr:rowOff>
    </xdr:from>
    <xdr:to>
      <xdr:col>24</xdr:col>
      <xdr:colOff>63500</xdr:colOff>
      <xdr:row>56</xdr:row>
      <xdr:rowOff>36056</xdr:rowOff>
    </xdr:to>
    <xdr:cxnSp macro="">
      <xdr:nvCxnSpPr>
        <xdr:cNvPr id="117" name="直線コネクタ 116">
          <a:extLst>
            <a:ext uri="{FF2B5EF4-FFF2-40B4-BE49-F238E27FC236}">
              <a16:creationId xmlns:a16="http://schemas.microsoft.com/office/drawing/2014/main" id="{00000000-0008-0000-0600-000075000000}"/>
            </a:ext>
          </a:extLst>
        </xdr:cNvPr>
        <xdr:cNvCxnSpPr/>
      </xdr:nvCxnSpPr>
      <xdr:spPr>
        <a:xfrm flipV="1">
          <a:off x="3797300" y="9606225"/>
          <a:ext cx="838200" cy="310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4005</xdr:rowOff>
    </xdr:from>
    <xdr:ext cx="599010" cy="259045"/>
    <xdr:sp macro="" textlink="">
      <xdr:nvSpPr>
        <xdr:cNvPr id="118" name="物件費平均値テキスト">
          <a:extLst>
            <a:ext uri="{FF2B5EF4-FFF2-40B4-BE49-F238E27FC236}">
              <a16:creationId xmlns:a16="http://schemas.microsoft.com/office/drawing/2014/main" id="{00000000-0008-0000-0600-000076000000}"/>
            </a:ext>
          </a:extLst>
        </xdr:cNvPr>
        <xdr:cNvSpPr txBox="1"/>
      </xdr:nvSpPr>
      <xdr:spPr>
        <a:xfrm>
          <a:off x="4686300" y="977665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111,890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25578</xdr:rowOff>
    </xdr:from>
    <xdr:to>
      <xdr:col>24</xdr:col>
      <xdr:colOff>114300</xdr:colOff>
      <xdr:row>57</xdr:row>
      <xdr:rowOff>127178</xdr:rowOff>
    </xdr:to>
    <xdr:sp macro="" textlink="">
      <xdr:nvSpPr>
        <xdr:cNvPr id="119" name="フローチャート: 判断 118">
          <a:extLst>
            <a:ext uri="{FF2B5EF4-FFF2-40B4-BE49-F238E27FC236}">
              <a16:creationId xmlns:a16="http://schemas.microsoft.com/office/drawing/2014/main" id="{00000000-0008-0000-0600-000077000000}"/>
            </a:ext>
          </a:extLst>
        </xdr:cNvPr>
        <xdr:cNvSpPr/>
      </xdr:nvSpPr>
      <xdr:spPr>
        <a:xfrm>
          <a:off x="4584700" y="97982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56</xdr:row>
      <xdr:rowOff>36056</xdr:rowOff>
    </xdr:from>
    <xdr:to>
      <xdr:col>19</xdr:col>
      <xdr:colOff>177800</xdr:colOff>
      <xdr:row>56</xdr:row>
      <xdr:rowOff>53887</xdr:rowOff>
    </xdr:to>
    <xdr:cxnSp macro="">
      <xdr:nvCxnSpPr>
        <xdr:cNvPr id="120" name="直線コネクタ 119">
          <a:extLst>
            <a:ext uri="{FF2B5EF4-FFF2-40B4-BE49-F238E27FC236}">
              <a16:creationId xmlns:a16="http://schemas.microsoft.com/office/drawing/2014/main" id="{00000000-0008-0000-0600-000078000000}"/>
            </a:ext>
          </a:extLst>
        </xdr:cNvPr>
        <xdr:cNvCxnSpPr/>
      </xdr:nvCxnSpPr>
      <xdr:spPr>
        <a:xfrm flipV="1">
          <a:off x="2908300" y="9637256"/>
          <a:ext cx="889000" cy="178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52863</xdr:rowOff>
    </xdr:from>
    <xdr:to>
      <xdr:col>20</xdr:col>
      <xdr:colOff>38100</xdr:colOff>
      <xdr:row>57</xdr:row>
      <xdr:rowOff>154463</xdr:rowOff>
    </xdr:to>
    <xdr:sp macro="" textlink="">
      <xdr:nvSpPr>
        <xdr:cNvPr id="121" name="フローチャート: 判断 120">
          <a:extLst>
            <a:ext uri="{FF2B5EF4-FFF2-40B4-BE49-F238E27FC236}">
              <a16:creationId xmlns:a16="http://schemas.microsoft.com/office/drawing/2014/main" id="{00000000-0008-0000-0600-000079000000}"/>
            </a:ext>
          </a:extLst>
        </xdr:cNvPr>
        <xdr:cNvSpPr/>
      </xdr:nvSpPr>
      <xdr:spPr>
        <a:xfrm>
          <a:off x="3746500" y="98255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57</xdr:row>
      <xdr:rowOff>145590</xdr:rowOff>
    </xdr:from>
    <xdr:ext cx="599010" cy="259045"/>
    <xdr:sp macro="" textlink="">
      <xdr:nvSpPr>
        <xdr:cNvPr id="122" name="テキスト ボックス 121">
          <a:extLst>
            <a:ext uri="{FF2B5EF4-FFF2-40B4-BE49-F238E27FC236}">
              <a16:creationId xmlns:a16="http://schemas.microsoft.com/office/drawing/2014/main" id="{00000000-0008-0000-0600-00007A000000}"/>
            </a:ext>
          </a:extLst>
        </xdr:cNvPr>
        <xdr:cNvSpPr txBox="1"/>
      </xdr:nvSpPr>
      <xdr:spPr>
        <a:xfrm>
          <a:off x="3497795" y="99182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103,535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56</xdr:row>
      <xdr:rowOff>53887</xdr:rowOff>
    </xdr:from>
    <xdr:to>
      <xdr:col>15</xdr:col>
      <xdr:colOff>50800</xdr:colOff>
      <xdr:row>56</xdr:row>
      <xdr:rowOff>85094</xdr:rowOff>
    </xdr:to>
    <xdr:cxnSp macro="">
      <xdr:nvCxnSpPr>
        <xdr:cNvPr id="123" name="直線コネクタ 122">
          <a:extLst>
            <a:ext uri="{FF2B5EF4-FFF2-40B4-BE49-F238E27FC236}">
              <a16:creationId xmlns:a16="http://schemas.microsoft.com/office/drawing/2014/main" id="{00000000-0008-0000-0600-00007B000000}"/>
            </a:ext>
          </a:extLst>
        </xdr:cNvPr>
        <xdr:cNvCxnSpPr/>
      </xdr:nvCxnSpPr>
      <xdr:spPr>
        <a:xfrm flipV="1">
          <a:off x="2019300" y="9655087"/>
          <a:ext cx="889000" cy="312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49542</xdr:rowOff>
    </xdr:from>
    <xdr:to>
      <xdr:col>15</xdr:col>
      <xdr:colOff>101600</xdr:colOff>
      <xdr:row>57</xdr:row>
      <xdr:rowOff>151142</xdr:rowOff>
    </xdr:to>
    <xdr:sp macro="" textlink="">
      <xdr:nvSpPr>
        <xdr:cNvPr id="124" name="フローチャート: 判断 123">
          <a:extLst>
            <a:ext uri="{FF2B5EF4-FFF2-40B4-BE49-F238E27FC236}">
              <a16:creationId xmlns:a16="http://schemas.microsoft.com/office/drawing/2014/main" id="{00000000-0008-0000-0600-00007C000000}"/>
            </a:ext>
          </a:extLst>
        </xdr:cNvPr>
        <xdr:cNvSpPr/>
      </xdr:nvSpPr>
      <xdr:spPr>
        <a:xfrm>
          <a:off x="2857500" y="98221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57</xdr:row>
      <xdr:rowOff>142269</xdr:rowOff>
    </xdr:from>
    <xdr:ext cx="599010" cy="259045"/>
    <xdr:sp macro="" textlink="">
      <xdr:nvSpPr>
        <xdr:cNvPr id="125" name="テキスト ボックス 124">
          <a:extLst>
            <a:ext uri="{FF2B5EF4-FFF2-40B4-BE49-F238E27FC236}">
              <a16:creationId xmlns:a16="http://schemas.microsoft.com/office/drawing/2014/main" id="{00000000-0008-0000-0600-00007D000000}"/>
            </a:ext>
          </a:extLst>
        </xdr:cNvPr>
        <xdr:cNvSpPr txBox="1"/>
      </xdr:nvSpPr>
      <xdr:spPr>
        <a:xfrm>
          <a:off x="2608795" y="99149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104,552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56</xdr:row>
      <xdr:rowOff>74899</xdr:rowOff>
    </xdr:from>
    <xdr:to>
      <xdr:col>10</xdr:col>
      <xdr:colOff>114300</xdr:colOff>
      <xdr:row>56</xdr:row>
      <xdr:rowOff>85094</xdr:rowOff>
    </xdr:to>
    <xdr:cxnSp macro="">
      <xdr:nvCxnSpPr>
        <xdr:cNvPr id="126" name="直線コネクタ 125">
          <a:extLst>
            <a:ext uri="{FF2B5EF4-FFF2-40B4-BE49-F238E27FC236}">
              <a16:creationId xmlns:a16="http://schemas.microsoft.com/office/drawing/2014/main" id="{00000000-0008-0000-0600-00007E000000}"/>
            </a:ext>
          </a:extLst>
        </xdr:cNvPr>
        <xdr:cNvCxnSpPr/>
      </xdr:nvCxnSpPr>
      <xdr:spPr>
        <a:xfrm>
          <a:off x="1130300" y="9676099"/>
          <a:ext cx="889000" cy="10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77536</xdr:rowOff>
    </xdr:from>
    <xdr:to>
      <xdr:col>10</xdr:col>
      <xdr:colOff>165100</xdr:colOff>
      <xdr:row>58</xdr:row>
      <xdr:rowOff>7686</xdr:rowOff>
    </xdr:to>
    <xdr:sp macro="" textlink="">
      <xdr:nvSpPr>
        <xdr:cNvPr id="127" name="フローチャート: 判断 126">
          <a:extLst>
            <a:ext uri="{FF2B5EF4-FFF2-40B4-BE49-F238E27FC236}">
              <a16:creationId xmlns:a16="http://schemas.microsoft.com/office/drawing/2014/main" id="{00000000-0008-0000-0600-00007F000000}"/>
            </a:ext>
          </a:extLst>
        </xdr:cNvPr>
        <xdr:cNvSpPr/>
      </xdr:nvSpPr>
      <xdr:spPr>
        <a:xfrm>
          <a:off x="1968500" y="98501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57</xdr:row>
      <xdr:rowOff>170263</xdr:rowOff>
    </xdr:from>
    <xdr:ext cx="534377" cy="259045"/>
    <xdr:sp macro="" textlink="">
      <xdr:nvSpPr>
        <xdr:cNvPr id="128" name="テキスト ボックス 127">
          <a:extLst>
            <a:ext uri="{FF2B5EF4-FFF2-40B4-BE49-F238E27FC236}">
              <a16:creationId xmlns:a16="http://schemas.microsoft.com/office/drawing/2014/main" id="{00000000-0008-0000-0600-000080000000}"/>
            </a:ext>
          </a:extLst>
        </xdr:cNvPr>
        <xdr:cNvSpPr txBox="1"/>
      </xdr:nvSpPr>
      <xdr:spPr>
        <a:xfrm>
          <a:off x="1752111" y="99429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95,980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95732</xdr:rowOff>
    </xdr:from>
    <xdr:to>
      <xdr:col>6</xdr:col>
      <xdr:colOff>38100</xdr:colOff>
      <xdr:row>58</xdr:row>
      <xdr:rowOff>25882</xdr:rowOff>
    </xdr:to>
    <xdr:sp macro="" textlink="">
      <xdr:nvSpPr>
        <xdr:cNvPr id="129" name="フローチャート: 判断 128">
          <a:extLst>
            <a:ext uri="{FF2B5EF4-FFF2-40B4-BE49-F238E27FC236}">
              <a16:creationId xmlns:a16="http://schemas.microsoft.com/office/drawing/2014/main" id="{00000000-0008-0000-0600-000081000000}"/>
            </a:ext>
          </a:extLst>
        </xdr:cNvPr>
        <xdr:cNvSpPr/>
      </xdr:nvSpPr>
      <xdr:spPr>
        <a:xfrm>
          <a:off x="1079500" y="98683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17009</xdr:rowOff>
    </xdr:from>
    <xdr:ext cx="534377" cy="25904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863111" y="99611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90,408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id="{00000000-0008-0000-0600-000083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125675</xdr:rowOff>
    </xdr:from>
    <xdr:to>
      <xdr:col>24</xdr:col>
      <xdr:colOff>114300</xdr:colOff>
      <xdr:row>56</xdr:row>
      <xdr:rowOff>55825</xdr:rowOff>
    </xdr:to>
    <xdr:sp macro="" textlink="">
      <xdr:nvSpPr>
        <xdr:cNvPr id="136" name="楕円 135">
          <a:extLst>
            <a:ext uri="{FF2B5EF4-FFF2-40B4-BE49-F238E27FC236}">
              <a16:creationId xmlns:a16="http://schemas.microsoft.com/office/drawing/2014/main" id="{00000000-0008-0000-0600-000088000000}"/>
            </a:ext>
          </a:extLst>
        </xdr:cNvPr>
        <xdr:cNvSpPr/>
      </xdr:nvSpPr>
      <xdr:spPr>
        <a:xfrm>
          <a:off x="4584700" y="95554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54</xdr:row>
      <xdr:rowOff>148552</xdr:rowOff>
    </xdr:from>
    <xdr:ext cx="599010" cy="259045"/>
    <xdr:sp macro="" textlink="">
      <xdr:nvSpPr>
        <xdr:cNvPr id="137" name="物件費該当値テキスト">
          <a:extLst>
            <a:ext uri="{FF2B5EF4-FFF2-40B4-BE49-F238E27FC236}">
              <a16:creationId xmlns:a16="http://schemas.microsoft.com/office/drawing/2014/main" id="{00000000-0008-0000-0600-000089000000}"/>
            </a:ext>
          </a:extLst>
        </xdr:cNvPr>
        <xdr:cNvSpPr txBox="1"/>
      </xdr:nvSpPr>
      <xdr:spPr>
        <a:xfrm>
          <a:off x="4686300" y="94068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186,239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55</xdr:row>
      <xdr:rowOff>156706</xdr:rowOff>
    </xdr:from>
    <xdr:to>
      <xdr:col>20</xdr:col>
      <xdr:colOff>38100</xdr:colOff>
      <xdr:row>56</xdr:row>
      <xdr:rowOff>86856</xdr:rowOff>
    </xdr:to>
    <xdr:sp macro="" textlink="">
      <xdr:nvSpPr>
        <xdr:cNvPr id="138" name="楕円 137">
          <a:extLst>
            <a:ext uri="{FF2B5EF4-FFF2-40B4-BE49-F238E27FC236}">
              <a16:creationId xmlns:a16="http://schemas.microsoft.com/office/drawing/2014/main" id="{00000000-0008-0000-0600-00008A000000}"/>
            </a:ext>
          </a:extLst>
        </xdr:cNvPr>
        <xdr:cNvSpPr/>
      </xdr:nvSpPr>
      <xdr:spPr>
        <a:xfrm>
          <a:off x="3746500" y="95864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54</xdr:row>
      <xdr:rowOff>103383</xdr:rowOff>
    </xdr:from>
    <xdr:ext cx="599010" cy="259045"/>
    <xdr:sp macro="" textlink="">
      <xdr:nvSpPr>
        <xdr:cNvPr id="139" name="テキスト ボックス 138">
          <a:extLst>
            <a:ext uri="{FF2B5EF4-FFF2-40B4-BE49-F238E27FC236}">
              <a16:creationId xmlns:a16="http://schemas.microsoft.com/office/drawing/2014/main" id="{00000000-0008-0000-0600-00008B000000}"/>
            </a:ext>
          </a:extLst>
        </xdr:cNvPr>
        <xdr:cNvSpPr txBox="1"/>
      </xdr:nvSpPr>
      <xdr:spPr>
        <a:xfrm>
          <a:off x="3497795" y="93616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176,737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56</xdr:row>
      <xdr:rowOff>3087</xdr:rowOff>
    </xdr:from>
    <xdr:to>
      <xdr:col>15</xdr:col>
      <xdr:colOff>101600</xdr:colOff>
      <xdr:row>56</xdr:row>
      <xdr:rowOff>104687</xdr:rowOff>
    </xdr:to>
    <xdr:sp macro="" textlink="">
      <xdr:nvSpPr>
        <xdr:cNvPr id="140" name="楕円 139">
          <a:extLst>
            <a:ext uri="{FF2B5EF4-FFF2-40B4-BE49-F238E27FC236}">
              <a16:creationId xmlns:a16="http://schemas.microsoft.com/office/drawing/2014/main" id="{00000000-0008-0000-0600-00008C000000}"/>
            </a:ext>
          </a:extLst>
        </xdr:cNvPr>
        <xdr:cNvSpPr/>
      </xdr:nvSpPr>
      <xdr:spPr>
        <a:xfrm>
          <a:off x="2857500" y="96042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54</xdr:row>
      <xdr:rowOff>121214</xdr:rowOff>
    </xdr:from>
    <xdr:ext cx="599010" cy="259045"/>
    <xdr:sp macro="" textlink="">
      <xdr:nvSpPr>
        <xdr:cNvPr id="141" name="テキスト ボックス 140">
          <a:extLst>
            <a:ext uri="{FF2B5EF4-FFF2-40B4-BE49-F238E27FC236}">
              <a16:creationId xmlns:a16="http://schemas.microsoft.com/office/drawing/2014/main" id="{00000000-0008-0000-0600-00008D000000}"/>
            </a:ext>
          </a:extLst>
        </xdr:cNvPr>
        <xdr:cNvSpPr txBox="1"/>
      </xdr:nvSpPr>
      <xdr:spPr>
        <a:xfrm>
          <a:off x="2608795" y="93795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171,277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56</xdr:row>
      <xdr:rowOff>34294</xdr:rowOff>
    </xdr:from>
    <xdr:to>
      <xdr:col>10</xdr:col>
      <xdr:colOff>165100</xdr:colOff>
      <xdr:row>56</xdr:row>
      <xdr:rowOff>135894</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1968500" y="96354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54</xdr:row>
      <xdr:rowOff>152421</xdr:rowOff>
    </xdr:from>
    <xdr:ext cx="599010" cy="259045"/>
    <xdr:sp macro="" textlink="">
      <xdr:nvSpPr>
        <xdr:cNvPr id="143" name="テキスト ボックス 142">
          <a:extLst>
            <a:ext uri="{FF2B5EF4-FFF2-40B4-BE49-F238E27FC236}">
              <a16:creationId xmlns:a16="http://schemas.microsoft.com/office/drawing/2014/main" id="{00000000-0008-0000-0600-00008F000000}"/>
            </a:ext>
          </a:extLst>
        </xdr:cNvPr>
        <xdr:cNvSpPr txBox="1"/>
      </xdr:nvSpPr>
      <xdr:spPr>
        <a:xfrm>
          <a:off x="1719795" y="94107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161,721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24099</xdr:rowOff>
    </xdr:from>
    <xdr:to>
      <xdr:col>6</xdr:col>
      <xdr:colOff>38100</xdr:colOff>
      <xdr:row>56</xdr:row>
      <xdr:rowOff>125699</xdr:rowOff>
    </xdr:to>
    <xdr:sp macro="" textlink="">
      <xdr:nvSpPr>
        <xdr:cNvPr id="144" name="楕円 143">
          <a:extLst>
            <a:ext uri="{FF2B5EF4-FFF2-40B4-BE49-F238E27FC236}">
              <a16:creationId xmlns:a16="http://schemas.microsoft.com/office/drawing/2014/main" id="{00000000-0008-0000-0600-000090000000}"/>
            </a:ext>
          </a:extLst>
        </xdr:cNvPr>
        <xdr:cNvSpPr/>
      </xdr:nvSpPr>
      <xdr:spPr>
        <a:xfrm>
          <a:off x="1079500" y="96252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54</xdr:row>
      <xdr:rowOff>142226</xdr:rowOff>
    </xdr:from>
    <xdr:ext cx="599010" cy="259045"/>
    <xdr:sp macro="" textlink="">
      <xdr:nvSpPr>
        <xdr:cNvPr id="145" name="テキスト ボックス 144">
          <a:extLst>
            <a:ext uri="{FF2B5EF4-FFF2-40B4-BE49-F238E27FC236}">
              <a16:creationId xmlns:a16="http://schemas.microsoft.com/office/drawing/2014/main" id="{00000000-0008-0000-0600-000091000000}"/>
            </a:ext>
          </a:extLst>
        </xdr:cNvPr>
        <xdr:cNvSpPr txBox="1"/>
      </xdr:nvSpPr>
      <xdr:spPr>
        <a:xfrm>
          <a:off x="830795" y="94005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164,843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6" name="正方形/長方形 145">
          <a:extLst>
            <a:ext uri="{FF2B5EF4-FFF2-40B4-BE49-F238E27FC236}">
              <a16:creationId xmlns:a16="http://schemas.microsoft.com/office/drawing/2014/main" id="{00000000-0008-0000-0600-000092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7" name="正方形/長方形 146">
          <a:extLst>
            <a:ext uri="{FF2B5EF4-FFF2-40B4-BE49-F238E27FC236}">
              <a16:creationId xmlns:a16="http://schemas.microsoft.com/office/drawing/2014/main" id="{00000000-0008-0000-0600-000093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4" name="テキスト ボックス 153">
          <a:extLst>
            <a:ext uri="{FF2B5EF4-FFF2-40B4-BE49-F238E27FC236}">
              <a16:creationId xmlns:a16="http://schemas.microsoft.com/office/drawing/2014/main" id="{00000000-0008-0000-0600-00009A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5" name="直線コネクタ 154">
          <a:extLst>
            <a:ext uri="{FF2B5EF4-FFF2-40B4-BE49-F238E27FC236}">
              <a16:creationId xmlns:a16="http://schemas.microsoft.com/office/drawing/2014/main" id="{00000000-0008-0000-0600-00009B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78</xdr:row>
      <xdr:rowOff>139700</xdr:rowOff>
    </xdr:from>
    <xdr:to>
      <xdr:col>28</xdr:col>
      <xdr:colOff>114300</xdr:colOff>
      <xdr:row>78</xdr:row>
      <xdr:rowOff>139700</xdr:rowOff>
    </xdr:to>
    <xdr:cxnSp macro="">
      <xdr:nvCxnSpPr>
        <xdr:cNvPr id="156" name="直線コネクタ 155">
          <a:extLst>
            <a:ext uri="{FF2B5EF4-FFF2-40B4-BE49-F238E27FC236}">
              <a16:creationId xmlns:a16="http://schemas.microsoft.com/office/drawing/2014/main" id="{00000000-0008-0000-0600-00009C000000}"/>
            </a:ext>
          </a:extLst>
        </xdr:cNvPr>
        <xdr:cNvCxnSpPr/>
      </xdr:nvCxnSpPr>
      <xdr:spPr>
        <a:xfrm>
          <a:off x="762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77</xdr:row>
      <xdr:rowOff>168927</xdr:rowOff>
    </xdr:from>
    <xdr:ext cx="248786" cy="259045"/>
    <xdr:sp macro="" textlink="">
      <xdr:nvSpPr>
        <xdr:cNvPr id="157" name="テキスト ボックス 156">
          <a:extLst>
            <a:ext uri="{FF2B5EF4-FFF2-40B4-BE49-F238E27FC236}">
              <a16:creationId xmlns:a16="http://schemas.microsoft.com/office/drawing/2014/main" id="{00000000-0008-0000-0600-00009D000000}"/>
            </a:ext>
          </a:extLst>
        </xdr:cNvPr>
        <xdr:cNvSpPr txBox="1"/>
      </xdr:nvSpPr>
      <xdr:spPr>
        <a:xfrm>
          <a:off x="513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76</xdr:row>
      <xdr:rowOff>25400</xdr:rowOff>
    </xdr:from>
    <xdr:to>
      <xdr:col>28</xdr:col>
      <xdr:colOff>114300</xdr:colOff>
      <xdr:row>76</xdr:row>
      <xdr:rowOff>25400</xdr:rowOff>
    </xdr:to>
    <xdr:cxnSp macro="">
      <xdr:nvCxnSpPr>
        <xdr:cNvPr id="158" name="直線コネクタ 157">
          <a:extLst>
            <a:ext uri="{FF2B5EF4-FFF2-40B4-BE49-F238E27FC236}">
              <a16:creationId xmlns:a16="http://schemas.microsoft.com/office/drawing/2014/main" id="{00000000-0008-0000-0600-00009E000000}"/>
            </a:ext>
          </a:extLst>
        </xdr:cNvPr>
        <xdr:cNvCxnSpPr/>
      </xdr:nvCxnSpPr>
      <xdr:spPr>
        <a:xfrm>
          <a:off x="762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75</xdr:row>
      <xdr:rowOff>54627</xdr:rowOff>
    </xdr:from>
    <xdr:ext cx="531299" cy="259045"/>
    <xdr:sp macro="" textlink="">
      <xdr:nvSpPr>
        <xdr:cNvPr id="159" name="テキスト ボックス 158">
          <a:extLst>
            <a:ext uri="{FF2B5EF4-FFF2-40B4-BE49-F238E27FC236}">
              <a16:creationId xmlns:a16="http://schemas.microsoft.com/office/drawing/2014/main" id="{00000000-0008-0000-0600-00009F000000}"/>
            </a:ext>
          </a:extLst>
        </xdr:cNvPr>
        <xdr:cNvSpPr txBox="1"/>
      </xdr:nvSpPr>
      <xdr:spPr>
        <a:xfrm>
          <a:off x="230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82550</xdr:rowOff>
    </xdr:from>
    <xdr:to>
      <xdr:col>28</xdr:col>
      <xdr:colOff>114300</xdr:colOff>
      <xdr:row>73</xdr:row>
      <xdr:rowOff>82550</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762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72</xdr:row>
      <xdr:rowOff>111777</xdr:rowOff>
    </xdr:from>
    <xdr:ext cx="531299" cy="259045"/>
    <xdr:sp macro="" textlink="">
      <xdr:nvSpPr>
        <xdr:cNvPr id="161" name="テキスト ボックス 160">
          <a:extLst>
            <a:ext uri="{FF2B5EF4-FFF2-40B4-BE49-F238E27FC236}">
              <a16:creationId xmlns:a16="http://schemas.microsoft.com/office/drawing/2014/main" id="{00000000-0008-0000-0600-0000A1000000}"/>
            </a:ext>
          </a:extLst>
        </xdr:cNvPr>
        <xdr:cNvSpPr txBox="1"/>
      </xdr:nvSpPr>
      <xdr:spPr>
        <a:xfrm>
          <a:off x="230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139700</xdr:rowOff>
    </xdr:from>
    <xdr:to>
      <xdr:col>28</xdr:col>
      <xdr:colOff>114300</xdr:colOff>
      <xdr:row>70</xdr:row>
      <xdr:rowOff>139700</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762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168927</xdr:rowOff>
    </xdr:from>
    <xdr:ext cx="531299" cy="259045"/>
    <xdr:sp macro=""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230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6" name="維持補修費グラフ枠">
          <a:extLst>
            <a:ext uri="{FF2B5EF4-FFF2-40B4-BE49-F238E27FC236}">
              <a16:creationId xmlns:a16="http://schemas.microsoft.com/office/drawing/2014/main" id="{00000000-0008-0000-0600-0000A6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144775</xdr:rowOff>
    </xdr:from>
    <xdr:to>
      <xdr:col>24</xdr:col>
      <xdr:colOff>62865</xdr:colOff>
      <xdr:row>78</xdr:row>
      <xdr:rowOff>120681</xdr:rowOff>
    </xdr:to>
    <xdr:cxnSp macro="">
      <xdr:nvCxnSpPr>
        <xdr:cNvPr id="167" name="直線コネクタ 166">
          <a:extLst>
            <a:ext uri="{FF2B5EF4-FFF2-40B4-BE49-F238E27FC236}">
              <a16:creationId xmlns:a16="http://schemas.microsoft.com/office/drawing/2014/main" id="{00000000-0008-0000-0600-0000A7000000}"/>
            </a:ext>
          </a:extLst>
        </xdr:cNvPr>
        <xdr:cNvCxnSpPr/>
      </xdr:nvCxnSpPr>
      <xdr:spPr>
        <a:xfrm flipV="1">
          <a:off x="4633595" y="12317725"/>
          <a:ext cx="1270" cy="11760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124508</xdr:rowOff>
    </xdr:from>
    <xdr:ext cx="378565" cy="259045"/>
    <xdr:sp macro="" textlink="">
      <xdr:nvSpPr>
        <xdr:cNvPr id="168" name="維持補修費最小値テキスト">
          <a:extLst>
            <a:ext uri="{FF2B5EF4-FFF2-40B4-BE49-F238E27FC236}">
              <a16:creationId xmlns:a16="http://schemas.microsoft.com/office/drawing/2014/main" id="{00000000-0008-0000-0600-0000A8000000}"/>
            </a:ext>
          </a:extLst>
        </xdr:cNvPr>
        <xdr:cNvSpPr txBox="1"/>
      </xdr:nvSpPr>
      <xdr:spPr>
        <a:xfrm>
          <a:off x="4686300" y="1349760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120681</xdr:rowOff>
    </xdr:from>
    <xdr:to>
      <xdr:col>24</xdr:col>
      <xdr:colOff>152400</xdr:colOff>
      <xdr:row>78</xdr:row>
      <xdr:rowOff>120681</xdr:rowOff>
    </xdr:to>
    <xdr:cxnSp macro="">
      <xdr:nvCxnSpPr>
        <xdr:cNvPr id="169" name="直線コネクタ 168">
          <a:extLst>
            <a:ext uri="{FF2B5EF4-FFF2-40B4-BE49-F238E27FC236}">
              <a16:creationId xmlns:a16="http://schemas.microsoft.com/office/drawing/2014/main" id="{00000000-0008-0000-0600-0000A9000000}"/>
            </a:ext>
          </a:extLst>
        </xdr:cNvPr>
        <xdr:cNvCxnSpPr/>
      </xdr:nvCxnSpPr>
      <xdr:spPr>
        <a:xfrm>
          <a:off x="4546600" y="134937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70</xdr:row>
      <xdr:rowOff>91452</xdr:rowOff>
    </xdr:from>
    <xdr:ext cx="534377" cy="259045"/>
    <xdr:sp macro="" textlink="">
      <xdr:nvSpPr>
        <xdr:cNvPr id="170" name="維持補修費最大値テキスト">
          <a:extLst>
            <a:ext uri="{FF2B5EF4-FFF2-40B4-BE49-F238E27FC236}">
              <a16:creationId xmlns:a16="http://schemas.microsoft.com/office/drawing/2014/main" id="{00000000-0008-0000-0600-0000AA000000}"/>
            </a:ext>
          </a:extLst>
        </xdr:cNvPr>
        <xdr:cNvSpPr txBox="1"/>
      </xdr:nvSpPr>
      <xdr:spPr>
        <a:xfrm>
          <a:off x="4686300" y="120929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52,278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71</xdr:row>
      <xdr:rowOff>144775</xdr:rowOff>
    </xdr:from>
    <xdr:to>
      <xdr:col>24</xdr:col>
      <xdr:colOff>152400</xdr:colOff>
      <xdr:row>71</xdr:row>
      <xdr:rowOff>144775</xdr:rowOff>
    </xdr:to>
    <xdr:cxnSp macro="">
      <xdr:nvCxnSpPr>
        <xdr:cNvPr id="171" name="直線コネクタ 170">
          <a:extLst>
            <a:ext uri="{FF2B5EF4-FFF2-40B4-BE49-F238E27FC236}">
              <a16:creationId xmlns:a16="http://schemas.microsoft.com/office/drawing/2014/main" id="{00000000-0008-0000-0600-0000AB000000}"/>
            </a:ext>
          </a:extLst>
        </xdr:cNvPr>
        <xdr:cNvCxnSpPr/>
      </xdr:nvCxnSpPr>
      <xdr:spPr>
        <a:xfrm>
          <a:off x="4546600" y="123177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75</xdr:row>
      <xdr:rowOff>108633</xdr:rowOff>
    </xdr:from>
    <xdr:to>
      <xdr:col>24</xdr:col>
      <xdr:colOff>63500</xdr:colOff>
      <xdr:row>76</xdr:row>
      <xdr:rowOff>87328</xdr:rowOff>
    </xdr:to>
    <xdr:cxnSp macro="">
      <xdr:nvCxnSpPr>
        <xdr:cNvPr id="172" name="直線コネクタ 171">
          <a:extLst>
            <a:ext uri="{FF2B5EF4-FFF2-40B4-BE49-F238E27FC236}">
              <a16:creationId xmlns:a16="http://schemas.microsoft.com/office/drawing/2014/main" id="{00000000-0008-0000-0600-0000AC000000}"/>
            </a:ext>
          </a:extLst>
        </xdr:cNvPr>
        <xdr:cNvCxnSpPr/>
      </xdr:nvCxnSpPr>
      <xdr:spPr>
        <a:xfrm flipV="1">
          <a:off x="3797300" y="12967383"/>
          <a:ext cx="838200" cy="150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69361</xdr:rowOff>
    </xdr:from>
    <xdr:ext cx="469744" cy="259045"/>
    <xdr:sp macro="" textlink="">
      <xdr:nvSpPr>
        <xdr:cNvPr id="173" name="維持補修費平均値テキスト">
          <a:extLst>
            <a:ext uri="{FF2B5EF4-FFF2-40B4-BE49-F238E27FC236}">
              <a16:creationId xmlns:a16="http://schemas.microsoft.com/office/drawing/2014/main" id="{00000000-0008-0000-0600-0000AD000000}"/>
            </a:ext>
          </a:extLst>
        </xdr:cNvPr>
        <xdr:cNvSpPr txBox="1"/>
      </xdr:nvSpPr>
      <xdr:spPr>
        <a:xfrm>
          <a:off x="4686300" y="1327101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7,411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90934</xdr:rowOff>
    </xdr:from>
    <xdr:to>
      <xdr:col>24</xdr:col>
      <xdr:colOff>114300</xdr:colOff>
      <xdr:row>78</xdr:row>
      <xdr:rowOff>21084</xdr:rowOff>
    </xdr:to>
    <xdr:sp macro="" textlink="">
      <xdr:nvSpPr>
        <xdr:cNvPr id="174" name="フローチャート: 判断 173">
          <a:extLst>
            <a:ext uri="{FF2B5EF4-FFF2-40B4-BE49-F238E27FC236}">
              <a16:creationId xmlns:a16="http://schemas.microsoft.com/office/drawing/2014/main" id="{00000000-0008-0000-0600-0000AE000000}"/>
            </a:ext>
          </a:extLst>
        </xdr:cNvPr>
        <xdr:cNvSpPr/>
      </xdr:nvSpPr>
      <xdr:spPr>
        <a:xfrm>
          <a:off x="4584700" y="132925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76</xdr:row>
      <xdr:rowOff>2837</xdr:rowOff>
    </xdr:from>
    <xdr:to>
      <xdr:col>19</xdr:col>
      <xdr:colOff>177800</xdr:colOff>
      <xdr:row>76</xdr:row>
      <xdr:rowOff>87328</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a:off x="2908300" y="13033037"/>
          <a:ext cx="889000" cy="844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99758</xdr:rowOff>
    </xdr:from>
    <xdr:to>
      <xdr:col>20</xdr:col>
      <xdr:colOff>38100</xdr:colOff>
      <xdr:row>78</xdr:row>
      <xdr:rowOff>29908</xdr:rowOff>
    </xdr:to>
    <xdr:sp macro="" textlink="">
      <xdr:nvSpPr>
        <xdr:cNvPr id="176" name="フローチャート: 判断 175">
          <a:extLst>
            <a:ext uri="{FF2B5EF4-FFF2-40B4-BE49-F238E27FC236}">
              <a16:creationId xmlns:a16="http://schemas.microsoft.com/office/drawing/2014/main" id="{00000000-0008-0000-0600-0000B0000000}"/>
            </a:ext>
          </a:extLst>
        </xdr:cNvPr>
        <xdr:cNvSpPr/>
      </xdr:nvSpPr>
      <xdr:spPr>
        <a:xfrm>
          <a:off x="3746500" y="133014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78</xdr:row>
      <xdr:rowOff>21035</xdr:rowOff>
    </xdr:from>
    <xdr:ext cx="469744" cy="259045"/>
    <xdr:sp macro="" textlink="">
      <xdr:nvSpPr>
        <xdr:cNvPr id="177" name="テキスト ボックス 176">
          <a:extLst>
            <a:ext uri="{FF2B5EF4-FFF2-40B4-BE49-F238E27FC236}">
              <a16:creationId xmlns:a16="http://schemas.microsoft.com/office/drawing/2014/main" id="{00000000-0008-0000-0600-0000B1000000}"/>
            </a:ext>
          </a:extLst>
        </xdr:cNvPr>
        <xdr:cNvSpPr txBox="1"/>
      </xdr:nvSpPr>
      <xdr:spPr>
        <a:xfrm>
          <a:off x="3562428" y="133941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75</xdr:row>
      <xdr:rowOff>92951</xdr:rowOff>
    </xdr:from>
    <xdr:to>
      <xdr:col>15</xdr:col>
      <xdr:colOff>50800</xdr:colOff>
      <xdr:row>76</xdr:row>
      <xdr:rowOff>2837</xdr:rowOff>
    </xdr:to>
    <xdr:cxnSp macro="">
      <xdr:nvCxnSpPr>
        <xdr:cNvPr id="178" name="直線コネクタ 177">
          <a:extLst>
            <a:ext uri="{FF2B5EF4-FFF2-40B4-BE49-F238E27FC236}">
              <a16:creationId xmlns:a16="http://schemas.microsoft.com/office/drawing/2014/main" id="{00000000-0008-0000-0600-0000B2000000}"/>
            </a:ext>
          </a:extLst>
        </xdr:cNvPr>
        <xdr:cNvCxnSpPr/>
      </xdr:nvCxnSpPr>
      <xdr:spPr>
        <a:xfrm>
          <a:off x="2019300" y="12951701"/>
          <a:ext cx="889000" cy="813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99918</xdr:rowOff>
    </xdr:from>
    <xdr:to>
      <xdr:col>15</xdr:col>
      <xdr:colOff>101600</xdr:colOff>
      <xdr:row>78</xdr:row>
      <xdr:rowOff>30068</xdr:rowOff>
    </xdr:to>
    <xdr:sp macro="" textlink="">
      <xdr:nvSpPr>
        <xdr:cNvPr id="179" name="フローチャート: 判断 178">
          <a:extLst>
            <a:ext uri="{FF2B5EF4-FFF2-40B4-BE49-F238E27FC236}">
              <a16:creationId xmlns:a16="http://schemas.microsoft.com/office/drawing/2014/main" id="{00000000-0008-0000-0600-0000B3000000}"/>
            </a:ext>
          </a:extLst>
        </xdr:cNvPr>
        <xdr:cNvSpPr/>
      </xdr:nvSpPr>
      <xdr:spPr>
        <a:xfrm>
          <a:off x="2857500" y="133015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78</xdr:row>
      <xdr:rowOff>21195</xdr:rowOff>
    </xdr:from>
    <xdr:ext cx="469744" cy="259045"/>
    <xdr:sp macro="" textlink="">
      <xdr:nvSpPr>
        <xdr:cNvPr id="180" name="テキスト ボックス 179">
          <a:extLst>
            <a:ext uri="{FF2B5EF4-FFF2-40B4-BE49-F238E27FC236}">
              <a16:creationId xmlns:a16="http://schemas.microsoft.com/office/drawing/2014/main" id="{00000000-0008-0000-0600-0000B4000000}"/>
            </a:ext>
          </a:extLst>
        </xdr:cNvPr>
        <xdr:cNvSpPr txBox="1"/>
      </xdr:nvSpPr>
      <xdr:spPr>
        <a:xfrm>
          <a:off x="2673428" y="133942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75</xdr:row>
      <xdr:rowOff>92951</xdr:rowOff>
    </xdr:from>
    <xdr:to>
      <xdr:col>10</xdr:col>
      <xdr:colOff>114300</xdr:colOff>
      <xdr:row>76</xdr:row>
      <xdr:rowOff>69771</xdr:rowOff>
    </xdr:to>
    <xdr:cxnSp macro="">
      <xdr:nvCxnSpPr>
        <xdr:cNvPr id="181" name="直線コネクタ 180">
          <a:extLst>
            <a:ext uri="{FF2B5EF4-FFF2-40B4-BE49-F238E27FC236}">
              <a16:creationId xmlns:a16="http://schemas.microsoft.com/office/drawing/2014/main" id="{00000000-0008-0000-0600-0000B5000000}"/>
            </a:ext>
          </a:extLst>
        </xdr:cNvPr>
        <xdr:cNvCxnSpPr/>
      </xdr:nvCxnSpPr>
      <xdr:spPr>
        <a:xfrm flipV="1">
          <a:off x="1130300" y="12951701"/>
          <a:ext cx="889000" cy="1482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103805</xdr:rowOff>
    </xdr:from>
    <xdr:to>
      <xdr:col>10</xdr:col>
      <xdr:colOff>165100</xdr:colOff>
      <xdr:row>78</xdr:row>
      <xdr:rowOff>33955</xdr:rowOff>
    </xdr:to>
    <xdr:sp macro="" textlink="">
      <xdr:nvSpPr>
        <xdr:cNvPr id="182" name="フローチャート: 判断 181">
          <a:extLst>
            <a:ext uri="{FF2B5EF4-FFF2-40B4-BE49-F238E27FC236}">
              <a16:creationId xmlns:a16="http://schemas.microsoft.com/office/drawing/2014/main" id="{00000000-0008-0000-0600-0000B6000000}"/>
            </a:ext>
          </a:extLst>
        </xdr:cNvPr>
        <xdr:cNvSpPr/>
      </xdr:nvSpPr>
      <xdr:spPr>
        <a:xfrm>
          <a:off x="1968500" y="13305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78</xdr:row>
      <xdr:rowOff>25082</xdr:rowOff>
    </xdr:from>
    <xdr:ext cx="469744" cy="259045"/>
    <xdr:sp macro="" textlink="">
      <xdr:nvSpPr>
        <xdr:cNvPr id="183" name="テキスト ボックス 182">
          <a:extLst>
            <a:ext uri="{FF2B5EF4-FFF2-40B4-BE49-F238E27FC236}">
              <a16:creationId xmlns:a16="http://schemas.microsoft.com/office/drawing/2014/main" id="{00000000-0008-0000-0600-0000B7000000}"/>
            </a:ext>
          </a:extLst>
        </xdr:cNvPr>
        <xdr:cNvSpPr txBox="1"/>
      </xdr:nvSpPr>
      <xdr:spPr>
        <a:xfrm>
          <a:off x="1784428" y="133981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36871</xdr:rowOff>
    </xdr:from>
    <xdr:to>
      <xdr:col>6</xdr:col>
      <xdr:colOff>38100</xdr:colOff>
      <xdr:row>77</xdr:row>
      <xdr:rowOff>138471</xdr:rowOff>
    </xdr:to>
    <xdr:sp macro="" textlink="">
      <xdr:nvSpPr>
        <xdr:cNvPr id="184" name="フローチャート: 判断 183">
          <a:extLst>
            <a:ext uri="{FF2B5EF4-FFF2-40B4-BE49-F238E27FC236}">
              <a16:creationId xmlns:a16="http://schemas.microsoft.com/office/drawing/2014/main" id="{00000000-0008-0000-0600-0000B8000000}"/>
            </a:ext>
          </a:extLst>
        </xdr:cNvPr>
        <xdr:cNvSpPr/>
      </xdr:nvSpPr>
      <xdr:spPr>
        <a:xfrm>
          <a:off x="1079500" y="132385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77</xdr:row>
      <xdr:rowOff>129598</xdr:rowOff>
    </xdr:from>
    <xdr:ext cx="469744" cy="259045"/>
    <xdr:sp macro="" textlink="">
      <xdr:nvSpPr>
        <xdr:cNvPr id="185" name="テキスト ボックス 184">
          <a:extLst>
            <a:ext uri="{FF2B5EF4-FFF2-40B4-BE49-F238E27FC236}">
              <a16:creationId xmlns:a16="http://schemas.microsoft.com/office/drawing/2014/main" id="{00000000-0008-0000-0600-0000B9000000}"/>
            </a:ext>
          </a:extLst>
        </xdr:cNvPr>
        <xdr:cNvSpPr txBox="1"/>
      </xdr:nvSpPr>
      <xdr:spPr>
        <a:xfrm>
          <a:off x="895428" y="133312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6" name="テキスト ボックス 185">
          <a:extLst>
            <a:ext uri="{FF2B5EF4-FFF2-40B4-BE49-F238E27FC236}">
              <a16:creationId xmlns:a16="http://schemas.microsoft.com/office/drawing/2014/main" id="{00000000-0008-0000-0600-0000BA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57833</xdr:rowOff>
    </xdr:from>
    <xdr:to>
      <xdr:col>24</xdr:col>
      <xdr:colOff>114300</xdr:colOff>
      <xdr:row>75</xdr:row>
      <xdr:rowOff>159432</xdr:rowOff>
    </xdr:to>
    <xdr:sp macro="" textlink="">
      <xdr:nvSpPr>
        <xdr:cNvPr id="191" name="楕円 190">
          <a:extLst>
            <a:ext uri="{FF2B5EF4-FFF2-40B4-BE49-F238E27FC236}">
              <a16:creationId xmlns:a16="http://schemas.microsoft.com/office/drawing/2014/main" id="{00000000-0008-0000-0600-0000BF000000}"/>
            </a:ext>
          </a:extLst>
        </xdr:cNvPr>
        <xdr:cNvSpPr/>
      </xdr:nvSpPr>
      <xdr:spPr>
        <a:xfrm>
          <a:off x="4584700" y="12916583"/>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74</xdr:row>
      <xdr:rowOff>80710</xdr:rowOff>
    </xdr:from>
    <xdr:ext cx="534377" cy="259045"/>
    <xdr:sp macro="" textlink="">
      <xdr:nvSpPr>
        <xdr:cNvPr id="192" name="維持補修費該当値テキスト">
          <a:extLst>
            <a:ext uri="{FF2B5EF4-FFF2-40B4-BE49-F238E27FC236}">
              <a16:creationId xmlns:a16="http://schemas.microsoft.com/office/drawing/2014/main" id="{00000000-0008-0000-0600-0000C0000000}"/>
            </a:ext>
          </a:extLst>
        </xdr:cNvPr>
        <xdr:cNvSpPr txBox="1"/>
      </xdr:nvSpPr>
      <xdr:spPr>
        <a:xfrm>
          <a:off x="4686300" y="127680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23,859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76</xdr:row>
      <xdr:rowOff>36528</xdr:rowOff>
    </xdr:from>
    <xdr:to>
      <xdr:col>20</xdr:col>
      <xdr:colOff>38100</xdr:colOff>
      <xdr:row>76</xdr:row>
      <xdr:rowOff>138128</xdr:rowOff>
    </xdr:to>
    <xdr:sp macro="" textlink="">
      <xdr:nvSpPr>
        <xdr:cNvPr id="193" name="楕円 192">
          <a:extLst>
            <a:ext uri="{FF2B5EF4-FFF2-40B4-BE49-F238E27FC236}">
              <a16:creationId xmlns:a16="http://schemas.microsoft.com/office/drawing/2014/main" id="{00000000-0008-0000-0600-0000C1000000}"/>
            </a:ext>
          </a:extLst>
        </xdr:cNvPr>
        <xdr:cNvSpPr/>
      </xdr:nvSpPr>
      <xdr:spPr>
        <a:xfrm>
          <a:off x="3746500" y="130667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74</xdr:row>
      <xdr:rowOff>154655</xdr:rowOff>
    </xdr:from>
    <xdr:ext cx="534377" cy="259045"/>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3530111" y="128419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17,291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75</xdr:row>
      <xdr:rowOff>123487</xdr:rowOff>
    </xdr:from>
    <xdr:to>
      <xdr:col>15</xdr:col>
      <xdr:colOff>101600</xdr:colOff>
      <xdr:row>76</xdr:row>
      <xdr:rowOff>53637</xdr:rowOff>
    </xdr:to>
    <xdr:sp macro="" textlink="">
      <xdr:nvSpPr>
        <xdr:cNvPr id="195" name="楕円 194">
          <a:extLst>
            <a:ext uri="{FF2B5EF4-FFF2-40B4-BE49-F238E27FC236}">
              <a16:creationId xmlns:a16="http://schemas.microsoft.com/office/drawing/2014/main" id="{00000000-0008-0000-0600-0000C3000000}"/>
            </a:ext>
          </a:extLst>
        </xdr:cNvPr>
        <xdr:cNvSpPr/>
      </xdr:nvSpPr>
      <xdr:spPr>
        <a:xfrm>
          <a:off x="2857500" y="129822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74</xdr:row>
      <xdr:rowOff>70164</xdr:rowOff>
    </xdr:from>
    <xdr:ext cx="534377" cy="259045"/>
    <xdr:sp macro="" textlink="">
      <xdr:nvSpPr>
        <xdr:cNvPr id="196" name="テキスト ボックス 195">
          <a:extLst>
            <a:ext uri="{FF2B5EF4-FFF2-40B4-BE49-F238E27FC236}">
              <a16:creationId xmlns:a16="http://schemas.microsoft.com/office/drawing/2014/main" id="{00000000-0008-0000-0600-0000C4000000}"/>
            </a:ext>
          </a:extLst>
        </xdr:cNvPr>
        <xdr:cNvSpPr txBox="1"/>
      </xdr:nvSpPr>
      <xdr:spPr>
        <a:xfrm>
          <a:off x="2641111" y="127574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20,987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75</xdr:row>
      <xdr:rowOff>42151</xdr:rowOff>
    </xdr:from>
    <xdr:to>
      <xdr:col>10</xdr:col>
      <xdr:colOff>165100</xdr:colOff>
      <xdr:row>75</xdr:row>
      <xdr:rowOff>143751</xdr:rowOff>
    </xdr:to>
    <xdr:sp macro="" textlink="">
      <xdr:nvSpPr>
        <xdr:cNvPr id="197" name="楕円 196">
          <a:extLst>
            <a:ext uri="{FF2B5EF4-FFF2-40B4-BE49-F238E27FC236}">
              <a16:creationId xmlns:a16="http://schemas.microsoft.com/office/drawing/2014/main" id="{00000000-0008-0000-0600-0000C5000000}"/>
            </a:ext>
          </a:extLst>
        </xdr:cNvPr>
        <xdr:cNvSpPr/>
      </xdr:nvSpPr>
      <xdr:spPr>
        <a:xfrm>
          <a:off x="1968500" y="129009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73</xdr:row>
      <xdr:rowOff>160278</xdr:rowOff>
    </xdr:from>
    <xdr:ext cx="534377" cy="259045"/>
    <xdr:sp macro=""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1752111" y="126761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24,545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18971</xdr:rowOff>
    </xdr:from>
    <xdr:to>
      <xdr:col>6</xdr:col>
      <xdr:colOff>38100</xdr:colOff>
      <xdr:row>76</xdr:row>
      <xdr:rowOff>120571</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1079500" y="130491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74</xdr:row>
      <xdr:rowOff>137098</xdr:rowOff>
    </xdr:from>
    <xdr:ext cx="534377" cy="259045"/>
    <xdr:sp macro="" textlink="">
      <xdr:nvSpPr>
        <xdr:cNvPr id="200" name="テキスト ボックス 199">
          <a:extLst>
            <a:ext uri="{FF2B5EF4-FFF2-40B4-BE49-F238E27FC236}">
              <a16:creationId xmlns:a16="http://schemas.microsoft.com/office/drawing/2014/main" id="{00000000-0008-0000-0600-0000C8000000}"/>
            </a:ext>
          </a:extLst>
        </xdr:cNvPr>
        <xdr:cNvSpPr txBox="1"/>
      </xdr:nvSpPr>
      <xdr:spPr>
        <a:xfrm>
          <a:off x="863111" y="128243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18,059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1" name="正方形/長方形 200">
          <a:extLst>
            <a:ext uri="{FF2B5EF4-FFF2-40B4-BE49-F238E27FC236}">
              <a16:creationId xmlns:a16="http://schemas.microsoft.com/office/drawing/2014/main" id="{00000000-0008-0000-0600-0000C9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2" name="正方形/長方形 201">
          <a:extLst>
            <a:ext uri="{FF2B5EF4-FFF2-40B4-BE49-F238E27FC236}">
              <a16:creationId xmlns:a16="http://schemas.microsoft.com/office/drawing/2014/main" id="{00000000-0008-0000-0600-0000CA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3" name="正方形/長方形 202">
          <a:extLst>
            <a:ext uri="{FF2B5EF4-FFF2-40B4-BE49-F238E27FC236}">
              <a16:creationId xmlns:a16="http://schemas.microsoft.com/office/drawing/2014/main" id="{00000000-0008-0000-0600-0000CB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4" name="正方形/長方形 203">
          <a:extLst>
            <a:ext uri="{FF2B5EF4-FFF2-40B4-BE49-F238E27FC236}">
              <a16:creationId xmlns:a16="http://schemas.microsoft.com/office/drawing/2014/main" id="{00000000-0008-0000-0600-0000CC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134,138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09" name="テキスト ボックス 208">
          <a:extLst>
            <a:ext uri="{FF2B5EF4-FFF2-40B4-BE49-F238E27FC236}">
              <a16:creationId xmlns:a16="http://schemas.microsoft.com/office/drawing/2014/main" id="{00000000-0008-0000-0600-0000D1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0" name="直線コネクタ 209">
          <a:extLst>
            <a:ext uri="{FF2B5EF4-FFF2-40B4-BE49-F238E27FC236}">
              <a16:creationId xmlns:a16="http://schemas.microsoft.com/office/drawing/2014/main" id="{00000000-0008-0000-0600-0000D2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1" name="テキスト ボックス 210">
          <a:extLst>
            <a:ext uri="{FF2B5EF4-FFF2-40B4-BE49-F238E27FC236}">
              <a16:creationId xmlns:a16="http://schemas.microsoft.com/office/drawing/2014/main" id="{00000000-0008-0000-0600-0000D3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12" name="直線コネクタ 211">
          <a:extLst>
            <a:ext uri="{FF2B5EF4-FFF2-40B4-BE49-F238E27FC236}">
              <a16:creationId xmlns:a16="http://schemas.microsoft.com/office/drawing/2014/main" id="{00000000-0008-0000-0600-0000D4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13" name="テキスト ボックス 212">
          <a:extLst>
            <a:ext uri="{FF2B5EF4-FFF2-40B4-BE49-F238E27FC236}">
              <a16:creationId xmlns:a16="http://schemas.microsoft.com/office/drawing/2014/main" id="{00000000-0008-0000-0600-0000D5000000}"/>
            </a:ext>
          </a:extLst>
        </xdr:cNvPr>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14" name="直線コネクタ 213">
          <a:extLst>
            <a:ext uri="{FF2B5EF4-FFF2-40B4-BE49-F238E27FC236}">
              <a16:creationId xmlns:a16="http://schemas.microsoft.com/office/drawing/2014/main" id="{00000000-0008-0000-0600-0000D6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144434</xdr:rowOff>
    </xdr:from>
    <xdr:ext cx="531299" cy="259045"/>
    <xdr:sp macro="" textlink="">
      <xdr:nvSpPr>
        <xdr:cNvPr id="215" name="テキスト ボックス 214">
          <a:extLst>
            <a:ext uri="{FF2B5EF4-FFF2-40B4-BE49-F238E27FC236}">
              <a16:creationId xmlns:a16="http://schemas.microsoft.com/office/drawing/2014/main" id="{00000000-0008-0000-0600-0000D7000000}"/>
            </a:ext>
          </a:extLst>
        </xdr:cNvPr>
        <xdr:cNvSpPr txBox="1"/>
      </xdr:nvSpPr>
      <xdr:spPr>
        <a:xfrm>
          <a:off x="230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16" name="直線コネクタ 215">
          <a:extLst>
            <a:ext uri="{FF2B5EF4-FFF2-40B4-BE49-F238E27FC236}">
              <a16:creationId xmlns:a16="http://schemas.microsoft.com/office/drawing/2014/main" id="{00000000-0008-0000-0600-0000D8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94</xdr:row>
      <xdr:rowOff>160763</xdr:rowOff>
    </xdr:from>
    <xdr:ext cx="531299" cy="259045"/>
    <xdr:sp macro="" textlink="">
      <xdr:nvSpPr>
        <xdr:cNvPr id="217" name="テキスト ボックス 216">
          <a:extLst>
            <a:ext uri="{FF2B5EF4-FFF2-40B4-BE49-F238E27FC236}">
              <a16:creationId xmlns:a16="http://schemas.microsoft.com/office/drawing/2014/main" id="{00000000-0008-0000-0600-0000D9000000}"/>
            </a:ext>
          </a:extLst>
        </xdr:cNvPr>
        <xdr:cNvSpPr txBox="1"/>
      </xdr:nvSpPr>
      <xdr:spPr>
        <a:xfrm>
          <a:off x="230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18" name="直線コネクタ 217">
          <a:extLst>
            <a:ext uri="{FF2B5EF4-FFF2-40B4-BE49-F238E27FC236}">
              <a16:creationId xmlns:a16="http://schemas.microsoft.com/office/drawing/2014/main" id="{00000000-0008-0000-0600-0000DA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19" name="テキスト ボックス 218">
          <a:extLst>
            <a:ext uri="{FF2B5EF4-FFF2-40B4-BE49-F238E27FC236}">
              <a16:creationId xmlns:a16="http://schemas.microsoft.com/office/drawing/2014/main" id="{00000000-0008-0000-0600-0000DB000000}"/>
            </a:ext>
          </a:extLst>
        </xdr:cNvPr>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0" name="直線コネクタ 219">
          <a:extLst>
            <a:ext uri="{FF2B5EF4-FFF2-40B4-BE49-F238E27FC236}">
              <a16:creationId xmlns:a16="http://schemas.microsoft.com/office/drawing/2014/main" id="{00000000-0008-0000-0600-0000DC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1" name="テキスト ボックス 220">
          <a:extLst>
            <a:ext uri="{FF2B5EF4-FFF2-40B4-BE49-F238E27FC236}">
              <a16:creationId xmlns:a16="http://schemas.microsoft.com/office/drawing/2014/main" id="{00000000-0008-0000-0600-0000DD000000}"/>
            </a:ext>
          </a:extLst>
        </xdr:cNvPr>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2" name="直線コネクタ 221">
          <a:extLst>
            <a:ext uri="{FF2B5EF4-FFF2-40B4-BE49-F238E27FC236}">
              <a16:creationId xmlns:a16="http://schemas.microsoft.com/office/drawing/2014/main" id="{00000000-0008-0000-0600-0000DE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23" name="テキスト ボックス 222">
          <a:extLst>
            <a:ext uri="{FF2B5EF4-FFF2-40B4-BE49-F238E27FC236}">
              <a16:creationId xmlns:a16="http://schemas.microsoft.com/office/drawing/2014/main" id="{00000000-0008-0000-0600-0000DF000000}"/>
            </a:ext>
          </a:extLst>
        </xdr:cNvPr>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4" name="直線コネクタ 223">
          <a:extLst>
            <a:ext uri="{FF2B5EF4-FFF2-40B4-BE49-F238E27FC236}">
              <a16:creationId xmlns:a16="http://schemas.microsoft.com/office/drawing/2014/main" id="{00000000-0008-0000-0600-0000E0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5" name="テキスト ボックス 224">
          <a:extLst>
            <a:ext uri="{FF2B5EF4-FFF2-40B4-BE49-F238E27FC236}">
              <a16:creationId xmlns:a16="http://schemas.microsoft.com/office/drawing/2014/main" id="{00000000-0008-0000-0600-0000E1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6" name="扶助費グラフ枠">
          <a:extLst>
            <a:ext uri="{FF2B5EF4-FFF2-40B4-BE49-F238E27FC236}">
              <a16:creationId xmlns:a16="http://schemas.microsoft.com/office/drawing/2014/main" id="{00000000-0008-0000-0600-0000E2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89190</xdr:rowOff>
    </xdr:from>
    <xdr:to>
      <xdr:col>24</xdr:col>
      <xdr:colOff>62865</xdr:colOff>
      <xdr:row>99</xdr:row>
      <xdr:rowOff>115762</xdr:rowOff>
    </xdr:to>
    <xdr:cxnSp macro="">
      <xdr:nvCxnSpPr>
        <xdr:cNvPr id="227" name="直線コネクタ 226">
          <a:extLst>
            <a:ext uri="{FF2B5EF4-FFF2-40B4-BE49-F238E27FC236}">
              <a16:creationId xmlns:a16="http://schemas.microsoft.com/office/drawing/2014/main" id="{00000000-0008-0000-0600-0000E3000000}"/>
            </a:ext>
          </a:extLst>
        </xdr:cNvPr>
        <xdr:cNvCxnSpPr/>
      </xdr:nvCxnSpPr>
      <xdr:spPr>
        <a:xfrm flipV="1">
          <a:off x="4633595" y="15519690"/>
          <a:ext cx="1270" cy="15696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119589</xdr:rowOff>
    </xdr:from>
    <xdr:ext cx="534377" cy="259045"/>
    <xdr:sp macro="" textlink="">
      <xdr:nvSpPr>
        <xdr:cNvPr id="228" name="扶助費最小値テキスト">
          <a:extLst>
            <a:ext uri="{FF2B5EF4-FFF2-40B4-BE49-F238E27FC236}">
              <a16:creationId xmlns:a16="http://schemas.microsoft.com/office/drawing/2014/main" id="{00000000-0008-0000-0600-0000E4000000}"/>
            </a:ext>
          </a:extLst>
        </xdr:cNvPr>
        <xdr:cNvSpPr txBox="1"/>
      </xdr:nvSpPr>
      <xdr:spPr>
        <a:xfrm>
          <a:off x="4686300" y="170931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28,449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115762</xdr:rowOff>
    </xdr:from>
    <xdr:to>
      <xdr:col>24</xdr:col>
      <xdr:colOff>152400</xdr:colOff>
      <xdr:row>99</xdr:row>
      <xdr:rowOff>115762</xdr:rowOff>
    </xdr:to>
    <xdr:cxnSp macro="">
      <xdr:nvCxnSpPr>
        <xdr:cNvPr id="229" name="直線コネクタ 228">
          <a:extLst>
            <a:ext uri="{FF2B5EF4-FFF2-40B4-BE49-F238E27FC236}">
              <a16:creationId xmlns:a16="http://schemas.microsoft.com/office/drawing/2014/main" id="{00000000-0008-0000-0600-0000E5000000}"/>
            </a:ext>
          </a:extLst>
        </xdr:cNvPr>
        <xdr:cNvCxnSpPr/>
      </xdr:nvCxnSpPr>
      <xdr:spPr>
        <a:xfrm>
          <a:off x="4546600" y="170893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35867</xdr:rowOff>
    </xdr:from>
    <xdr:ext cx="599010" cy="259045"/>
    <xdr:sp macro="" textlink="">
      <xdr:nvSpPr>
        <xdr:cNvPr id="230" name="扶助費最大値テキスト">
          <a:extLst>
            <a:ext uri="{FF2B5EF4-FFF2-40B4-BE49-F238E27FC236}">
              <a16:creationId xmlns:a16="http://schemas.microsoft.com/office/drawing/2014/main" id="{00000000-0008-0000-0600-0000E6000000}"/>
            </a:ext>
          </a:extLst>
        </xdr:cNvPr>
        <xdr:cNvSpPr txBox="1"/>
      </xdr:nvSpPr>
      <xdr:spPr>
        <a:xfrm>
          <a:off x="4686300" y="152949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172,640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89190</xdr:rowOff>
    </xdr:from>
    <xdr:to>
      <xdr:col>24</xdr:col>
      <xdr:colOff>152400</xdr:colOff>
      <xdr:row>90</xdr:row>
      <xdr:rowOff>89190</xdr:rowOff>
    </xdr:to>
    <xdr:cxnSp macro="">
      <xdr:nvCxnSpPr>
        <xdr:cNvPr id="231" name="直線コネクタ 230">
          <a:extLst>
            <a:ext uri="{FF2B5EF4-FFF2-40B4-BE49-F238E27FC236}">
              <a16:creationId xmlns:a16="http://schemas.microsoft.com/office/drawing/2014/main" id="{00000000-0008-0000-0600-0000E7000000}"/>
            </a:ext>
          </a:extLst>
        </xdr:cNvPr>
        <xdr:cNvCxnSpPr/>
      </xdr:nvCxnSpPr>
      <xdr:spPr>
        <a:xfrm>
          <a:off x="4546600" y="155196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96</xdr:row>
      <xdr:rowOff>155364</xdr:rowOff>
    </xdr:from>
    <xdr:to>
      <xdr:col>24</xdr:col>
      <xdr:colOff>63500</xdr:colOff>
      <xdr:row>97</xdr:row>
      <xdr:rowOff>61519</xdr:rowOff>
    </xdr:to>
    <xdr:cxnSp macro="">
      <xdr:nvCxnSpPr>
        <xdr:cNvPr id="232" name="直線コネクタ 231">
          <a:extLst>
            <a:ext uri="{FF2B5EF4-FFF2-40B4-BE49-F238E27FC236}">
              <a16:creationId xmlns:a16="http://schemas.microsoft.com/office/drawing/2014/main" id="{00000000-0008-0000-0600-0000E8000000}"/>
            </a:ext>
          </a:extLst>
        </xdr:cNvPr>
        <xdr:cNvCxnSpPr/>
      </xdr:nvCxnSpPr>
      <xdr:spPr>
        <a:xfrm>
          <a:off x="3797300" y="16614564"/>
          <a:ext cx="838200" cy="776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93</xdr:row>
      <xdr:rowOff>140591</xdr:rowOff>
    </xdr:from>
    <xdr:ext cx="599010" cy="259045"/>
    <xdr:sp macro="" textlink="">
      <xdr:nvSpPr>
        <xdr:cNvPr id="233" name="扶助費平均値テキスト">
          <a:extLst>
            <a:ext uri="{FF2B5EF4-FFF2-40B4-BE49-F238E27FC236}">
              <a16:creationId xmlns:a16="http://schemas.microsoft.com/office/drawing/2014/main" id="{00000000-0008-0000-0600-0000E9000000}"/>
            </a:ext>
          </a:extLst>
        </xdr:cNvPr>
        <xdr:cNvSpPr txBox="1"/>
      </xdr:nvSpPr>
      <xdr:spPr>
        <a:xfrm>
          <a:off x="4686300" y="1608544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102,353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117714</xdr:rowOff>
    </xdr:from>
    <xdr:to>
      <xdr:col>24</xdr:col>
      <xdr:colOff>114300</xdr:colOff>
      <xdr:row>95</xdr:row>
      <xdr:rowOff>47864</xdr:rowOff>
    </xdr:to>
    <xdr:sp macro="" textlink="">
      <xdr:nvSpPr>
        <xdr:cNvPr id="234" name="フローチャート: 判断 233">
          <a:extLst>
            <a:ext uri="{FF2B5EF4-FFF2-40B4-BE49-F238E27FC236}">
              <a16:creationId xmlns:a16="http://schemas.microsoft.com/office/drawing/2014/main" id="{00000000-0008-0000-0600-0000EA000000}"/>
            </a:ext>
          </a:extLst>
        </xdr:cNvPr>
        <xdr:cNvSpPr/>
      </xdr:nvSpPr>
      <xdr:spPr>
        <a:xfrm>
          <a:off x="4584700" y="162340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96</xdr:row>
      <xdr:rowOff>155364</xdr:rowOff>
    </xdr:from>
    <xdr:to>
      <xdr:col>19</xdr:col>
      <xdr:colOff>177800</xdr:colOff>
      <xdr:row>97</xdr:row>
      <xdr:rowOff>91084</xdr:rowOff>
    </xdr:to>
    <xdr:cxnSp macro="">
      <xdr:nvCxnSpPr>
        <xdr:cNvPr id="235" name="直線コネクタ 234">
          <a:extLst>
            <a:ext uri="{FF2B5EF4-FFF2-40B4-BE49-F238E27FC236}">
              <a16:creationId xmlns:a16="http://schemas.microsoft.com/office/drawing/2014/main" id="{00000000-0008-0000-0600-0000EB000000}"/>
            </a:ext>
          </a:extLst>
        </xdr:cNvPr>
        <xdr:cNvCxnSpPr/>
      </xdr:nvCxnSpPr>
      <xdr:spPr>
        <a:xfrm flipV="1">
          <a:off x="2908300" y="16614564"/>
          <a:ext cx="889000" cy="1071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16411</xdr:rowOff>
    </xdr:from>
    <xdr:to>
      <xdr:col>20</xdr:col>
      <xdr:colOff>38100</xdr:colOff>
      <xdr:row>95</xdr:row>
      <xdr:rowOff>118011</xdr:rowOff>
    </xdr:to>
    <xdr:sp macro="" textlink="">
      <xdr:nvSpPr>
        <xdr:cNvPr id="236" name="フローチャート: 判断 235">
          <a:extLst>
            <a:ext uri="{FF2B5EF4-FFF2-40B4-BE49-F238E27FC236}">
              <a16:creationId xmlns:a16="http://schemas.microsoft.com/office/drawing/2014/main" id="{00000000-0008-0000-0600-0000EC000000}"/>
            </a:ext>
          </a:extLst>
        </xdr:cNvPr>
        <xdr:cNvSpPr/>
      </xdr:nvSpPr>
      <xdr:spPr>
        <a:xfrm>
          <a:off x="3746500" y="163041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93</xdr:row>
      <xdr:rowOff>134538</xdr:rowOff>
    </xdr:from>
    <xdr:ext cx="534377" cy="259045"/>
    <xdr:sp macro="" textlink="">
      <xdr:nvSpPr>
        <xdr:cNvPr id="237" name="テキスト ボックス 236">
          <a:extLst>
            <a:ext uri="{FF2B5EF4-FFF2-40B4-BE49-F238E27FC236}">
              <a16:creationId xmlns:a16="http://schemas.microsoft.com/office/drawing/2014/main" id="{00000000-0008-0000-0600-0000ED000000}"/>
            </a:ext>
          </a:extLst>
        </xdr:cNvPr>
        <xdr:cNvSpPr txBox="1"/>
      </xdr:nvSpPr>
      <xdr:spPr>
        <a:xfrm>
          <a:off x="3530111" y="160793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95,909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97</xdr:row>
      <xdr:rowOff>38387</xdr:rowOff>
    </xdr:from>
    <xdr:to>
      <xdr:col>15</xdr:col>
      <xdr:colOff>50800</xdr:colOff>
      <xdr:row>97</xdr:row>
      <xdr:rowOff>91084</xdr:rowOff>
    </xdr:to>
    <xdr:cxnSp macro="">
      <xdr:nvCxnSpPr>
        <xdr:cNvPr id="238" name="直線コネクタ 237">
          <a:extLst>
            <a:ext uri="{FF2B5EF4-FFF2-40B4-BE49-F238E27FC236}">
              <a16:creationId xmlns:a16="http://schemas.microsoft.com/office/drawing/2014/main" id="{00000000-0008-0000-0600-0000EE000000}"/>
            </a:ext>
          </a:extLst>
        </xdr:cNvPr>
        <xdr:cNvCxnSpPr/>
      </xdr:nvCxnSpPr>
      <xdr:spPr>
        <a:xfrm>
          <a:off x="2019300" y="16669037"/>
          <a:ext cx="889000" cy="526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95</xdr:row>
      <xdr:rowOff>108234</xdr:rowOff>
    </xdr:from>
    <xdr:to>
      <xdr:col>15</xdr:col>
      <xdr:colOff>101600</xdr:colOff>
      <xdr:row>96</xdr:row>
      <xdr:rowOff>38384</xdr:rowOff>
    </xdr:to>
    <xdr:sp macro="" textlink="">
      <xdr:nvSpPr>
        <xdr:cNvPr id="239" name="フローチャート: 判断 238">
          <a:extLst>
            <a:ext uri="{FF2B5EF4-FFF2-40B4-BE49-F238E27FC236}">
              <a16:creationId xmlns:a16="http://schemas.microsoft.com/office/drawing/2014/main" id="{00000000-0008-0000-0600-0000EF000000}"/>
            </a:ext>
          </a:extLst>
        </xdr:cNvPr>
        <xdr:cNvSpPr/>
      </xdr:nvSpPr>
      <xdr:spPr>
        <a:xfrm>
          <a:off x="2857500" y="163959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94</xdr:row>
      <xdr:rowOff>54911</xdr:rowOff>
    </xdr:from>
    <xdr:ext cx="534377" cy="259045"/>
    <xdr:sp macro="" textlink="">
      <xdr:nvSpPr>
        <xdr:cNvPr id="240" name="テキスト ボックス 239">
          <a:extLst>
            <a:ext uri="{FF2B5EF4-FFF2-40B4-BE49-F238E27FC236}">
              <a16:creationId xmlns:a16="http://schemas.microsoft.com/office/drawing/2014/main" id="{00000000-0008-0000-0600-0000F0000000}"/>
            </a:ext>
          </a:extLst>
        </xdr:cNvPr>
        <xdr:cNvSpPr txBox="1"/>
      </xdr:nvSpPr>
      <xdr:spPr>
        <a:xfrm>
          <a:off x="2641111" y="161712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87,474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97</xdr:row>
      <xdr:rowOff>38387</xdr:rowOff>
    </xdr:from>
    <xdr:to>
      <xdr:col>10</xdr:col>
      <xdr:colOff>114300</xdr:colOff>
      <xdr:row>98</xdr:row>
      <xdr:rowOff>50002</xdr:rowOff>
    </xdr:to>
    <xdr:cxnSp macro="">
      <xdr:nvCxnSpPr>
        <xdr:cNvPr id="241" name="直線コネクタ 240">
          <a:extLst>
            <a:ext uri="{FF2B5EF4-FFF2-40B4-BE49-F238E27FC236}">
              <a16:creationId xmlns:a16="http://schemas.microsoft.com/office/drawing/2014/main" id="{00000000-0008-0000-0600-0000F1000000}"/>
            </a:ext>
          </a:extLst>
        </xdr:cNvPr>
        <xdr:cNvCxnSpPr/>
      </xdr:nvCxnSpPr>
      <xdr:spPr>
        <a:xfrm flipV="1">
          <a:off x="1130300" y="16669037"/>
          <a:ext cx="889000" cy="1830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94</xdr:row>
      <xdr:rowOff>166864</xdr:rowOff>
    </xdr:from>
    <xdr:to>
      <xdr:col>10</xdr:col>
      <xdr:colOff>165100</xdr:colOff>
      <xdr:row>95</xdr:row>
      <xdr:rowOff>97014</xdr:rowOff>
    </xdr:to>
    <xdr:sp macro="" textlink="">
      <xdr:nvSpPr>
        <xdr:cNvPr id="242" name="フローチャート: 判断 241">
          <a:extLst>
            <a:ext uri="{FF2B5EF4-FFF2-40B4-BE49-F238E27FC236}">
              <a16:creationId xmlns:a16="http://schemas.microsoft.com/office/drawing/2014/main" id="{00000000-0008-0000-0600-0000F2000000}"/>
            </a:ext>
          </a:extLst>
        </xdr:cNvPr>
        <xdr:cNvSpPr/>
      </xdr:nvSpPr>
      <xdr:spPr>
        <a:xfrm>
          <a:off x="1968500" y="162831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93</xdr:row>
      <xdr:rowOff>113541</xdr:rowOff>
    </xdr:from>
    <xdr:ext cx="534377" cy="259045"/>
    <xdr:sp macro="" textlink="">
      <xdr:nvSpPr>
        <xdr:cNvPr id="243" name="テキスト ボックス 242">
          <a:extLst>
            <a:ext uri="{FF2B5EF4-FFF2-40B4-BE49-F238E27FC236}">
              <a16:creationId xmlns:a16="http://schemas.microsoft.com/office/drawing/2014/main" id="{00000000-0008-0000-0600-0000F3000000}"/>
            </a:ext>
          </a:extLst>
        </xdr:cNvPr>
        <xdr:cNvSpPr txBox="1"/>
      </xdr:nvSpPr>
      <xdr:spPr>
        <a:xfrm>
          <a:off x="1752111" y="160583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97,838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11111</xdr:rowOff>
    </xdr:from>
    <xdr:to>
      <xdr:col>6</xdr:col>
      <xdr:colOff>38100</xdr:colOff>
      <xdr:row>97</xdr:row>
      <xdr:rowOff>112711</xdr:rowOff>
    </xdr:to>
    <xdr:sp macro="" textlink="">
      <xdr:nvSpPr>
        <xdr:cNvPr id="244" name="フローチャート: 判断 243">
          <a:extLst>
            <a:ext uri="{FF2B5EF4-FFF2-40B4-BE49-F238E27FC236}">
              <a16:creationId xmlns:a16="http://schemas.microsoft.com/office/drawing/2014/main" id="{00000000-0008-0000-0600-0000F4000000}"/>
            </a:ext>
          </a:extLst>
        </xdr:cNvPr>
        <xdr:cNvSpPr/>
      </xdr:nvSpPr>
      <xdr:spPr>
        <a:xfrm>
          <a:off x="1079500" y="166417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129238</xdr:rowOff>
    </xdr:from>
    <xdr:ext cx="534377" cy="259045"/>
    <xdr:sp macro="" textlink="">
      <xdr:nvSpPr>
        <xdr:cNvPr id="245" name="テキスト ボックス 244">
          <a:extLst>
            <a:ext uri="{FF2B5EF4-FFF2-40B4-BE49-F238E27FC236}">
              <a16:creationId xmlns:a16="http://schemas.microsoft.com/office/drawing/2014/main" id="{00000000-0008-0000-0600-0000F5000000}"/>
            </a:ext>
          </a:extLst>
        </xdr:cNvPr>
        <xdr:cNvSpPr txBox="1"/>
      </xdr:nvSpPr>
      <xdr:spPr>
        <a:xfrm>
          <a:off x="863111" y="164169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64,896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10719</xdr:rowOff>
    </xdr:from>
    <xdr:to>
      <xdr:col>24</xdr:col>
      <xdr:colOff>114300</xdr:colOff>
      <xdr:row>97</xdr:row>
      <xdr:rowOff>112319</xdr:rowOff>
    </xdr:to>
    <xdr:sp macro="" textlink="">
      <xdr:nvSpPr>
        <xdr:cNvPr id="251" name="楕円 250">
          <a:extLst>
            <a:ext uri="{FF2B5EF4-FFF2-40B4-BE49-F238E27FC236}">
              <a16:creationId xmlns:a16="http://schemas.microsoft.com/office/drawing/2014/main" id="{00000000-0008-0000-0600-0000FB000000}"/>
            </a:ext>
          </a:extLst>
        </xdr:cNvPr>
        <xdr:cNvSpPr/>
      </xdr:nvSpPr>
      <xdr:spPr>
        <a:xfrm>
          <a:off x="4584700" y="166413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160596</xdr:rowOff>
    </xdr:from>
    <xdr:ext cx="534377" cy="259045"/>
    <xdr:sp macro="" textlink="">
      <xdr:nvSpPr>
        <xdr:cNvPr id="252" name="扶助費該当値テキスト">
          <a:extLst>
            <a:ext uri="{FF2B5EF4-FFF2-40B4-BE49-F238E27FC236}">
              <a16:creationId xmlns:a16="http://schemas.microsoft.com/office/drawing/2014/main" id="{00000000-0008-0000-0600-0000FC000000}"/>
            </a:ext>
          </a:extLst>
        </xdr:cNvPr>
        <xdr:cNvSpPr txBox="1"/>
      </xdr:nvSpPr>
      <xdr:spPr>
        <a:xfrm>
          <a:off x="4686300" y="166197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64,932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96</xdr:row>
      <xdr:rowOff>104564</xdr:rowOff>
    </xdr:from>
    <xdr:to>
      <xdr:col>20</xdr:col>
      <xdr:colOff>38100</xdr:colOff>
      <xdr:row>97</xdr:row>
      <xdr:rowOff>34714</xdr:rowOff>
    </xdr:to>
    <xdr:sp macro="" textlink="">
      <xdr:nvSpPr>
        <xdr:cNvPr id="253" name="楕円 252">
          <a:extLst>
            <a:ext uri="{FF2B5EF4-FFF2-40B4-BE49-F238E27FC236}">
              <a16:creationId xmlns:a16="http://schemas.microsoft.com/office/drawing/2014/main" id="{00000000-0008-0000-0600-0000FD000000}"/>
            </a:ext>
          </a:extLst>
        </xdr:cNvPr>
        <xdr:cNvSpPr/>
      </xdr:nvSpPr>
      <xdr:spPr>
        <a:xfrm>
          <a:off x="3746500" y="165637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25841</xdr:rowOff>
    </xdr:from>
    <xdr:ext cx="534377" cy="259045"/>
    <xdr:sp macro="" textlink="">
      <xdr:nvSpPr>
        <xdr:cNvPr id="254" name="テキスト ボックス 253">
          <a:extLst>
            <a:ext uri="{FF2B5EF4-FFF2-40B4-BE49-F238E27FC236}">
              <a16:creationId xmlns:a16="http://schemas.microsoft.com/office/drawing/2014/main" id="{00000000-0008-0000-0600-0000FE000000}"/>
            </a:ext>
          </a:extLst>
        </xdr:cNvPr>
        <xdr:cNvSpPr txBox="1"/>
      </xdr:nvSpPr>
      <xdr:spPr>
        <a:xfrm>
          <a:off x="3530111" y="166564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72,061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40284</xdr:rowOff>
    </xdr:from>
    <xdr:to>
      <xdr:col>15</xdr:col>
      <xdr:colOff>101600</xdr:colOff>
      <xdr:row>97</xdr:row>
      <xdr:rowOff>141884</xdr:rowOff>
    </xdr:to>
    <xdr:sp macro="" textlink="">
      <xdr:nvSpPr>
        <xdr:cNvPr id="255" name="楕円 254">
          <a:extLst>
            <a:ext uri="{FF2B5EF4-FFF2-40B4-BE49-F238E27FC236}">
              <a16:creationId xmlns:a16="http://schemas.microsoft.com/office/drawing/2014/main" id="{00000000-0008-0000-0600-0000FF000000}"/>
            </a:ext>
          </a:extLst>
        </xdr:cNvPr>
        <xdr:cNvSpPr/>
      </xdr:nvSpPr>
      <xdr:spPr>
        <a:xfrm>
          <a:off x="2857500" y="166709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133011</xdr:rowOff>
    </xdr:from>
    <xdr:ext cx="534377" cy="259045"/>
    <xdr:sp macro="" textlink="">
      <xdr:nvSpPr>
        <xdr:cNvPr id="256" name="テキスト ボックス 255">
          <a:extLst>
            <a:ext uri="{FF2B5EF4-FFF2-40B4-BE49-F238E27FC236}">
              <a16:creationId xmlns:a16="http://schemas.microsoft.com/office/drawing/2014/main" id="{00000000-0008-0000-0600-000000010000}"/>
            </a:ext>
          </a:extLst>
        </xdr:cNvPr>
        <xdr:cNvSpPr txBox="1"/>
      </xdr:nvSpPr>
      <xdr:spPr>
        <a:xfrm>
          <a:off x="2641111" y="167636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62,216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96</xdr:row>
      <xdr:rowOff>159037</xdr:rowOff>
    </xdr:from>
    <xdr:to>
      <xdr:col>10</xdr:col>
      <xdr:colOff>165100</xdr:colOff>
      <xdr:row>97</xdr:row>
      <xdr:rowOff>89187</xdr:rowOff>
    </xdr:to>
    <xdr:sp macro="" textlink="">
      <xdr:nvSpPr>
        <xdr:cNvPr id="257" name="楕円 256">
          <a:extLst>
            <a:ext uri="{FF2B5EF4-FFF2-40B4-BE49-F238E27FC236}">
              <a16:creationId xmlns:a16="http://schemas.microsoft.com/office/drawing/2014/main" id="{00000000-0008-0000-0600-000001010000}"/>
            </a:ext>
          </a:extLst>
        </xdr:cNvPr>
        <xdr:cNvSpPr/>
      </xdr:nvSpPr>
      <xdr:spPr>
        <a:xfrm>
          <a:off x="1968500" y="166182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80314</xdr:rowOff>
    </xdr:from>
    <xdr:ext cx="534377" cy="259045"/>
    <xdr:sp macro="" textlink="">
      <xdr:nvSpPr>
        <xdr:cNvPr id="258" name="テキスト ボックス 257">
          <a:extLst>
            <a:ext uri="{FF2B5EF4-FFF2-40B4-BE49-F238E27FC236}">
              <a16:creationId xmlns:a16="http://schemas.microsoft.com/office/drawing/2014/main" id="{00000000-0008-0000-0600-000002010000}"/>
            </a:ext>
          </a:extLst>
        </xdr:cNvPr>
        <xdr:cNvSpPr txBox="1"/>
      </xdr:nvSpPr>
      <xdr:spPr>
        <a:xfrm>
          <a:off x="1752111" y="167109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67,057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170652</xdr:rowOff>
    </xdr:from>
    <xdr:to>
      <xdr:col>6</xdr:col>
      <xdr:colOff>38100</xdr:colOff>
      <xdr:row>98</xdr:row>
      <xdr:rowOff>100802</xdr:rowOff>
    </xdr:to>
    <xdr:sp macro="" textlink="">
      <xdr:nvSpPr>
        <xdr:cNvPr id="259" name="楕円 258">
          <a:extLst>
            <a:ext uri="{FF2B5EF4-FFF2-40B4-BE49-F238E27FC236}">
              <a16:creationId xmlns:a16="http://schemas.microsoft.com/office/drawing/2014/main" id="{00000000-0008-0000-0600-000003010000}"/>
            </a:ext>
          </a:extLst>
        </xdr:cNvPr>
        <xdr:cNvSpPr/>
      </xdr:nvSpPr>
      <xdr:spPr>
        <a:xfrm>
          <a:off x="1079500" y="168013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91929</xdr:rowOff>
    </xdr:from>
    <xdr:ext cx="534377" cy="259045"/>
    <xdr:sp macro="" textlink="">
      <xdr:nvSpPr>
        <xdr:cNvPr id="260" name="テキスト ボックス 259">
          <a:extLst>
            <a:ext uri="{FF2B5EF4-FFF2-40B4-BE49-F238E27FC236}">
              <a16:creationId xmlns:a16="http://schemas.microsoft.com/office/drawing/2014/main" id="{00000000-0008-0000-0600-000004010000}"/>
            </a:ext>
          </a:extLst>
        </xdr:cNvPr>
        <xdr:cNvSpPr txBox="1"/>
      </xdr:nvSpPr>
      <xdr:spPr>
        <a:xfrm>
          <a:off x="863111" y="168940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50,240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1" name="正方形/長方形 260">
          <a:extLst>
            <a:ext uri="{FF2B5EF4-FFF2-40B4-BE49-F238E27FC236}">
              <a16:creationId xmlns:a16="http://schemas.microsoft.com/office/drawing/2014/main" id="{00000000-0008-0000-0600-000005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2" name="正方形/長方形 261">
          <a:extLst>
            <a:ext uri="{FF2B5EF4-FFF2-40B4-BE49-F238E27FC236}">
              <a16:creationId xmlns:a16="http://schemas.microsoft.com/office/drawing/2014/main" id="{00000000-0008-0000-0600-000006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59,349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9" name="テキスト ボックス 268">
          <a:extLst>
            <a:ext uri="{FF2B5EF4-FFF2-40B4-BE49-F238E27FC236}">
              <a16:creationId xmlns:a16="http://schemas.microsoft.com/office/drawing/2014/main" id="{00000000-0008-0000-0600-00000D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0" name="直線コネクタ 269">
          <a:extLst>
            <a:ext uri="{FF2B5EF4-FFF2-40B4-BE49-F238E27FC236}">
              <a16:creationId xmlns:a16="http://schemas.microsoft.com/office/drawing/2014/main" id="{00000000-0008-0000-0600-00000E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1" name="直線コネクタ 270">
          <a:extLst>
            <a:ext uri="{FF2B5EF4-FFF2-40B4-BE49-F238E27FC236}">
              <a16:creationId xmlns:a16="http://schemas.microsoft.com/office/drawing/2014/main" id="{00000000-0008-0000-0600-00000F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2" name="テキスト ボックス 271">
          <a:extLst>
            <a:ext uri="{FF2B5EF4-FFF2-40B4-BE49-F238E27FC236}">
              <a16:creationId xmlns:a16="http://schemas.microsoft.com/office/drawing/2014/main" id="{00000000-0008-0000-0600-000010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3" name="直線コネクタ 272">
          <a:extLst>
            <a:ext uri="{FF2B5EF4-FFF2-40B4-BE49-F238E27FC236}">
              <a16:creationId xmlns:a16="http://schemas.microsoft.com/office/drawing/2014/main" id="{00000000-0008-0000-0600-000011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144434</xdr:rowOff>
    </xdr:from>
    <xdr:ext cx="595419" cy="259045"/>
    <xdr:sp macro="" textlink="">
      <xdr:nvSpPr>
        <xdr:cNvPr id="274" name="テキスト ボックス 273">
          <a:extLst>
            <a:ext uri="{FF2B5EF4-FFF2-40B4-BE49-F238E27FC236}">
              <a16:creationId xmlns:a16="http://schemas.microsoft.com/office/drawing/2014/main" id="{00000000-0008-0000-0600-000012010000}"/>
            </a:ext>
          </a:extLst>
        </xdr:cNvPr>
        <xdr:cNvSpPr txBox="1"/>
      </xdr:nvSpPr>
      <xdr:spPr>
        <a:xfrm>
          <a:off x="6008581" y="6316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5" name="直線コネクタ 274">
          <a:extLst>
            <a:ext uri="{FF2B5EF4-FFF2-40B4-BE49-F238E27FC236}">
              <a16:creationId xmlns:a16="http://schemas.microsoft.com/office/drawing/2014/main" id="{00000000-0008-0000-0600-000013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34</xdr:row>
      <xdr:rowOff>160763</xdr:rowOff>
    </xdr:from>
    <xdr:ext cx="595419" cy="259045"/>
    <xdr:sp macro="" textlink="">
      <xdr:nvSpPr>
        <xdr:cNvPr id="276" name="テキスト ボックス 275">
          <a:extLst>
            <a:ext uri="{FF2B5EF4-FFF2-40B4-BE49-F238E27FC236}">
              <a16:creationId xmlns:a16="http://schemas.microsoft.com/office/drawing/2014/main" id="{00000000-0008-0000-0600-000014010000}"/>
            </a:ext>
          </a:extLst>
        </xdr:cNvPr>
        <xdr:cNvSpPr txBox="1"/>
      </xdr:nvSpPr>
      <xdr:spPr>
        <a:xfrm>
          <a:off x="6008581" y="5990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77" name="直線コネクタ 276">
          <a:extLst>
            <a:ext uri="{FF2B5EF4-FFF2-40B4-BE49-F238E27FC236}">
              <a16:creationId xmlns:a16="http://schemas.microsoft.com/office/drawing/2014/main" id="{00000000-0008-0000-0600-000015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5641</xdr:rowOff>
    </xdr:from>
    <xdr:ext cx="595419" cy="259045"/>
    <xdr:sp macro="" textlink="">
      <xdr:nvSpPr>
        <xdr:cNvPr id="278" name="テキスト ボックス 277">
          <a:extLst>
            <a:ext uri="{FF2B5EF4-FFF2-40B4-BE49-F238E27FC236}">
              <a16:creationId xmlns:a16="http://schemas.microsoft.com/office/drawing/2014/main" id="{00000000-0008-0000-0600-000016010000}"/>
            </a:ext>
          </a:extLst>
        </xdr:cNvPr>
        <xdr:cNvSpPr txBox="1"/>
      </xdr:nvSpPr>
      <xdr:spPr>
        <a:xfrm>
          <a:off x="6008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79" name="直線コネクタ 278">
          <a:extLst>
            <a:ext uri="{FF2B5EF4-FFF2-40B4-BE49-F238E27FC236}">
              <a16:creationId xmlns:a16="http://schemas.microsoft.com/office/drawing/2014/main" id="{00000000-0008-0000-0600-000017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21970</xdr:rowOff>
    </xdr:from>
    <xdr:ext cx="595419" cy="259045"/>
    <xdr:sp macro="" textlink="">
      <xdr:nvSpPr>
        <xdr:cNvPr id="280" name="テキスト ボックス 279">
          <a:extLst>
            <a:ext uri="{FF2B5EF4-FFF2-40B4-BE49-F238E27FC236}">
              <a16:creationId xmlns:a16="http://schemas.microsoft.com/office/drawing/2014/main" id="{00000000-0008-0000-0600-000018010000}"/>
            </a:ext>
          </a:extLst>
        </xdr:cNvPr>
        <xdr:cNvSpPr txBox="1"/>
      </xdr:nvSpPr>
      <xdr:spPr>
        <a:xfrm>
          <a:off x="6008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1" name="直線コネクタ 280">
          <a:extLst>
            <a:ext uri="{FF2B5EF4-FFF2-40B4-BE49-F238E27FC236}">
              <a16:creationId xmlns:a16="http://schemas.microsoft.com/office/drawing/2014/main" id="{00000000-0008-0000-0600-000019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38299</xdr:rowOff>
    </xdr:from>
    <xdr:ext cx="595419" cy="259045"/>
    <xdr:sp macro="" textlink="">
      <xdr:nvSpPr>
        <xdr:cNvPr id="282" name="テキスト ボックス 281">
          <a:extLst>
            <a:ext uri="{FF2B5EF4-FFF2-40B4-BE49-F238E27FC236}">
              <a16:creationId xmlns:a16="http://schemas.microsoft.com/office/drawing/2014/main" id="{00000000-0008-0000-0600-00001A010000}"/>
            </a:ext>
          </a:extLst>
        </xdr:cNvPr>
        <xdr:cNvSpPr txBox="1"/>
      </xdr:nvSpPr>
      <xdr:spPr>
        <a:xfrm>
          <a:off x="6008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3" name="直線コネクタ 282">
          <a:extLst>
            <a:ext uri="{FF2B5EF4-FFF2-40B4-BE49-F238E27FC236}">
              <a16:creationId xmlns:a16="http://schemas.microsoft.com/office/drawing/2014/main" id="{00000000-0008-0000-0600-00001B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4" name="テキスト ボックス 283">
          <a:extLst>
            <a:ext uri="{FF2B5EF4-FFF2-40B4-BE49-F238E27FC236}">
              <a16:creationId xmlns:a16="http://schemas.microsoft.com/office/drawing/2014/main" id="{00000000-0008-0000-0600-00001C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5" name="補助費等グラフ枠">
          <a:extLst>
            <a:ext uri="{FF2B5EF4-FFF2-40B4-BE49-F238E27FC236}">
              <a16:creationId xmlns:a16="http://schemas.microsoft.com/office/drawing/2014/main" id="{00000000-0008-0000-0600-00001D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121196</xdr:rowOff>
    </xdr:from>
    <xdr:to>
      <xdr:col>54</xdr:col>
      <xdr:colOff>189865</xdr:colOff>
      <xdr:row>38</xdr:row>
      <xdr:rowOff>92592</xdr:rowOff>
    </xdr:to>
    <xdr:cxnSp macro="">
      <xdr:nvCxnSpPr>
        <xdr:cNvPr id="286" name="直線コネクタ 285">
          <a:extLst>
            <a:ext uri="{FF2B5EF4-FFF2-40B4-BE49-F238E27FC236}">
              <a16:creationId xmlns:a16="http://schemas.microsoft.com/office/drawing/2014/main" id="{00000000-0008-0000-0600-00001E010000}"/>
            </a:ext>
          </a:extLst>
        </xdr:cNvPr>
        <xdr:cNvCxnSpPr/>
      </xdr:nvCxnSpPr>
      <xdr:spPr>
        <a:xfrm flipV="1">
          <a:off x="10475595" y="5264696"/>
          <a:ext cx="1270" cy="13429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96419</xdr:rowOff>
    </xdr:from>
    <xdr:ext cx="534377" cy="259045"/>
    <xdr:sp macro="" textlink="">
      <xdr:nvSpPr>
        <xdr:cNvPr id="287" name="補助費等最小値テキスト">
          <a:extLst>
            <a:ext uri="{FF2B5EF4-FFF2-40B4-BE49-F238E27FC236}">
              <a16:creationId xmlns:a16="http://schemas.microsoft.com/office/drawing/2014/main" id="{00000000-0008-0000-0600-00001F010000}"/>
            </a:ext>
          </a:extLst>
        </xdr:cNvPr>
        <xdr:cNvSpPr txBox="1"/>
      </xdr:nvSpPr>
      <xdr:spPr>
        <a:xfrm>
          <a:off x="10528300" y="66115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54,425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92592</xdr:rowOff>
    </xdr:from>
    <xdr:to>
      <xdr:col>55</xdr:col>
      <xdr:colOff>88900</xdr:colOff>
      <xdr:row>38</xdr:row>
      <xdr:rowOff>92592</xdr:rowOff>
    </xdr:to>
    <xdr:cxnSp macro="">
      <xdr:nvCxnSpPr>
        <xdr:cNvPr id="288" name="直線コネクタ 287">
          <a:extLst>
            <a:ext uri="{FF2B5EF4-FFF2-40B4-BE49-F238E27FC236}">
              <a16:creationId xmlns:a16="http://schemas.microsoft.com/office/drawing/2014/main" id="{00000000-0008-0000-0600-000020010000}"/>
            </a:ext>
          </a:extLst>
        </xdr:cNvPr>
        <xdr:cNvCxnSpPr/>
      </xdr:nvCxnSpPr>
      <xdr:spPr>
        <a:xfrm>
          <a:off x="10388600" y="66076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67873</xdr:rowOff>
    </xdr:from>
    <xdr:ext cx="599010" cy="259045"/>
    <xdr:sp macro="" textlink="">
      <xdr:nvSpPr>
        <xdr:cNvPr id="289" name="補助費等最大値テキスト">
          <a:extLst>
            <a:ext uri="{FF2B5EF4-FFF2-40B4-BE49-F238E27FC236}">
              <a16:creationId xmlns:a16="http://schemas.microsoft.com/office/drawing/2014/main" id="{00000000-0008-0000-0600-000021010000}"/>
            </a:ext>
          </a:extLst>
        </xdr:cNvPr>
        <xdr:cNvSpPr txBox="1"/>
      </xdr:nvSpPr>
      <xdr:spPr>
        <a:xfrm>
          <a:off x="10528300" y="50399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465,666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30</xdr:row>
      <xdr:rowOff>121196</xdr:rowOff>
    </xdr:from>
    <xdr:to>
      <xdr:col>55</xdr:col>
      <xdr:colOff>88900</xdr:colOff>
      <xdr:row>30</xdr:row>
      <xdr:rowOff>121196</xdr:rowOff>
    </xdr:to>
    <xdr:cxnSp macro="">
      <xdr:nvCxnSpPr>
        <xdr:cNvPr id="290" name="直線コネクタ 289">
          <a:extLst>
            <a:ext uri="{FF2B5EF4-FFF2-40B4-BE49-F238E27FC236}">
              <a16:creationId xmlns:a16="http://schemas.microsoft.com/office/drawing/2014/main" id="{00000000-0008-0000-0600-000022010000}"/>
            </a:ext>
          </a:extLst>
        </xdr:cNvPr>
        <xdr:cNvCxnSpPr/>
      </xdr:nvCxnSpPr>
      <xdr:spPr>
        <a:xfrm>
          <a:off x="10388600" y="52646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35</xdr:row>
      <xdr:rowOff>93317</xdr:rowOff>
    </xdr:from>
    <xdr:to>
      <xdr:col>55</xdr:col>
      <xdr:colOff>0</xdr:colOff>
      <xdr:row>35</xdr:row>
      <xdr:rowOff>157302</xdr:rowOff>
    </xdr:to>
    <xdr:cxnSp macro="">
      <xdr:nvCxnSpPr>
        <xdr:cNvPr id="291" name="直線コネクタ 290">
          <a:extLst>
            <a:ext uri="{FF2B5EF4-FFF2-40B4-BE49-F238E27FC236}">
              <a16:creationId xmlns:a16="http://schemas.microsoft.com/office/drawing/2014/main" id="{00000000-0008-0000-0600-000023010000}"/>
            </a:ext>
          </a:extLst>
        </xdr:cNvPr>
        <xdr:cNvCxnSpPr/>
      </xdr:nvCxnSpPr>
      <xdr:spPr>
        <a:xfrm flipV="1">
          <a:off x="9639300" y="6094067"/>
          <a:ext cx="838200" cy="639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126900</xdr:rowOff>
    </xdr:from>
    <xdr:ext cx="599010" cy="259045"/>
    <xdr:sp macro="" textlink="">
      <xdr:nvSpPr>
        <xdr:cNvPr id="292" name="補助費等平均値テキスト">
          <a:extLst>
            <a:ext uri="{FF2B5EF4-FFF2-40B4-BE49-F238E27FC236}">
              <a16:creationId xmlns:a16="http://schemas.microsoft.com/office/drawing/2014/main" id="{00000000-0008-0000-0600-000024010000}"/>
            </a:ext>
          </a:extLst>
        </xdr:cNvPr>
        <xdr:cNvSpPr txBox="1"/>
      </xdr:nvSpPr>
      <xdr:spPr>
        <a:xfrm>
          <a:off x="10528300" y="6299100"/>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126,758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148473</xdr:rowOff>
    </xdr:from>
    <xdr:to>
      <xdr:col>55</xdr:col>
      <xdr:colOff>50800</xdr:colOff>
      <xdr:row>37</xdr:row>
      <xdr:rowOff>78623</xdr:rowOff>
    </xdr:to>
    <xdr:sp macro="" textlink="">
      <xdr:nvSpPr>
        <xdr:cNvPr id="293" name="フローチャート: 判断 292">
          <a:extLst>
            <a:ext uri="{FF2B5EF4-FFF2-40B4-BE49-F238E27FC236}">
              <a16:creationId xmlns:a16="http://schemas.microsoft.com/office/drawing/2014/main" id="{00000000-0008-0000-0600-000025010000}"/>
            </a:ext>
          </a:extLst>
        </xdr:cNvPr>
        <xdr:cNvSpPr/>
      </xdr:nvSpPr>
      <xdr:spPr>
        <a:xfrm>
          <a:off x="10426700" y="63206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35</xdr:row>
      <xdr:rowOff>157302</xdr:rowOff>
    </xdr:from>
    <xdr:to>
      <xdr:col>50</xdr:col>
      <xdr:colOff>114300</xdr:colOff>
      <xdr:row>35</xdr:row>
      <xdr:rowOff>158086</xdr:rowOff>
    </xdr:to>
    <xdr:cxnSp macro="">
      <xdr:nvCxnSpPr>
        <xdr:cNvPr id="294" name="直線コネクタ 293">
          <a:extLst>
            <a:ext uri="{FF2B5EF4-FFF2-40B4-BE49-F238E27FC236}">
              <a16:creationId xmlns:a16="http://schemas.microsoft.com/office/drawing/2014/main" id="{00000000-0008-0000-0600-000026010000}"/>
            </a:ext>
          </a:extLst>
        </xdr:cNvPr>
        <xdr:cNvCxnSpPr/>
      </xdr:nvCxnSpPr>
      <xdr:spPr>
        <a:xfrm flipV="1">
          <a:off x="8750300" y="6158052"/>
          <a:ext cx="889000" cy="7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15314</xdr:rowOff>
    </xdr:from>
    <xdr:to>
      <xdr:col>50</xdr:col>
      <xdr:colOff>165100</xdr:colOff>
      <xdr:row>37</xdr:row>
      <xdr:rowOff>116914</xdr:rowOff>
    </xdr:to>
    <xdr:sp macro="" textlink="">
      <xdr:nvSpPr>
        <xdr:cNvPr id="295" name="フローチャート: 判断 294">
          <a:extLst>
            <a:ext uri="{FF2B5EF4-FFF2-40B4-BE49-F238E27FC236}">
              <a16:creationId xmlns:a16="http://schemas.microsoft.com/office/drawing/2014/main" id="{00000000-0008-0000-0600-000027010000}"/>
            </a:ext>
          </a:extLst>
        </xdr:cNvPr>
        <xdr:cNvSpPr/>
      </xdr:nvSpPr>
      <xdr:spPr>
        <a:xfrm>
          <a:off x="9588500" y="6358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37</xdr:row>
      <xdr:rowOff>108041</xdr:rowOff>
    </xdr:from>
    <xdr:ext cx="599010" cy="259045"/>
    <xdr:sp macro="" textlink="">
      <xdr:nvSpPr>
        <xdr:cNvPr id="296" name="テキスト ボックス 295">
          <a:extLst>
            <a:ext uri="{FF2B5EF4-FFF2-40B4-BE49-F238E27FC236}">
              <a16:creationId xmlns:a16="http://schemas.microsoft.com/office/drawing/2014/main" id="{00000000-0008-0000-0600-000028010000}"/>
            </a:ext>
          </a:extLst>
        </xdr:cNvPr>
        <xdr:cNvSpPr txBox="1"/>
      </xdr:nvSpPr>
      <xdr:spPr>
        <a:xfrm>
          <a:off x="9339795" y="64516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115,033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35</xdr:row>
      <xdr:rowOff>158086</xdr:rowOff>
    </xdr:from>
    <xdr:to>
      <xdr:col>45</xdr:col>
      <xdr:colOff>177800</xdr:colOff>
      <xdr:row>36</xdr:row>
      <xdr:rowOff>4673</xdr:rowOff>
    </xdr:to>
    <xdr:cxnSp macro="">
      <xdr:nvCxnSpPr>
        <xdr:cNvPr id="297" name="直線コネクタ 296">
          <a:extLst>
            <a:ext uri="{FF2B5EF4-FFF2-40B4-BE49-F238E27FC236}">
              <a16:creationId xmlns:a16="http://schemas.microsoft.com/office/drawing/2014/main" id="{00000000-0008-0000-0600-000029010000}"/>
            </a:ext>
          </a:extLst>
        </xdr:cNvPr>
        <xdr:cNvCxnSpPr/>
      </xdr:nvCxnSpPr>
      <xdr:spPr>
        <a:xfrm flipV="1">
          <a:off x="7861300" y="6158836"/>
          <a:ext cx="889000" cy="180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20121</xdr:rowOff>
    </xdr:from>
    <xdr:to>
      <xdr:col>46</xdr:col>
      <xdr:colOff>38100</xdr:colOff>
      <xdr:row>37</xdr:row>
      <xdr:rowOff>121721</xdr:rowOff>
    </xdr:to>
    <xdr:sp macro="" textlink="">
      <xdr:nvSpPr>
        <xdr:cNvPr id="298" name="フローチャート: 判断 297">
          <a:extLst>
            <a:ext uri="{FF2B5EF4-FFF2-40B4-BE49-F238E27FC236}">
              <a16:creationId xmlns:a16="http://schemas.microsoft.com/office/drawing/2014/main" id="{00000000-0008-0000-0600-00002A010000}"/>
            </a:ext>
          </a:extLst>
        </xdr:cNvPr>
        <xdr:cNvSpPr/>
      </xdr:nvSpPr>
      <xdr:spPr>
        <a:xfrm>
          <a:off x="8699500" y="63637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37</xdr:row>
      <xdr:rowOff>112848</xdr:rowOff>
    </xdr:from>
    <xdr:ext cx="599010" cy="259045"/>
    <xdr:sp macro="" textlink="">
      <xdr:nvSpPr>
        <xdr:cNvPr id="299" name="テキスト ボックス 298">
          <a:extLst>
            <a:ext uri="{FF2B5EF4-FFF2-40B4-BE49-F238E27FC236}">
              <a16:creationId xmlns:a16="http://schemas.microsoft.com/office/drawing/2014/main" id="{00000000-0008-0000-0600-00002B010000}"/>
            </a:ext>
          </a:extLst>
        </xdr:cNvPr>
        <xdr:cNvSpPr txBox="1"/>
      </xdr:nvSpPr>
      <xdr:spPr>
        <a:xfrm>
          <a:off x="8450795" y="64564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113,561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33</xdr:row>
      <xdr:rowOff>157792</xdr:rowOff>
    </xdr:from>
    <xdr:to>
      <xdr:col>41</xdr:col>
      <xdr:colOff>50800</xdr:colOff>
      <xdr:row>36</xdr:row>
      <xdr:rowOff>4673</xdr:rowOff>
    </xdr:to>
    <xdr:cxnSp macro="">
      <xdr:nvCxnSpPr>
        <xdr:cNvPr id="300" name="直線コネクタ 299">
          <a:extLst>
            <a:ext uri="{FF2B5EF4-FFF2-40B4-BE49-F238E27FC236}">
              <a16:creationId xmlns:a16="http://schemas.microsoft.com/office/drawing/2014/main" id="{00000000-0008-0000-0600-00002C010000}"/>
            </a:ext>
          </a:extLst>
        </xdr:cNvPr>
        <xdr:cNvCxnSpPr/>
      </xdr:nvCxnSpPr>
      <xdr:spPr>
        <a:xfrm>
          <a:off x="6972300" y="5815642"/>
          <a:ext cx="889000" cy="3612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42798</xdr:rowOff>
    </xdr:from>
    <xdr:to>
      <xdr:col>41</xdr:col>
      <xdr:colOff>101600</xdr:colOff>
      <xdr:row>37</xdr:row>
      <xdr:rowOff>144398</xdr:rowOff>
    </xdr:to>
    <xdr:sp macro="" textlink="">
      <xdr:nvSpPr>
        <xdr:cNvPr id="301" name="フローチャート: 判断 300">
          <a:extLst>
            <a:ext uri="{FF2B5EF4-FFF2-40B4-BE49-F238E27FC236}">
              <a16:creationId xmlns:a16="http://schemas.microsoft.com/office/drawing/2014/main" id="{00000000-0008-0000-0600-00002D010000}"/>
            </a:ext>
          </a:extLst>
        </xdr:cNvPr>
        <xdr:cNvSpPr/>
      </xdr:nvSpPr>
      <xdr:spPr>
        <a:xfrm>
          <a:off x="7810500" y="63864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37</xdr:row>
      <xdr:rowOff>135525</xdr:rowOff>
    </xdr:from>
    <xdr:ext cx="599010" cy="259045"/>
    <xdr:sp macro="" textlink="">
      <xdr:nvSpPr>
        <xdr:cNvPr id="302" name="テキスト ボックス 301">
          <a:extLst>
            <a:ext uri="{FF2B5EF4-FFF2-40B4-BE49-F238E27FC236}">
              <a16:creationId xmlns:a16="http://schemas.microsoft.com/office/drawing/2014/main" id="{00000000-0008-0000-0600-00002E010000}"/>
            </a:ext>
          </a:extLst>
        </xdr:cNvPr>
        <xdr:cNvSpPr txBox="1"/>
      </xdr:nvSpPr>
      <xdr:spPr>
        <a:xfrm>
          <a:off x="7561795" y="64791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35</xdr:row>
      <xdr:rowOff>24275</xdr:rowOff>
    </xdr:from>
    <xdr:to>
      <xdr:col>36</xdr:col>
      <xdr:colOff>165100</xdr:colOff>
      <xdr:row>35</xdr:row>
      <xdr:rowOff>125875</xdr:rowOff>
    </xdr:to>
    <xdr:sp macro="" textlink="">
      <xdr:nvSpPr>
        <xdr:cNvPr id="303" name="フローチャート: 判断 302">
          <a:extLst>
            <a:ext uri="{FF2B5EF4-FFF2-40B4-BE49-F238E27FC236}">
              <a16:creationId xmlns:a16="http://schemas.microsoft.com/office/drawing/2014/main" id="{00000000-0008-0000-0600-00002F010000}"/>
            </a:ext>
          </a:extLst>
        </xdr:cNvPr>
        <xdr:cNvSpPr/>
      </xdr:nvSpPr>
      <xdr:spPr>
        <a:xfrm>
          <a:off x="6921500" y="60250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35</xdr:row>
      <xdr:rowOff>117002</xdr:rowOff>
    </xdr:from>
    <xdr:ext cx="599010" cy="259045"/>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6672795" y="61177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217,289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42517</xdr:rowOff>
    </xdr:from>
    <xdr:to>
      <xdr:col>55</xdr:col>
      <xdr:colOff>50800</xdr:colOff>
      <xdr:row>35</xdr:row>
      <xdr:rowOff>144117</xdr:rowOff>
    </xdr:to>
    <xdr:sp macro="" textlink="">
      <xdr:nvSpPr>
        <xdr:cNvPr id="310" name="楕円 309">
          <a:extLst>
            <a:ext uri="{FF2B5EF4-FFF2-40B4-BE49-F238E27FC236}">
              <a16:creationId xmlns:a16="http://schemas.microsoft.com/office/drawing/2014/main" id="{00000000-0008-0000-0600-000036010000}"/>
            </a:ext>
          </a:extLst>
        </xdr:cNvPr>
        <xdr:cNvSpPr/>
      </xdr:nvSpPr>
      <xdr:spPr>
        <a:xfrm>
          <a:off x="10426700" y="60432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34</xdr:row>
      <xdr:rowOff>65394</xdr:rowOff>
    </xdr:from>
    <xdr:ext cx="599010" cy="259045"/>
    <xdr:sp macro="" textlink="">
      <xdr:nvSpPr>
        <xdr:cNvPr id="311" name="補助費等該当値テキスト">
          <a:extLst>
            <a:ext uri="{FF2B5EF4-FFF2-40B4-BE49-F238E27FC236}">
              <a16:creationId xmlns:a16="http://schemas.microsoft.com/office/drawing/2014/main" id="{00000000-0008-0000-0600-000037010000}"/>
            </a:ext>
          </a:extLst>
        </xdr:cNvPr>
        <xdr:cNvSpPr txBox="1"/>
      </xdr:nvSpPr>
      <xdr:spPr>
        <a:xfrm>
          <a:off x="10528300" y="58946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211,703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35</xdr:row>
      <xdr:rowOff>106502</xdr:rowOff>
    </xdr:from>
    <xdr:to>
      <xdr:col>50</xdr:col>
      <xdr:colOff>165100</xdr:colOff>
      <xdr:row>36</xdr:row>
      <xdr:rowOff>36652</xdr:rowOff>
    </xdr:to>
    <xdr:sp macro="" textlink="">
      <xdr:nvSpPr>
        <xdr:cNvPr id="312" name="楕円 311">
          <a:extLst>
            <a:ext uri="{FF2B5EF4-FFF2-40B4-BE49-F238E27FC236}">
              <a16:creationId xmlns:a16="http://schemas.microsoft.com/office/drawing/2014/main" id="{00000000-0008-0000-0600-000038010000}"/>
            </a:ext>
          </a:extLst>
        </xdr:cNvPr>
        <xdr:cNvSpPr/>
      </xdr:nvSpPr>
      <xdr:spPr>
        <a:xfrm>
          <a:off x="9588500" y="61072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34</xdr:row>
      <xdr:rowOff>53179</xdr:rowOff>
    </xdr:from>
    <xdr:ext cx="599010" cy="259045"/>
    <xdr:sp macro="" textlink="">
      <xdr:nvSpPr>
        <xdr:cNvPr id="313" name="テキスト ボックス 312">
          <a:extLst>
            <a:ext uri="{FF2B5EF4-FFF2-40B4-BE49-F238E27FC236}">
              <a16:creationId xmlns:a16="http://schemas.microsoft.com/office/drawing/2014/main" id="{00000000-0008-0000-0600-000039010000}"/>
            </a:ext>
          </a:extLst>
        </xdr:cNvPr>
        <xdr:cNvSpPr txBox="1"/>
      </xdr:nvSpPr>
      <xdr:spPr>
        <a:xfrm>
          <a:off x="9339795" y="58824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192,110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35</xdr:row>
      <xdr:rowOff>107286</xdr:rowOff>
    </xdr:from>
    <xdr:to>
      <xdr:col>46</xdr:col>
      <xdr:colOff>38100</xdr:colOff>
      <xdr:row>36</xdr:row>
      <xdr:rowOff>37436</xdr:rowOff>
    </xdr:to>
    <xdr:sp macro="" textlink="">
      <xdr:nvSpPr>
        <xdr:cNvPr id="314" name="楕円 313">
          <a:extLst>
            <a:ext uri="{FF2B5EF4-FFF2-40B4-BE49-F238E27FC236}">
              <a16:creationId xmlns:a16="http://schemas.microsoft.com/office/drawing/2014/main" id="{00000000-0008-0000-0600-00003A010000}"/>
            </a:ext>
          </a:extLst>
        </xdr:cNvPr>
        <xdr:cNvSpPr/>
      </xdr:nvSpPr>
      <xdr:spPr>
        <a:xfrm>
          <a:off x="8699500" y="61080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34</xdr:row>
      <xdr:rowOff>53963</xdr:rowOff>
    </xdr:from>
    <xdr:ext cx="599010" cy="259045"/>
    <xdr:sp macro="" textlink="">
      <xdr:nvSpPr>
        <xdr:cNvPr id="315" name="テキスト ボックス 314">
          <a:extLst>
            <a:ext uri="{FF2B5EF4-FFF2-40B4-BE49-F238E27FC236}">
              <a16:creationId xmlns:a16="http://schemas.microsoft.com/office/drawing/2014/main" id="{00000000-0008-0000-0600-00003B010000}"/>
            </a:ext>
          </a:extLst>
        </xdr:cNvPr>
        <xdr:cNvSpPr txBox="1"/>
      </xdr:nvSpPr>
      <xdr:spPr>
        <a:xfrm>
          <a:off x="8450795" y="58832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191,870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35</xdr:row>
      <xdr:rowOff>125323</xdr:rowOff>
    </xdr:from>
    <xdr:to>
      <xdr:col>41</xdr:col>
      <xdr:colOff>101600</xdr:colOff>
      <xdr:row>36</xdr:row>
      <xdr:rowOff>55473</xdr:rowOff>
    </xdr:to>
    <xdr:sp macro="" textlink="">
      <xdr:nvSpPr>
        <xdr:cNvPr id="316" name="楕円 315">
          <a:extLst>
            <a:ext uri="{FF2B5EF4-FFF2-40B4-BE49-F238E27FC236}">
              <a16:creationId xmlns:a16="http://schemas.microsoft.com/office/drawing/2014/main" id="{00000000-0008-0000-0600-00003C010000}"/>
            </a:ext>
          </a:extLst>
        </xdr:cNvPr>
        <xdr:cNvSpPr/>
      </xdr:nvSpPr>
      <xdr:spPr>
        <a:xfrm>
          <a:off x="7810500" y="61260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34</xdr:row>
      <xdr:rowOff>72000</xdr:rowOff>
    </xdr:from>
    <xdr:ext cx="599010" cy="259045"/>
    <xdr:sp macro="" textlink="">
      <xdr:nvSpPr>
        <xdr:cNvPr id="317" name="テキスト ボックス 316">
          <a:extLst>
            <a:ext uri="{FF2B5EF4-FFF2-40B4-BE49-F238E27FC236}">
              <a16:creationId xmlns:a16="http://schemas.microsoft.com/office/drawing/2014/main" id="{00000000-0008-0000-0600-00003D010000}"/>
            </a:ext>
          </a:extLst>
        </xdr:cNvPr>
        <xdr:cNvSpPr txBox="1"/>
      </xdr:nvSpPr>
      <xdr:spPr>
        <a:xfrm>
          <a:off x="7561795" y="59013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186,347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33</xdr:row>
      <xdr:rowOff>106992</xdr:rowOff>
    </xdr:from>
    <xdr:to>
      <xdr:col>36</xdr:col>
      <xdr:colOff>165100</xdr:colOff>
      <xdr:row>34</xdr:row>
      <xdr:rowOff>37142</xdr:rowOff>
    </xdr:to>
    <xdr:sp macro="" textlink="">
      <xdr:nvSpPr>
        <xdr:cNvPr id="318" name="楕円 317">
          <a:extLst>
            <a:ext uri="{FF2B5EF4-FFF2-40B4-BE49-F238E27FC236}">
              <a16:creationId xmlns:a16="http://schemas.microsoft.com/office/drawing/2014/main" id="{00000000-0008-0000-0600-00003E010000}"/>
            </a:ext>
          </a:extLst>
        </xdr:cNvPr>
        <xdr:cNvSpPr/>
      </xdr:nvSpPr>
      <xdr:spPr>
        <a:xfrm>
          <a:off x="6921500" y="57648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32</xdr:row>
      <xdr:rowOff>53669</xdr:rowOff>
    </xdr:from>
    <xdr:ext cx="599010" cy="259045"/>
    <xdr:sp macro="" textlink="">
      <xdr:nvSpPr>
        <xdr:cNvPr id="319" name="テキスト ボックス 318">
          <a:extLst>
            <a:ext uri="{FF2B5EF4-FFF2-40B4-BE49-F238E27FC236}">
              <a16:creationId xmlns:a16="http://schemas.microsoft.com/office/drawing/2014/main" id="{00000000-0008-0000-0600-00003F010000}"/>
            </a:ext>
          </a:extLst>
        </xdr:cNvPr>
        <xdr:cNvSpPr txBox="1"/>
      </xdr:nvSpPr>
      <xdr:spPr>
        <a:xfrm>
          <a:off x="6672795" y="55400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296,960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0" name="正方形/長方形 319">
          <a:extLst>
            <a:ext uri="{FF2B5EF4-FFF2-40B4-BE49-F238E27FC236}">
              <a16:creationId xmlns:a16="http://schemas.microsoft.com/office/drawing/2014/main" id="{00000000-0008-0000-0600-000040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85,681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7" name="正方形/長方形 326">
          <a:extLst>
            <a:ext uri="{FF2B5EF4-FFF2-40B4-BE49-F238E27FC236}">
              <a16:creationId xmlns:a16="http://schemas.microsoft.com/office/drawing/2014/main" id="{00000000-0008-0000-0600-000047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8" name="テキスト ボックス 327">
          <a:extLst>
            <a:ext uri="{FF2B5EF4-FFF2-40B4-BE49-F238E27FC236}">
              <a16:creationId xmlns:a16="http://schemas.microsoft.com/office/drawing/2014/main" id="{00000000-0008-0000-0600-000048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9" name="直線コネクタ 328">
          <a:extLst>
            <a:ext uri="{FF2B5EF4-FFF2-40B4-BE49-F238E27FC236}">
              <a16:creationId xmlns:a16="http://schemas.microsoft.com/office/drawing/2014/main" id="{00000000-0008-0000-0600-000049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139700</xdr:rowOff>
    </xdr:from>
    <xdr:to>
      <xdr:col>59</xdr:col>
      <xdr:colOff>50800</xdr:colOff>
      <xdr:row>58</xdr:row>
      <xdr:rowOff>139700</xdr:rowOff>
    </xdr:to>
    <xdr:cxnSp macro="">
      <xdr:nvCxnSpPr>
        <xdr:cNvPr id="330" name="直線コネクタ 329">
          <a:extLst>
            <a:ext uri="{FF2B5EF4-FFF2-40B4-BE49-F238E27FC236}">
              <a16:creationId xmlns:a16="http://schemas.microsoft.com/office/drawing/2014/main" id="{00000000-0008-0000-0600-00004A010000}"/>
            </a:ext>
          </a:extLst>
        </xdr:cNvPr>
        <xdr:cNvCxnSpPr/>
      </xdr:nvCxnSpPr>
      <xdr:spPr>
        <a:xfrm>
          <a:off x="6604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57</xdr:row>
      <xdr:rowOff>168927</xdr:rowOff>
    </xdr:from>
    <xdr:ext cx="248786" cy="259045"/>
    <xdr:sp macro="" textlink="">
      <xdr:nvSpPr>
        <xdr:cNvPr id="331" name="テキスト ボックス 330">
          <a:extLst>
            <a:ext uri="{FF2B5EF4-FFF2-40B4-BE49-F238E27FC236}">
              <a16:creationId xmlns:a16="http://schemas.microsoft.com/office/drawing/2014/main" id="{00000000-0008-0000-0600-00004B010000}"/>
            </a:ext>
          </a:extLst>
        </xdr:cNvPr>
        <xdr:cNvSpPr txBox="1"/>
      </xdr:nvSpPr>
      <xdr:spPr>
        <a:xfrm>
          <a:off x="6355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25400</xdr:rowOff>
    </xdr:from>
    <xdr:to>
      <xdr:col>59</xdr:col>
      <xdr:colOff>50800</xdr:colOff>
      <xdr:row>56</xdr:row>
      <xdr:rowOff>25400</xdr:rowOff>
    </xdr:to>
    <xdr:cxnSp macro="">
      <xdr:nvCxnSpPr>
        <xdr:cNvPr id="332" name="直線コネクタ 331">
          <a:extLst>
            <a:ext uri="{FF2B5EF4-FFF2-40B4-BE49-F238E27FC236}">
              <a16:creationId xmlns:a16="http://schemas.microsoft.com/office/drawing/2014/main" id="{00000000-0008-0000-0600-00004C010000}"/>
            </a:ext>
          </a:extLst>
        </xdr:cNvPr>
        <xdr:cNvCxnSpPr/>
      </xdr:nvCxnSpPr>
      <xdr:spPr>
        <a:xfrm>
          <a:off x="6604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55</xdr:row>
      <xdr:rowOff>54627</xdr:rowOff>
    </xdr:from>
    <xdr:ext cx="595419" cy="259045"/>
    <xdr:sp macro="" textlink="">
      <xdr:nvSpPr>
        <xdr:cNvPr id="333" name="テキスト ボックス 332">
          <a:extLst>
            <a:ext uri="{FF2B5EF4-FFF2-40B4-BE49-F238E27FC236}">
              <a16:creationId xmlns:a16="http://schemas.microsoft.com/office/drawing/2014/main" id="{00000000-0008-0000-0600-00004D010000}"/>
            </a:ext>
          </a:extLst>
        </xdr:cNvPr>
        <xdr:cNvSpPr txBox="1"/>
      </xdr:nvSpPr>
      <xdr:spPr>
        <a:xfrm>
          <a:off x="6008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82550</xdr:rowOff>
    </xdr:from>
    <xdr:to>
      <xdr:col>59</xdr:col>
      <xdr:colOff>50800</xdr:colOff>
      <xdr:row>53</xdr:row>
      <xdr:rowOff>82550</xdr:rowOff>
    </xdr:to>
    <xdr:cxnSp macro="">
      <xdr:nvCxnSpPr>
        <xdr:cNvPr id="334" name="直線コネクタ 333">
          <a:extLst>
            <a:ext uri="{FF2B5EF4-FFF2-40B4-BE49-F238E27FC236}">
              <a16:creationId xmlns:a16="http://schemas.microsoft.com/office/drawing/2014/main" id="{00000000-0008-0000-0600-00004E010000}"/>
            </a:ext>
          </a:extLst>
        </xdr:cNvPr>
        <xdr:cNvCxnSpPr/>
      </xdr:nvCxnSpPr>
      <xdr:spPr>
        <a:xfrm>
          <a:off x="6604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52</xdr:row>
      <xdr:rowOff>111777</xdr:rowOff>
    </xdr:from>
    <xdr:ext cx="595419" cy="259045"/>
    <xdr:sp macro="" textlink="">
      <xdr:nvSpPr>
        <xdr:cNvPr id="335" name="テキスト ボックス 334">
          <a:extLst>
            <a:ext uri="{FF2B5EF4-FFF2-40B4-BE49-F238E27FC236}">
              <a16:creationId xmlns:a16="http://schemas.microsoft.com/office/drawing/2014/main" id="{00000000-0008-0000-0600-00004F010000}"/>
            </a:ext>
          </a:extLst>
        </xdr:cNvPr>
        <xdr:cNvSpPr txBox="1"/>
      </xdr:nvSpPr>
      <xdr:spPr>
        <a:xfrm>
          <a:off x="6008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139700</xdr:rowOff>
    </xdr:from>
    <xdr:to>
      <xdr:col>59</xdr:col>
      <xdr:colOff>50800</xdr:colOff>
      <xdr:row>50</xdr:row>
      <xdr:rowOff>139700</xdr:rowOff>
    </xdr:to>
    <xdr:cxnSp macro="">
      <xdr:nvCxnSpPr>
        <xdr:cNvPr id="336" name="直線コネクタ 335">
          <a:extLst>
            <a:ext uri="{FF2B5EF4-FFF2-40B4-BE49-F238E27FC236}">
              <a16:creationId xmlns:a16="http://schemas.microsoft.com/office/drawing/2014/main" id="{00000000-0008-0000-0600-000050010000}"/>
            </a:ext>
          </a:extLst>
        </xdr:cNvPr>
        <xdr:cNvCxnSpPr/>
      </xdr:nvCxnSpPr>
      <xdr:spPr>
        <a:xfrm>
          <a:off x="6604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168927</xdr:rowOff>
    </xdr:from>
    <xdr:ext cx="595419" cy="259045"/>
    <xdr:sp macro="" textlink="">
      <xdr:nvSpPr>
        <xdr:cNvPr id="337" name="テキスト ボックス 336">
          <a:extLst>
            <a:ext uri="{FF2B5EF4-FFF2-40B4-BE49-F238E27FC236}">
              <a16:creationId xmlns:a16="http://schemas.microsoft.com/office/drawing/2014/main" id="{00000000-0008-0000-0600-000051010000}"/>
            </a:ext>
          </a:extLst>
        </xdr:cNvPr>
        <xdr:cNvSpPr txBox="1"/>
      </xdr:nvSpPr>
      <xdr:spPr>
        <a:xfrm>
          <a:off x="6008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8" name="直線コネクタ 337">
          <a:extLst>
            <a:ext uri="{FF2B5EF4-FFF2-40B4-BE49-F238E27FC236}">
              <a16:creationId xmlns:a16="http://schemas.microsoft.com/office/drawing/2014/main" id="{00000000-0008-0000-0600-000052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39" name="テキスト ボックス 338">
          <a:extLst>
            <a:ext uri="{FF2B5EF4-FFF2-40B4-BE49-F238E27FC236}">
              <a16:creationId xmlns:a16="http://schemas.microsoft.com/office/drawing/2014/main" id="{00000000-0008-0000-0600-000053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0" name="普通建設事業費グラフ枠">
          <a:extLst>
            <a:ext uri="{FF2B5EF4-FFF2-40B4-BE49-F238E27FC236}">
              <a16:creationId xmlns:a16="http://schemas.microsoft.com/office/drawing/2014/main" id="{00000000-0008-0000-0600-000054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139257</xdr:rowOff>
    </xdr:from>
    <xdr:to>
      <xdr:col>54</xdr:col>
      <xdr:colOff>189865</xdr:colOff>
      <xdr:row>58</xdr:row>
      <xdr:rowOff>121106</xdr:rowOff>
    </xdr:to>
    <xdr:cxnSp macro="">
      <xdr:nvCxnSpPr>
        <xdr:cNvPr id="341" name="直線コネクタ 340">
          <a:extLst>
            <a:ext uri="{FF2B5EF4-FFF2-40B4-BE49-F238E27FC236}">
              <a16:creationId xmlns:a16="http://schemas.microsoft.com/office/drawing/2014/main" id="{00000000-0008-0000-0600-000055010000}"/>
            </a:ext>
          </a:extLst>
        </xdr:cNvPr>
        <xdr:cNvCxnSpPr/>
      </xdr:nvCxnSpPr>
      <xdr:spPr>
        <a:xfrm flipV="1">
          <a:off x="10475595" y="8883207"/>
          <a:ext cx="1270" cy="11819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124933</xdr:rowOff>
    </xdr:from>
    <xdr:ext cx="469744" cy="259045"/>
    <xdr:sp macro="" textlink="">
      <xdr:nvSpPr>
        <xdr:cNvPr id="342" name="普通建設事業費最小値テキスト">
          <a:extLst>
            <a:ext uri="{FF2B5EF4-FFF2-40B4-BE49-F238E27FC236}">
              <a16:creationId xmlns:a16="http://schemas.microsoft.com/office/drawing/2014/main" id="{00000000-0008-0000-0600-000056010000}"/>
            </a:ext>
          </a:extLst>
        </xdr:cNvPr>
        <xdr:cNvSpPr txBox="1"/>
      </xdr:nvSpPr>
      <xdr:spPr>
        <a:xfrm>
          <a:off x="10528300" y="100690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121106</xdr:rowOff>
    </xdr:from>
    <xdr:to>
      <xdr:col>55</xdr:col>
      <xdr:colOff>88900</xdr:colOff>
      <xdr:row>58</xdr:row>
      <xdr:rowOff>121106</xdr:rowOff>
    </xdr:to>
    <xdr:cxnSp macro="">
      <xdr:nvCxnSpPr>
        <xdr:cNvPr id="343" name="直線コネクタ 342">
          <a:extLst>
            <a:ext uri="{FF2B5EF4-FFF2-40B4-BE49-F238E27FC236}">
              <a16:creationId xmlns:a16="http://schemas.microsoft.com/office/drawing/2014/main" id="{00000000-0008-0000-0600-000057010000}"/>
            </a:ext>
          </a:extLst>
        </xdr:cNvPr>
        <xdr:cNvCxnSpPr/>
      </xdr:nvCxnSpPr>
      <xdr:spPr>
        <a:xfrm>
          <a:off x="10388600" y="100652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85934</xdr:rowOff>
    </xdr:from>
    <xdr:ext cx="599010" cy="259045"/>
    <xdr:sp macro="" textlink="">
      <xdr:nvSpPr>
        <xdr:cNvPr id="344" name="普通建設事業費最大値テキスト">
          <a:extLst>
            <a:ext uri="{FF2B5EF4-FFF2-40B4-BE49-F238E27FC236}">
              <a16:creationId xmlns:a16="http://schemas.microsoft.com/office/drawing/2014/main" id="{00000000-0008-0000-0600-000058010000}"/>
            </a:ext>
          </a:extLst>
        </xdr:cNvPr>
        <xdr:cNvSpPr txBox="1"/>
      </xdr:nvSpPr>
      <xdr:spPr>
        <a:xfrm>
          <a:off x="10528300" y="86584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525,194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139257</xdr:rowOff>
    </xdr:from>
    <xdr:to>
      <xdr:col>55</xdr:col>
      <xdr:colOff>88900</xdr:colOff>
      <xdr:row>51</xdr:row>
      <xdr:rowOff>139257</xdr:rowOff>
    </xdr:to>
    <xdr:cxnSp macro="">
      <xdr:nvCxnSpPr>
        <xdr:cNvPr id="345" name="直線コネクタ 344">
          <a:extLst>
            <a:ext uri="{FF2B5EF4-FFF2-40B4-BE49-F238E27FC236}">
              <a16:creationId xmlns:a16="http://schemas.microsoft.com/office/drawing/2014/main" id="{00000000-0008-0000-0600-000059010000}"/>
            </a:ext>
          </a:extLst>
        </xdr:cNvPr>
        <xdr:cNvCxnSpPr/>
      </xdr:nvCxnSpPr>
      <xdr:spPr>
        <a:xfrm>
          <a:off x="10388600" y="88832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54</xdr:row>
      <xdr:rowOff>155857</xdr:rowOff>
    </xdr:from>
    <xdr:to>
      <xdr:col>55</xdr:col>
      <xdr:colOff>0</xdr:colOff>
      <xdr:row>56</xdr:row>
      <xdr:rowOff>94545</xdr:rowOff>
    </xdr:to>
    <xdr:cxnSp macro="">
      <xdr:nvCxnSpPr>
        <xdr:cNvPr id="346" name="直線コネクタ 345">
          <a:extLst>
            <a:ext uri="{FF2B5EF4-FFF2-40B4-BE49-F238E27FC236}">
              <a16:creationId xmlns:a16="http://schemas.microsoft.com/office/drawing/2014/main" id="{00000000-0008-0000-0600-00005A010000}"/>
            </a:ext>
          </a:extLst>
        </xdr:cNvPr>
        <xdr:cNvCxnSpPr/>
      </xdr:nvCxnSpPr>
      <xdr:spPr>
        <a:xfrm flipV="1">
          <a:off x="9639300" y="9414157"/>
          <a:ext cx="838200" cy="2815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152645</xdr:rowOff>
    </xdr:from>
    <xdr:ext cx="599010" cy="259045"/>
    <xdr:sp macro="" textlink="">
      <xdr:nvSpPr>
        <xdr:cNvPr id="347" name="普通建設事業費平均値テキスト">
          <a:extLst>
            <a:ext uri="{FF2B5EF4-FFF2-40B4-BE49-F238E27FC236}">
              <a16:creationId xmlns:a16="http://schemas.microsoft.com/office/drawing/2014/main" id="{00000000-0008-0000-0600-00005B010000}"/>
            </a:ext>
          </a:extLst>
        </xdr:cNvPr>
        <xdr:cNvSpPr txBox="1"/>
      </xdr:nvSpPr>
      <xdr:spPr>
        <a:xfrm>
          <a:off x="10528300" y="975384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112,678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2768</xdr:rowOff>
    </xdr:from>
    <xdr:to>
      <xdr:col>55</xdr:col>
      <xdr:colOff>50800</xdr:colOff>
      <xdr:row>57</xdr:row>
      <xdr:rowOff>104368</xdr:rowOff>
    </xdr:to>
    <xdr:sp macro="" textlink="">
      <xdr:nvSpPr>
        <xdr:cNvPr id="348" name="フローチャート: 判断 347">
          <a:extLst>
            <a:ext uri="{FF2B5EF4-FFF2-40B4-BE49-F238E27FC236}">
              <a16:creationId xmlns:a16="http://schemas.microsoft.com/office/drawing/2014/main" id="{00000000-0008-0000-0600-00005C010000}"/>
            </a:ext>
          </a:extLst>
        </xdr:cNvPr>
        <xdr:cNvSpPr/>
      </xdr:nvSpPr>
      <xdr:spPr>
        <a:xfrm>
          <a:off x="10426700" y="97754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56</xdr:row>
      <xdr:rowOff>94545</xdr:rowOff>
    </xdr:from>
    <xdr:to>
      <xdr:col>50</xdr:col>
      <xdr:colOff>114300</xdr:colOff>
      <xdr:row>56</xdr:row>
      <xdr:rowOff>139016</xdr:rowOff>
    </xdr:to>
    <xdr:cxnSp macro="">
      <xdr:nvCxnSpPr>
        <xdr:cNvPr id="349" name="直線コネクタ 348">
          <a:extLst>
            <a:ext uri="{FF2B5EF4-FFF2-40B4-BE49-F238E27FC236}">
              <a16:creationId xmlns:a16="http://schemas.microsoft.com/office/drawing/2014/main" id="{00000000-0008-0000-0600-00005D010000}"/>
            </a:ext>
          </a:extLst>
        </xdr:cNvPr>
        <xdr:cNvCxnSpPr/>
      </xdr:nvCxnSpPr>
      <xdr:spPr>
        <a:xfrm flipV="1">
          <a:off x="8750300" y="9695745"/>
          <a:ext cx="889000" cy="444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22663</xdr:rowOff>
    </xdr:from>
    <xdr:to>
      <xdr:col>50</xdr:col>
      <xdr:colOff>165100</xdr:colOff>
      <xdr:row>57</xdr:row>
      <xdr:rowOff>124263</xdr:rowOff>
    </xdr:to>
    <xdr:sp macro="" textlink="">
      <xdr:nvSpPr>
        <xdr:cNvPr id="350" name="フローチャート: 判断 349">
          <a:extLst>
            <a:ext uri="{FF2B5EF4-FFF2-40B4-BE49-F238E27FC236}">
              <a16:creationId xmlns:a16="http://schemas.microsoft.com/office/drawing/2014/main" id="{00000000-0008-0000-0600-00005E010000}"/>
            </a:ext>
          </a:extLst>
        </xdr:cNvPr>
        <xdr:cNvSpPr/>
      </xdr:nvSpPr>
      <xdr:spPr>
        <a:xfrm>
          <a:off x="9588500" y="97953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57</xdr:row>
      <xdr:rowOff>115390</xdr:rowOff>
    </xdr:from>
    <xdr:ext cx="599010" cy="259045"/>
    <xdr:sp macro="" textlink="">
      <xdr:nvSpPr>
        <xdr:cNvPr id="351" name="テキスト ボックス 350">
          <a:extLst>
            <a:ext uri="{FF2B5EF4-FFF2-40B4-BE49-F238E27FC236}">
              <a16:creationId xmlns:a16="http://schemas.microsoft.com/office/drawing/2014/main" id="{00000000-0008-0000-0600-00005F010000}"/>
            </a:ext>
          </a:extLst>
        </xdr:cNvPr>
        <xdr:cNvSpPr txBox="1"/>
      </xdr:nvSpPr>
      <xdr:spPr>
        <a:xfrm>
          <a:off x="9339795" y="98880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103,975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56</xdr:row>
      <xdr:rowOff>126009</xdr:rowOff>
    </xdr:from>
    <xdr:to>
      <xdr:col>45</xdr:col>
      <xdr:colOff>177800</xdr:colOff>
      <xdr:row>56</xdr:row>
      <xdr:rowOff>139016</xdr:rowOff>
    </xdr:to>
    <xdr:cxnSp macro="">
      <xdr:nvCxnSpPr>
        <xdr:cNvPr id="352" name="直線コネクタ 351">
          <a:extLst>
            <a:ext uri="{FF2B5EF4-FFF2-40B4-BE49-F238E27FC236}">
              <a16:creationId xmlns:a16="http://schemas.microsoft.com/office/drawing/2014/main" id="{00000000-0008-0000-0600-000060010000}"/>
            </a:ext>
          </a:extLst>
        </xdr:cNvPr>
        <xdr:cNvCxnSpPr/>
      </xdr:nvCxnSpPr>
      <xdr:spPr>
        <a:xfrm>
          <a:off x="7861300" y="9727209"/>
          <a:ext cx="889000" cy="130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51551</xdr:rowOff>
    </xdr:from>
    <xdr:to>
      <xdr:col>46</xdr:col>
      <xdr:colOff>38100</xdr:colOff>
      <xdr:row>57</xdr:row>
      <xdr:rowOff>153151</xdr:rowOff>
    </xdr:to>
    <xdr:sp macro="" textlink="">
      <xdr:nvSpPr>
        <xdr:cNvPr id="353" name="フローチャート: 判断 352">
          <a:extLst>
            <a:ext uri="{FF2B5EF4-FFF2-40B4-BE49-F238E27FC236}">
              <a16:creationId xmlns:a16="http://schemas.microsoft.com/office/drawing/2014/main" id="{00000000-0008-0000-0600-000061010000}"/>
            </a:ext>
          </a:extLst>
        </xdr:cNvPr>
        <xdr:cNvSpPr/>
      </xdr:nvSpPr>
      <xdr:spPr>
        <a:xfrm>
          <a:off x="8699500" y="98242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144278</xdr:rowOff>
    </xdr:from>
    <xdr:ext cx="534377" cy="259045"/>
    <xdr:sp macro="" textlink="">
      <xdr:nvSpPr>
        <xdr:cNvPr id="354" name="テキスト ボックス 353">
          <a:extLst>
            <a:ext uri="{FF2B5EF4-FFF2-40B4-BE49-F238E27FC236}">
              <a16:creationId xmlns:a16="http://schemas.microsoft.com/office/drawing/2014/main" id="{00000000-0008-0000-0600-000062010000}"/>
            </a:ext>
          </a:extLst>
        </xdr:cNvPr>
        <xdr:cNvSpPr txBox="1"/>
      </xdr:nvSpPr>
      <xdr:spPr>
        <a:xfrm>
          <a:off x="8483111" y="99169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91,338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56</xdr:row>
      <xdr:rowOff>126009</xdr:rowOff>
    </xdr:from>
    <xdr:to>
      <xdr:col>41</xdr:col>
      <xdr:colOff>50800</xdr:colOff>
      <xdr:row>56</xdr:row>
      <xdr:rowOff>166796</xdr:rowOff>
    </xdr:to>
    <xdr:cxnSp macro="">
      <xdr:nvCxnSpPr>
        <xdr:cNvPr id="355" name="直線コネクタ 354">
          <a:extLst>
            <a:ext uri="{FF2B5EF4-FFF2-40B4-BE49-F238E27FC236}">
              <a16:creationId xmlns:a16="http://schemas.microsoft.com/office/drawing/2014/main" id="{00000000-0008-0000-0600-000063010000}"/>
            </a:ext>
          </a:extLst>
        </xdr:cNvPr>
        <xdr:cNvCxnSpPr/>
      </xdr:nvCxnSpPr>
      <xdr:spPr>
        <a:xfrm flipV="1">
          <a:off x="6972300" y="9727209"/>
          <a:ext cx="889000" cy="407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36875</xdr:rowOff>
    </xdr:from>
    <xdr:to>
      <xdr:col>41</xdr:col>
      <xdr:colOff>101600</xdr:colOff>
      <xdr:row>57</xdr:row>
      <xdr:rowOff>138475</xdr:rowOff>
    </xdr:to>
    <xdr:sp macro="" textlink="">
      <xdr:nvSpPr>
        <xdr:cNvPr id="356" name="フローチャート: 判断 355">
          <a:extLst>
            <a:ext uri="{FF2B5EF4-FFF2-40B4-BE49-F238E27FC236}">
              <a16:creationId xmlns:a16="http://schemas.microsoft.com/office/drawing/2014/main" id="{00000000-0008-0000-0600-000064010000}"/>
            </a:ext>
          </a:extLst>
        </xdr:cNvPr>
        <xdr:cNvSpPr/>
      </xdr:nvSpPr>
      <xdr:spPr>
        <a:xfrm>
          <a:off x="7810500" y="9809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129602</xdr:rowOff>
    </xdr:from>
    <xdr:ext cx="534377" cy="259045"/>
    <xdr:sp macro="" textlink="">
      <xdr:nvSpPr>
        <xdr:cNvPr id="357" name="テキスト ボックス 356">
          <a:extLst>
            <a:ext uri="{FF2B5EF4-FFF2-40B4-BE49-F238E27FC236}">
              <a16:creationId xmlns:a16="http://schemas.microsoft.com/office/drawing/2014/main" id="{00000000-0008-0000-0600-000065010000}"/>
            </a:ext>
          </a:extLst>
        </xdr:cNvPr>
        <xdr:cNvSpPr txBox="1"/>
      </xdr:nvSpPr>
      <xdr:spPr>
        <a:xfrm>
          <a:off x="7594111" y="99022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97,758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43646</xdr:rowOff>
    </xdr:from>
    <xdr:to>
      <xdr:col>36</xdr:col>
      <xdr:colOff>165100</xdr:colOff>
      <xdr:row>57</xdr:row>
      <xdr:rowOff>145246</xdr:rowOff>
    </xdr:to>
    <xdr:sp macro="" textlink="">
      <xdr:nvSpPr>
        <xdr:cNvPr id="358" name="フローチャート: 判断 357">
          <a:extLst>
            <a:ext uri="{FF2B5EF4-FFF2-40B4-BE49-F238E27FC236}">
              <a16:creationId xmlns:a16="http://schemas.microsoft.com/office/drawing/2014/main" id="{00000000-0008-0000-0600-000066010000}"/>
            </a:ext>
          </a:extLst>
        </xdr:cNvPr>
        <xdr:cNvSpPr/>
      </xdr:nvSpPr>
      <xdr:spPr>
        <a:xfrm>
          <a:off x="6921500" y="98162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136373</xdr:rowOff>
    </xdr:from>
    <xdr:ext cx="534377" cy="259045"/>
    <xdr:sp macro="" textlink="">
      <xdr:nvSpPr>
        <xdr:cNvPr id="359" name="テキスト ボックス 358">
          <a:extLst>
            <a:ext uri="{FF2B5EF4-FFF2-40B4-BE49-F238E27FC236}">
              <a16:creationId xmlns:a16="http://schemas.microsoft.com/office/drawing/2014/main" id="{00000000-0008-0000-0600-000067010000}"/>
            </a:ext>
          </a:extLst>
        </xdr:cNvPr>
        <xdr:cNvSpPr txBox="1"/>
      </xdr:nvSpPr>
      <xdr:spPr>
        <a:xfrm>
          <a:off x="6705111" y="99090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94,796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54</xdr:row>
      <xdr:rowOff>105057</xdr:rowOff>
    </xdr:from>
    <xdr:to>
      <xdr:col>55</xdr:col>
      <xdr:colOff>50800</xdr:colOff>
      <xdr:row>55</xdr:row>
      <xdr:rowOff>35207</xdr:rowOff>
    </xdr:to>
    <xdr:sp macro="" textlink="">
      <xdr:nvSpPr>
        <xdr:cNvPr id="365" name="楕円 364">
          <a:extLst>
            <a:ext uri="{FF2B5EF4-FFF2-40B4-BE49-F238E27FC236}">
              <a16:creationId xmlns:a16="http://schemas.microsoft.com/office/drawing/2014/main" id="{00000000-0008-0000-0600-00006D010000}"/>
            </a:ext>
          </a:extLst>
        </xdr:cNvPr>
        <xdr:cNvSpPr/>
      </xdr:nvSpPr>
      <xdr:spPr>
        <a:xfrm>
          <a:off x="10426700" y="93633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53</xdr:row>
      <xdr:rowOff>127934</xdr:rowOff>
    </xdr:from>
    <xdr:ext cx="599010" cy="259045"/>
    <xdr:sp macro="" textlink="">
      <xdr:nvSpPr>
        <xdr:cNvPr id="366" name="普通建設事業費該当値テキスト">
          <a:extLst>
            <a:ext uri="{FF2B5EF4-FFF2-40B4-BE49-F238E27FC236}">
              <a16:creationId xmlns:a16="http://schemas.microsoft.com/office/drawing/2014/main" id="{00000000-0008-0000-0600-00006E010000}"/>
            </a:ext>
          </a:extLst>
        </xdr:cNvPr>
        <xdr:cNvSpPr txBox="1"/>
      </xdr:nvSpPr>
      <xdr:spPr>
        <a:xfrm>
          <a:off x="10528300" y="92147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292,932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56</xdr:row>
      <xdr:rowOff>43745</xdr:rowOff>
    </xdr:from>
    <xdr:to>
      <xdr:col>50</xdr:col>
      <xdr:colOff>165100</xdr:colOff>
      <xdr:row>56</xdr:row>
      <xdr:rowOff>145345</xdr:rowOff>
    </xdr:to>
    <xdr:sp macro="" textlink="">
      <xdr:nvSpPr>
        <xdr:cNvPr id="367" name="楕円 366">
          <a:extLst>
            <a:ext uri="{FF2B5EF4-FFF2-40B4-BE49-F238E27FC236}">
              <a16:creationId xmlns:a16="http://schemas.microsoft.com/office/drawing/2014/main" id="{00000000-0008-0000-0600-00006F010000}"/>
            </a:ext>
          </a:extLst>
        </xdr:cNvPr>
        <xdr:cNvSpPr/>
      </xdr:nvSpPr>
      <xdr:spPr>
        <a:xfrm>
          <a:off x="9588500" y="96449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54</xdr:row>
      <xdr:rowOff>161872</xdr:rowOff>
    </xdr:from>
    <xdr:ext cx="599010" cy="259045"/>
    <xdr:sp macro="" textlink="">
      <xdr:nvSpPr>
        <xdr:cNvPr id="368" name="テキスト ボックス 367">
          <a:extLst>
            <a:ext uri="{FF2B5EF4-FFF2-40B4-BE49-F238E27FC236}">
              <a16:creationId xmlns:a16="http://schemas.microsoft.com/office/drawing/2014/main" id="{00000000-0008-0000-0600-000070010000}"/>
            </a:ext>
          </a:extLst>
        </xdr:cNvPr>
        <xdr:cNvSpPr txBox="1"/>
      </xdr:nvSpPr>
      <xdr:spPr>
        <a:xfrm>
          <a:off x="9339795" y="94201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169,753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56</xdr:row>
      <xdr:rowOff>88216</xdr:rowOff>
    </xdr:from>
    <xdr:to>
      <xdr:col>46</xdr:col>
      <xdr:colOff>38100</xdr:colOff>
      <xdr:row>57</xdr:row>
      <xdr:rowOff>18366</xdr:rowOff>
    </xdr:to>
    <xdr:sp macro="" textlink="">
      <xdr:nvSpPr>
        <xdr:cNvPr id="369" name="楕円 368">
          <a:extLst>
            <a:ext uri="{FF2B5EF4-FFF2-40B4-BE49-F238E27FC236}">
              <a16:creationId xmlns:a16="http://schemas.microsoft.com/office/drawing/2014/main" id="{00000000-0008-0000-0600-000071010000}"/>
            </a:ext>
          </a:extLst>
        </xdr:cNvPr>
        <xdr:cNvSpPr/>
      </xdr:nvSpPr>
      <xdr:spPr>
        <a:xfrm>
          <a:off x="8699500" y="96894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55</xdr:row>
      <xdr:rowOff>34893</xdr:rowOff>
    </xdr:from>
    <xdr:ext cx="599010" cy="259045"/>
    <xdr:sp macro="" textlink="">
      <xdr:nvSpPr>
        <xdr:cNvPr id="370" name="テキスト ボックス 369">
          <a:extLst>
            <a:ext uri="{FF2B5EF4-FFF2-40B4-BE49-F238E27FC236}">
              <a16:creationId xmlns:a16="http://schemas.microsoft.com/office/drawing/2014/main" id="{00000000-0008-0000-0600-000072010000}"/>
            </a:ext>
          </a:extLst>
        </xdr:cNvPr>
        <xdr:cNvSpPr txBox="1"/>
      </xdr:nvSpPr>
      <xdr:spPr>
        <a:xfrm>
          <a:off x="8450795" y="94646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150,299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56</xdr:row>
      <xdr:rowOff>75209</xdr:rowOff>
    </xdr:from>
    <xdr:to>
      <xdr:col>41</xdr:col>
      <xdr:colOff>101600</xdr:colOff>
      <xdr:row>57</xdr:row>
      <xdr:rowOff>5359</xdr:rowOff>
    </xdr:to>
    <xdr:sp macro="" textlink="">
      <xdr:nvSpPr>
        <xdr:cNvPr id="371" name="楕円 370">
          <a:extLst>
            <a:ext uri="{FF2B5EF4-FFF2-40B4-BE49-F238E27FC236}">
              <a16:creationId xmlns:a16="http://schemas.microsoft.com/office/drawing/2014/main" id="{00000000-0008-0000-0600-000073010000}"/>
            </a:ext>
          </a:extLst>
        </xdr:cNvPr>
        <xdr:cNvSpPr/>
      </xdr:nvSpPr>
      <xdr:spPr>
        <a:xfrm>
          <a:off x="7810500" y="96764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55</xdr:row>
      <xdr:rowOff>21886</xdr:rowOff>
    </xdr:from>
    <xdr:ext cx="599010" cy="259045"/>
    <xdr:sp macro="" textlink="">
      <xdr:nvSpPr>
        <xdr:cNvPr id="372" name="テキスト ボックス 371">
          <a:extLst>
            <a:ext uri="{FF2B5EF4-FFF2-40B4-BE49-F238E27FC236}">
              <a16:creationId xmlns:a16="http://schemas.microsoft.com/office/drawing/2014/main" id="{00000000-0008-0000-0600-000074010000}"/>
            </a:ext>
          </a:extLst>
        </xdr:cNvPr>
        <xdr:cNvSpPr txBox="1"/>
      </xdr:nvSpPr>
      <xdr:spPr>
        <a:xfrm>
          <a:off x="7561795" y="94516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155,989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115996</xdr:rowOff>
    </xdr:from>
    <xdr:to>
      <xdr:col>36</xdr:col>
      <xdr:colOff>165100</xdr:colOff>
      <xdr:row>57</xdr:row>
      <xdr:rowOff>46146</xdr:rowOff>
    </xdr:to>
    <xdr:sp macro="" textlink="">
      <xdr:nvSpPr>
        <xdr:cNvPr id="373" name="楕円 372">
          <a:extLst>
            <a:ext uri="{FF2B5EF4-FFF2-40B4-BE49-F238E27FC236}">
              <a16:creationId xmlns:a16="http://schemas.microsoft.com/office/drawing/2014/main" id="{00000000-0008-0000-0600-000075010000}"/>
            </a:ext>
          </a:extLst>
        </xdr:cNvPr>
        <xdr:cNvSpPr/>
      </xdr:nvSpPr>
      <xdr:spPr>
        <a:xfrm>
          <a:off x="6921500" y="97171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55</xdr:row>
      <xdr:rowOff>62673</xdr:rowOff>
    </xdr:from>
    <xdr:ext cx="599010" cy="259045"/>
    <xdr:sp macro="" textlink="">
      <xdr:nvSpPr>
        <xdr:cNvPr id="374" name="テキスト ボックス 373">
          <a:extLst>
            <a:ext uri="{FF2B5EF4-FFF2-40B4-BE49-F238E27FC236}">
              <a16:creationId xmlns:a16="http://schemas.microsoft.com/office/drawing/2014/main" id="{00000000-0008-0000-0600-000076010000}"/>
            </a:ext>
          </a:extLst>
        </xdr:cNvPr>
        <xdr:cNvSpPr txBox="1"/>
      </xdr:nvSpPr>
      <xdr:spPr>
        <a:xfrm>
          <a:off x="6672795" y="94924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5" name="正方形/長方形 374">
          <a:extLst>
            <a:ext uri="{FF2B5EF4-FFF2-40B4-BE49-F238E27FC236}">
              <a16:creationId xmlns:a16="http://schemas.microsoft.com/office/drawing/2014/main" id="{00000000-0008-0000-0600-000077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6" name="正方形/長方形 375">
          <a:extLst>
            <a:ext uri="{FF2B5EF4-FFF2-40B4-BE49-F238E27FC236}">
              <a16:creationId xmlns:a16="http://schemas.microsoft.com/office/drawing/2014/main" id="{00000000-0008-0000-0600-000078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7" name="正方形/長方形 376">
          <a:extLst>
            <a:ext uri="{FF2B5EF4-FFF2-40B4-BE49-F238E27FC236}">
              <a16:creationId xmlns:a16="http://schemas.microsoft.com/office/drawing/2014/main" id="{00000000-0008-0000-0600-000079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19,514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3" name="テキスト ボックス 382">
          <a:extLst>
            <a:ext uri="{FF2B5EF4-FFF2-40B4-BE49-F238E27FC236}">
              <a16:creationId xmlns:a16="http://schemas.microsoft.com/office/drawing/2014/main" id="{00000000-0008-0000-0600-00007F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4" name="直線コネクタ 383">
          <a:extLst>
            <a:ext uri="{FF2B5EF4-FFF2-40B4-BE49-F238E27FC236}">
              <a16:creationId xmlns:a16="http://schemas.microsoft.com/office/drawing/2014/main" id="{00000000-0008-0000-0600-000080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25400</xdr:rowOff>
    </xdr:from>
    <xdr:to>
      <xdr:col>59</xdr:col>
      <xdr:colOff>50800</xdr:colOff>
      <xdr:row>78</xdr:row>
      <xdr:rowOff>25400</xdr:rowOff>
    </xdr:to>
    <xdr:cxnSp macro="">
      <xdr:nvCxnSpPr>
        <xdr:cNvPr id="385" name="直線コネクタ 384">
          <a:extLst>
            <a:ext uri="{FF2B5EF4-FFF2-40B4-BE49-F238E27FC236}">
              <a16:creationId xmlns:a16="http://schemas.microsoft.com/office/drawing/2014/main" id="{00000000-0008-0000-0600-000081010000}"/>
            </a:ext>
          </a:extLst>
        </xdr:cNvPr>
        <xdr:cNvCxnSpPr/>
      </xdr:nvCxnSpPr>
      <xdr:spPr>
        <a:xfrm>
          <a:off x="6604000" y="1339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54627</xdr:rowOff>
    </xdr:from>
    <xdr:ext cx="248786" cy="259045"/>
    <xdr:sp macro="" textlink="">
      <xdr:nvSpPr>
        <xdr:cNvPr id="386" name="テキスト ボックス 385">
          <a:extLst>
            <a:ext uri="{FF2B5EF4-FFF2-40B4-BE49-F238E27FC236}">
              <a16:creationId xmlns:a16="http://schemas.microsoft.com/office/drawing/2014/main" id="{00000000-0008-0000-0600-000082010000}"/>
            </a:ext>
          </a:extLst>
        </xdr:cNvPr>
        <xdr:cNvSpPr txBox="1"/>
      </xdr:nvSpPr>
      <xdr:spPr>
        <a:xfrm>
          <a:off x="6355214" y="13256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87" name="直線コネクタ 386">
          <a:extLst>
            <a:ext uri="{FF2B5EF4-FFF2-40B4-BE49-F238E27FC236}">
              <a16:creationId xmlns:a16="http://schemas.microsoft.com/office/drawing/2014/main" id="{00000000-0008-0000-0600-000083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73</xdr:row>
      <xdr:rowOff>168927</xdr:rowOff>
    </xdr:from>
    <xdr:ext cx="595419" cy="259045"/>
    <xdr:sp macro="" textlink="">
      <xdr:nvSpPr>
        <xdr:cNvPr id="388" name="テキスト ボックス 387">
          <a:extLst>
            <a:ext uri="{FF2B5EF4-FFF2-40B4-BE49-F238E27FC236}">
              <a16:creationId xmlns:a16="http://schemas.microsoft.com/office/drawing/2014/main" id="{00000000-0008-0000-0600-000084010000}"/>
            </a:ext>
          </a:extLst>
        </xdr:cNvPr>
        <xdr:cNvSpPr txBox="1"/>
      </xdr:nvSpPr>
      <xdr:spPr>
        <a:xfrm>
          <a:off x="6008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82550</xdr:rowOff>
    </xdr:from>
    <xdr:to>
      <xdr:col>59</xdr:col>
      <xdr:colOff>50800</xdr:colOff>
      <xdr:row>71</xdr:row>
      <xdr:rowOff>82550</xdr:rowOff>
    </xdr:to>
    <xdr:cxnSp macro="">
      <xdr:nvCxnSpPr>
        <xdr:cNvPr id="389" name="直線コネクタ 388">
          <a:extLst>
            <a:ext uri="{FF2B5EF4-FFF2-40B4-BE49-F238E27FC236}">
              <a16:creationId xmlns:a16="http://schemas.microsoft.com/office/drawing/2014/main" id="{00000000-0008-0000-0600-000085010000}"/>
            </a:ext>
          </a:extLst>
        </xdr:cNvPr>
        <xdr:cNvCxnSpPr/>
      </xdr:nvCxnSpPr>
      <xdr:spPr>
        <a:xfrm>
          <a:off x="6604000" y="1225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70</xdr:row>
      <xdr:rowOff>111777</xdr:rowOff>
    </xdr:from>
    <xdr:ext cx="595419" cy="259045"/>
    <xdr:sp macro="" textlink="">
      <xdr:nvSpPr>
        <xdr:cNvPr id="390" name="テキスト ボックス 389">
          <a:extLst>
            <a:ext uri="{FF2B5EF4-FFF2-40B4-BE49-F238E27FC236}">
              <a16:creationId xmlns:a16="http://schemas.microsoft.com/office/drawing/2014/main" id="{00000000-0008-0000-0600-000086010000}"/>
            </a:ext>
          </a:extLst>
        </xdr:cNvPr>
        <xdr:cNvSpPr txBox="1"/>
      </xdr:nvSpPr>
      <xdr:spPr>
        <a:xfrm>
          <a:off x="6008581" y="12113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1" name="直線コネクタ 390">
          <a:extLst>
            <a:ext uri="{FF2B5EF4-FFF2-40B4-BE49-F238E27FC236}">
              <a16:creationId xmlns:a16="http://schemas.microsoft.com/office/drawing/2014/main" id="{00000000-0008-0000-0600-000087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2" name="テキスト ボックス 391">
          <a:extLst>
            <a:ext uri="{FF2B5EF4-FFF2-40B4-BE49-F238E27FC236}">
              <a16:creationId xmlns:a16="http://schemas.microsoft.com/office/drawing/2014/main" id="{00000000-0008-0000-0600-000088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3" name="普通建設事業費 （ うち新規整備　）グラフ枠">
          <a:extLst>
            <a:ext uri="{FF2B5EF4-FFF2-40B4-BE49-F238E27FC236}">
              <a16:creationId xmlns:a16="http://schemas.microsoft.com/office/drawing/2014/main" id="{00000000-0008-0000-0600-000089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75178</xdr:rowOff>
    </xdr:from>
    <xdr:to>
      <xdr:col>54</xdr:col>
      <xdr:colOff>189865</xdr:colOff>
      <xdr:row>78</xdr:row>
      <xdr:rowOff>25400</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flipV="1">
          <a:off x="10475595" y="12248128"/>
          <a:ext cx="1270" cy="11503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29227</xdr:rowOff>
    </xdr:from>
    <xdr:ext cx="249299" cy="259045"/>
    <xdr:sp macro="" textlink="">
      <xdr:nvSpPr>
        <xdr:cNvPr id="395" name="普通建設事業費 （ うち新規整備　）最小値テキスト">
          <a:extLst>
            <a:ext uri="{FF2B5EF4-FFF2-40B4-BE49-F238E27FC236}">
              <a16:creationId xmlns:a16="http://schemas.microsoft.com/office/drawing/2014/main" id="{00000000-0008-0000-0600-00008B010000}"/>
            </a:ext>
          </a:extLst>
        </xdr:cNvPr>
        <xdr:cNvSpPr txBox="1"/>
      </xdr:nvSpPr>
      <xdr:spPr>
        <a:xfrm>
          <a:off x="10528300" y="13402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25400</xdr:rowOff>
    </xdr:from>
    <xdr:to>
      <xdr:col>55</xdr:col>
      <xdr:colOff>88900</xdr:colOff>
      <xdr:row>78</xdr:row>
      <xdr:rowOff>25400</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10388600" y="13398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21855</xdr:rowOff>
    </xdr:from>
    <xdr:ext cx="599010" cy="259045"/>
    <xdr:sp macro="" textlink="">
      <xdr:nvSpPr>
        <xdr:cNvPr id="397" name="普通建設事業費 （ うち新規整備　）最大値テキスト">
          <a:extLst>
            <a:ext uri="{FF2B5EF4-FFF2-40B4-BE49-F238E27FC236}">
              <a16:creationId xmlns:a16="http://schemas.microsoft.com/office/drawing/2014/main" id="{00000000-0008-0000-0600-00008D010000}"/>
            </a:ext>
          </a:extLst>
        </xdr:cNvPr>
        <xdr:cNvSpPr txBox="1"/>
      </xdr:nvSpPr>
      <xdr:spPr>
        <a:xfrm>
          <a:off x="10528300" y="120233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201,290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71</xdr:row>
      <xdr:rowOff>75178</xdr:rowOff>
    </xdr:from>
    <xdr:to>
      <xdr:col>55</xdr:col>
      <xdr:colOff>88900</xdr:colOff>
      <xdr:row>71</xdr:row>
      <xdr:rowOff>75178</xdr:rowOff>
    </xdr:to>
    <xdr:cxnSp macro="">
      <xdr:nvCxnSpPr>
        <xdr:cNvPr id="398" name="直線コネクタ 397">
          <a:extLst>
            <a:ext uri="{FF2B5EF4-FFF2-40B4-BE49-F238E27FC236}">
              <a16:creationId xmlns:a16="http://schemas.microsoft.com/office/drawing/2014/main" id="{00000000-0008-0000-0600-00008E010000}"/>
            </a:ext>
          </a:extLst>
        </xdr:cNvPr>
        <xdr:cNvCxnSpPr/>
      </xdr:nvCxnSpPr>
      <xdr:spPr>
        <a:xfrm>
          <a:off x="10388600" y="122481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73</xdr:row>
      <xdr:rowOff>107387</xdr:rowOff>
    </xdr:from>
    <xdr:to>
      <xdr:col>55</xdr:col>
      <xdr:colOff>0</xdr:colOff>
      <xdr:row>75</xdr:row>
      <xdr:rowOff>95055</xdr:rowOff>
    </xdr:to>
    <xdr:cxnSp macro="">
      <xdr:nvCxnSpPr>
        <xdr:cNvPr id="399" name="直線コネクタ 398">
          <a:extLst>
            <a:ext uri="{FF2B5EF4-FFF2-40B4-BE49-F238E27FC236}">
              <a16:creationId xmlns:a16="http://schemas.microsoft.com/office/drawing/2014/main" id="{00000000-0008-0000-0600-00008F010000}"/>
            </a:ext>
          </a:extLst>
        </xdr:cNvPr>
        <xdr:cNvCxnSpPr/>
      </xdr:nvCxnSpPr>
      <xdr:spPr>
        <a:xfrm flipV="1">
          <a:off x="9639300" y="12623237"/>
          <a:ext cx="838200" cy="3305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106909</xdr:rowOff>
    </xdr:from>
    <xdr:ext cx="534377" cy="259045"/>
    <xdr:sp macro="" textlink="">
      <xdr:nvSpPr>
        <xdr:cNvPr id="400" name="普通建設事業費 （ うち新規整備　）平均値テキスト">
          <a:extLst>
            <a:ext uri="{FF2B5EF4-FFF2-40B4-BE49-F238E27FC236}">
              <a16:creationId xmlns:a16="http://schemas.microsoft.com/office/drawing/2014/main" id="{00000000-0008-0000-0600-000090010000}"/>
            </a:ext>
          </a:extLst>
        </xdr:cNvPr>
        <xdr:cNvSpPr txBox="1"/>
      </xdr:nvSpPr>
      <xdr:spPr>
        <a:xfrm>
          <a:off x="10528300" y="1313710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33,074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128482</xdr:rowOff>
    </xdr:from>
    <xdr:to>
      <xdr:col>55</xdr:col>
      <xdr:colOff>50800</xdr:colOff>
      <xdr:row>77</xdr:row>
      <xdr:rowOff>58632</xdr:rowOff>
    </xdr:to>
    <xdr:sp macro="" textlink="">
      <xdr:nvSpPr>
        <xdr:cNvPr id="401" name="フローチャート: 判断 400">
          <a:extLst>
            <a:ext uri="{FF2B5EF4-FFF2-40B4-BE49-F238E27FC236}">
              <a16:creationId xmlns:a16="http://schemas.microsoft.com/office/drawing/2014/main" id="{00000000-0008-0000-0600-000091010000}"/>
            </a:ext>
          </a:extLst>
        </xdr:cNvPr>
        <xdr:cNvSpPr/>
      </xdr:nvSpPr>
      <xdr:spPr>
        <a:xfrm>
          <a:off x="10426700" y="131586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75</xdr:row>
      <xdr:rowOff>95055</xdr:rowOff>
    </xdr:from>
    <xdr:to>
      <xdr:col>50</xdr:col>
      <xdr:colOff>114300</xdr:colOff>
      <xdr:row>76</xdr:row>
      <xdr:rowOff>138009</xdr:rowOff>
    </xdr:to>
    <xdr:cxnSp macro="">
      <xdr:nvCxnSpPr>
        <xdr:cNvPr id="402" name="直線コネクタ 401">
          <a:extLst>
            <a:ext uri="{FF2B5EF4-FFF2-40B4-BE49-F238E27FC236}">
              <a16:creationId xmlns:a16="http://schemas.microsoft.com/office/drawing/2014/main" id="{00000000-0008-0000-0600-000092010000}"/>
            </a:ext>
          </a:extLst>
        </xdr:cNvPr>
        <xdr:cNvCxnSpPr/>
      </xdr:nvCxnSpPr>
      <xdr:spPr>
        <a:xfrm flipV="1">
          <a:off x="8750300" y="12953805"/>
          <a:ext cx="889000" cy="2144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3986</xdr:rowOff>
    </xdr:from>
    <xdr:to>
      <xdr:col>50</xdr:col>
      <xdr:colOff>165100</xdr:colOff>
      <xdr:row>77</xdr:row>
      <xdr:rowOff>105586</xdr:rowOff>
    </xdr:to>
    <xdr:sp macro="" textlink="">
      <xdr:nvSpPr>
        <xdr:cNvPr id="403" name="フローチャート: 判断 402">
          <a:extLst>
            <a:ext uri="{FF2B5EF4-FFF2-40B4-BE49-F238E27FC236}">
              <a16:creationId xmlns:a16="http://schemas.microsoft.com/office/drawing/2014/main" id="{00000000-0008-0000-0600-000093010000}"/>
            </a:ext>
          </a:extLst>
        </xdr:cNvPr>
        <xdr:cNvSpPr/>
      </xdr:nvSpPr>
      <xdr:spPr>
        <a:xfrm>
          <a:off x="9588500" y="132056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96713</xdr:rowOff>
    </xdr:from>
    <xdr:ext cx="534377" cy="259045"/>
    <xdr:sp macro="" textlink="">
      <xdr:nvSpPr>
        <xdr:cNvPr id="404" name="テキスト ボックス 403">
          <a:extLst>
            <a:ext uri="{FF2B5EF4-FFF2-40B4-BE49-F238E27FC236}">
              <a16:creationId xmlns:a16="http://schemas.microsoft.com/office/drawing/2014/main" id="{00000000-0008-0000-0600-000094010000}"/>
            </a:ext>
          </a:extLst>
        </xdr:cNvPr>
        <xdr:cNvSpPr txBox="1"/>
      </xdr:nvSpPr>
      <xdr:spPr>
        <a:xfrm>
          <a:off x="9372111" y="132983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24,858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76</xdr:row>
      <xdr:rowOff>138009</xdr:rowOff>
    </xdr:from>
    <xdr:to>
      <xdr:col>45</xdr:col>
      <xdr:colOff>177800</xdr:colOff>
      <xdr:row>77</xdr:row>
      <xdr:rowOff>42191</xdr:rowOff>
    </xdr:to>
    <xdr:cxnSp macro="">
      <xdr:nvCxnSpPr>
        <xdr:cNvPr id="405" name="直線コネクタ 404">
          <a:extLst>
            <a:ext uri="{FF2B5EF4-FFF2-40B4-BE49-F238E27FC236}">
              <a16:creationId xmlns:a16="http://schemas.microsoft.com/office/drawing/2014/main" id="{00000000-0008-0000-0600-000095010000}"/>
            </a:ext>
          </a:extLst>
        </xdr:cNvPr>
        <xdr:cNvCxnSpPr/>
      </xdr:nvCxnSpPr>
      <xdr:spPr>
        <a:xfrm flipV="1">
          <a:off x="7861300" y="13168209"/>
          <a:ext cx="889000" cy="756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168549</xdr:rowOff>
    </xdr:from>
    <xdr:to>
      <xdr:col>46</xdr:col>
      <xdr:colOff>38100</xdr:colOff>
      <xdr:row>77</xdr:row>
      <xdr:rowOff>98699</xdr:rowOff>
    </xdr:to>
    <xdr:sp macro="" textlink="">
      <xdr:nvSpPr>
        <xdr:cNvPr id="406" name="フローチャート: 判断 405">
          <a:extLst>
            <a:ext uri="{FF2B5EF4-FFF2-40B4-BE49-F238E27FC236}">
              <a16:creationId xmlns:a16="http://schemas.microsoft.com/office/drawing/2014/main" id="{00000000-0008-0000-0600-000096010000}"/>
            </a:ext>
          </a:extLst>
        </xdr:cNvPr>
        <xdr:cNvSpPr/>
      </xdr:nvSpPr>
      <xdr:spPr>
        <a:xfrm>
          <a:off x="8699500" y="131987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89826</xdr:rowOff>
    </xdr:from>
    <xdr:ext cx="534377" cy="259045"/>
    <xdr:sp macro="" textlink="">
      <xdr:nvSpPr>
        <xdr:cNvPr id="407" name="テキスト ボックス 406">
          <a:extLst>
            <a:ext uri="{FF2B5EF4-FFF2-40B4-BE49-F238E27FC236}">
              <a16:creationId xmlns:a16="http://schemas.microsoft.com/office/drawing/2014/main" id="{00000000-0008-0000-0600-000097010000}"/>
            </a:ext>
          </a:extLst>
        </xdr:cNvPr>
        <xdr:cNvSpPr txBox="1"/>
      </xdr:nvSpPr>
      <xdr:spPr>
        <a:xfrm>
          <a:off x="8483111" y="132914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26,063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77</xdr:row>
      <xdr:rowOff>42191</xdr:rowOff>
    </xdr:from>
    <xdr:to>
      <xdr:col>41</xdr:col>
      <xdr:colOff>50800</xdr:colOff>
      <xdr:row>77</xdr:row>
      <xdr:rowOff>49278</xdr:rowOff>
    </xdr:to>
    <xdr:cxnSp macro="">
      <xdr:nvCxnSpPr>
        <xdr:cNvPr id="408" name="直線コネクタ 407">
          <a:extLst>
            <a:ext uri="{FF2B5EF4-FFF2-40B4-BE49-F238E27FC236}">
              <a16:creationId xmlns:a16="http://schemas.microsoft.com/office/drawing/2014/main" id="{00000000-0008-0000-0600-000098010000}"/>
            </a:ext>
          </a:extLst>
        </xdr:cNvPr>
        <xdr:cNvCxnSpPr/>
      </xdr:nvCxnSpPr>
      <xdr:spPr>
        <a:xfrm flipV="1">
          <a:off x="6972300" y="13243841"/>
          <a:ext cx="889000" cy="7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126774</xdr:rowOff>
    </xdr:from>
    <xdr:to>
      <xdr:col>41</xdr:col>
      <xdr:colOff>101600</xdr:colOff>
      <xdr:row>77</xdr:row>
      <xdr:rowOff>56924</xdr:rowOff>
    </xdr:to>
    <xdr:sp macro="" textlink="">
      <xdr:nvSpPr>
        <xdr:cNvPr id="409" name="フローチャート: 判断 408">
          <a:extLst>
            <a:ext uri="{FF2B5EF4-FFF2-40B4-BE49-F238E27FC236}">
              <a16:creationId xmlns:a16="http://schemas.microsoft.com/office/drawing/2014/main" id="{00000000-0008-0000-0600-000099010000}"/>
            </a:ext>
          </a:extLst>
        </xdr:cNvPr>
        <xdr:cNvSpPr/>
      </xdr:nvSpPr>
      <xdr:spPr>
        <a:xfrm>
          <a:off x="7810500" y="131569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75</xdr:row>
      <xdr:rowOff>73451</xdr:rowOff>
    </xdr:from>
    <xdr:ext cx="534377" cy="259045"/>
    <xdr:sp macro="" textlink="">
      <xdr:nvSpPr>
        <xdr:cNvPr id="410" name="テキスト ボックス 409">
          <a:extLst>
            <a:ext uri="{FF2B5EF4-FFF2-40B4-BE49-F238E27FC236}">
              <a16:creationId xmlns:a16="http://schemas.microsoft.com/office/drawing/2014/main" id="{00000000-0008-0000-0600-00009A010000}"/>
            </a:ext>
          </a:extLst>
        </xdr:cNvPr>
        <xdr:cNvSpPr txBox="1"/>
      </xdr:nvSpPr>
      <xdr:spPr>
        <a:xfrm>
          <a:off x="7594111" y="129322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33,373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144365</xdr:rowOff>
    </xdr:from>
    <xdr:to>
      <xdr:col>36</xdr:col>
      <xdr:colOff>165100</xdr:colOff>
      <xdr:row>77</xdr:row>
      <xdr:rowOff>74515</xdr:rowOff>
    </xdr:to>
    <xdr:sp macro="" textlink="">
      <xdr:nvSpPr>
        <xdr:cNvPr id="411" name="フローチャート: 判断 410">
          <a:extLst>
            <a:ext uri="{FF2B5EF4-FFF2-40B4-BE49-F238E27FC236}">
              <a16:creationId xmlns:a16="http://schemas.microsoft.com/office/drawing/2014/main" id="{00000000-0008-0000-0600-00009B010000}"/>
            </a:ext>
          </a:extLst>
        </xdr:cNvPr>
        <xdr:cNvSpPr/>
      </xdr:nvSpPr>
      <xdr:spPr>
        <a:xfrm>
          <a:off x="6921500" y="131745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75</xdr:row>
      <xdr:rowOff>91041</xdr:rowOff>
    </xdr:from>
    <xdr:ext cx="534377" cy="259045"/>
    <xdr:sp macro="" textlink="">
      <xdr:nvSpPr>
        <xdr:cNvPr id="412" name="テキスト ボックス 411">
          <a:extLst>
            <a:ext uri="{FF2B5EF4-FFF2-40B4-BE49-F238E27FC236}">
              <a16:creationId xmlns:a16="http://schemas.microsoft.com/office/drawing/2014/main" id="{00000000-0008-0000-0600-00009C010000}"/>
            </a:ext>
          </a:extLst>
        </xdr:cNvPr>
        <xdr:cNvSpPr txBox="1"/>
      </xdr:nvSpPr>
      <xdr:spPr>
        <a:xfrm>
          <a:off x="6705111" y="129497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30,295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3" name="テキスト ボックス 412">
          <a:extLst>
            <a:ext uri="{FF2B5EF4-FFF2-40B4-BE49-F238E27FC236}">
              <a16:creationId xmlns:a16="http://schemas.microsoft.com/office/drawing/2014/main" id="{00000000-0008-0000-0600-00009D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4" name="テキスト ボックス 413">
          <a:extLst>
            <a:ext uri="{FF2B5EF4-FFF2-40B4-BE49-F238E27FC236}">
              <a16:creationId xmlns:a16="http://schemas.microsoft.com/office/drawing/2014/main" id="{00000000-0008-0000-0600-00009E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5" name="テキスト ボックス 414">
          <a:extLst>
            <a:ext uri="{FF2B5EF4-FFF2-40B4-BE49-F238E27FC236}">
              <a16:creationId xmlns:a16="http://schemas.microsoft.com/office/drawing/2014/main" id="{00000000-0008-0000-0600-00009F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6" name="テキスト ボックス 415">
          <a:extLst>
            <a:ext uri="{FF2B5EF4-FFF2-40B4-BE49-F238E27FC236}">
              <a16:creationId xmlns:a16="http://schemas.microsoft.com/office/drawing/2014/main" id="{00000000-0008-0000-0600-0000A0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73</xdr:row>
      <xdr:rowOff>56587</xdr:rowOff>
    </xdr:from>
    <xdr:to>
      <xdr:col>55</xdr:col>
      <xdr:colOff>50800</xdr:colOff>
      <xdr:row>73</xdr:row>
      <xdr:rowOff>158187</xdr:rowOff>
    </xdr:to>
    <xdr:sp macro="" textlink="">
      <xdr:nvSpPr>
        <xdr:cNvPr id="418" name="楕円 417">
          <a:extLst>
            <a:ext uri="{FF2B5EF4-FFF2-40B4-BE49-F238E27FC236}">
              <a16:creationId xmlns:a16="http://schemas.microsoft.com/office/drawing/2014/main" id="{00000000-0008-0000-0600-0000A2010000}"/>
            </a:ext>
          </a:extLst>
        </xdr:cNvPr>
        <xdr:cNvSpPr/>
      </xdr:nvSpPr>
      <xdr:spPr>
        <a:xfrm>
          <a:off x="10426700" y="125724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72</xdr:row>
      <xdr:rowOff>79464</xdr:rowOff>
    </xdr:from>
    <xdr:ext cx="599010" cy="259045"/>
    <xdr:sp macro="" textlink="">
      <xdr:nvSpPr>
        <xdr:cNvPr id="419" name="普通建設事業費 （ うち新規整備　）該当値テキスト">
          <a:extLst>
            <a:ext uri="{FF2B5EF4-FFF2-40B4-BE49-F238E27FC236}">
              <a16:creationId xmlns:a16="http://schemas.microsoft.com/office/drawing/2014/main" id="{00000000-0008-0000-0600-0000A3010000}"/>
            </a:ext>
          </a:extLst>
        </xdr:cNvPr>
        <xdr:cNvSpPr txBox="1"/>
      </xdr:nvSpPr>
      <xdr:spPr>
        <a:xfrm>
          <a:off x="10528300" y="124238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135,654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75</xdr:row>
      <xdr:rowOff>44255</xdr:rowOff>
    </xdr:from>
    <xdr:to>
      <xdr:col>50</xdr:col>
      <xdr:colOff>165100</xdr:colOff>
      <xdr:row>75</xdr:row>
      <xdr:rowOff>145855</xdr:rowOff>
    </xdr:to>
    <xdr:sp macro="" textlink="">
      <xdr:nvSpPr>
        <xdr:cNvPr id="420" name="楕円 419">
          <a:extLst>
            <a:ext uri="{FF2B5EF4-FFF2-40B4-BE49-F238E27FC236}">
              <a16:creationId xmlns:a16="http://schemas.microsoft.com/office/drawing/2014/main" id="{00000000-0008-0000-0600-0000A4010000}"/>
            </a:ext>
          </a:extLst>
        </xdr:cNvPr>
        <xdr:cNvSpPr/>
      </xdr:nvSpPr>
      <xdr:spPr>
        <a:xfrm>
          <a:off x="9588500" y="129030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73</xdr:row>
      <xdr:rowOff>162382</xdr:rowOff>
    </xdr:from>
    <xdr:ext cx="534377"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9372111" y="126782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77,812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76</xdr:row>
      <xdr:rowOff>87209</xdr:rowOff>
    </xdr:from>
    <xdr:to>
      <xdr:col>46</xdr:col>
      <xdr:colOff>38100</xdr:colOff>
      <xdr:row>77</xdr:row>
      <xdr:rowOff>17359</xdr:rowOff>
    </xdr:to>
    <xdr:sp macro="" textlink="">
      <xdr:nvSpPr>
        <xdr:cNvPr id="422" name="楕円 421">
          <a:extLst>
            <a:ext uri="{FF2B5EF4-FFF2-40B4-BE49-F238E27FC236}">
              <a16:creationId xmlns:a16="http://schemas.microsoft.com/office/drawing/2014/main" id="{00000000-0008-0000-0600-0000A6010000}"/>
            </a:ext>
          </a:extLst>
        </xdr:cNvPr>
        <xdr:cNvSpPr/>
      </xdr:nvSpPr>
      <xdr:spPr>
        <a:xfrm>
          <a:off x="8699500" y="131174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33886</xdr:rowOff>
    </xdr:from>
    <xdr:ext cx="534377" cy="259045"/>
    <xdr:sp macro="" textlink="">
      <xdr:nvSpPr>
        <xdr:cNvPr id="423" name="テキスト ボックス 422">
          <a:extLst>
            <a:ext uri="{FF2B5EF4-FFF2-40B4-BE49-F238E27FC236}">
              <a16:creationId xmlns:a16="http://schemas.microsoft.com/office/drawing/2014/main" id="{00000000-0008-0000-0600-0000A7010000}"/>
            </a:ext>
          </a:extLst>
        </xdr:cNvPr>
        <xdr:cNvSpPr txBox="1"/>
      </xdr:nvSpPr>
      <xdr:spPr>
        <a:xfrm>
          <a:off x="8483111" y="128926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40,296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76</xdr:row>
      <xdr:rowOff>162841</xdr:rowOff>
    </xdr:from>
    <xdr:to>
      <xdr:col>41</xdr:col>
      <xdr:colOff>101600</xdr:colOff>
      <xdr:row>77</xdr:row>
      <xdr:rowOff>92991</xdr:rowOff>
    </xdr:to>
    <xdr:sp macro="" textlink="">
      <xdr:nvSpPr>
        <xdr:cNvPr id="424" name="楕円 423">
          <a:extLst>
            <a:ext uri="{FF2B5EF4-FFF2-40B4-BE49-F238E27FC236}">
              <a16:creationId xmlns:a16="http://schemas.microsoft.com/office/drawing/2014/main" id="{00000000-0008-0000-0600-0000A8010000}"/>
            </a:ext>
          </a:extLst>
        </xdr:cNvPr>
        <xdr:cNvSpPr/>
      </xdr:nvSpPr>
      <xdr:spPr>
        <a:xfrm>
          <a:off x="7810500" y="131930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77</xdr:row>
      <xdr:rowOff>84118</xdr:rowOff>
    </xdr:from>
    <xdr:ext cx="534377" cy="259045"/>
    <xdr:sp macro="" textlink="">
      <xdr:nvSpPr>
        <xdr:cNvPr id="425" name="テキスト ボックス 424">
          <a:extLst>
            <a:ext uri="{FF2B5EF4-FFF2-40B4-BE49-F238E27FC236}">
              <a16:creationId xmlns:a16="http://schemas.microsoft.com/office/drawing/2014/main" id="{00000000-0008-0000-0600-0000A9010000}"/>
            </a:ext>
          </a:extLst>
        </xdr:cNvPr>
        <xdr:cNvSpPr txBox="1"/>
      </xdr:nvSpPr>
      <xdr:spPr>
        <a:xfrm>
          <a:off x="7594111" y="132857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27,062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169928</xdr:rowOff>
    </xdr:from>
    <xdr:to>
      <xdr:col>36</xdr:col>
      <xdr:colOff>165100</xdr:colOff>
      <xdr:row>77</xdr:row>
      <xdr:rowOff>100078</xdr:rowOff>
    </xdr:to>
    <xdr:sp macro="" textlink="">
      <xdr:nvSpPr>
        <xdr:cNvPr id="426" name="楕円 425">
          <a:extLst>
            <a:ext uri="{FF2B5EF4-FFF2-40B4-BE49-F238E27FC236}">
              <a16:creationId xmlns:a16="http://schemas.microsoft.com/office/drawing/2014/main" id="{00000000-0008-0000-0600-0000AA010000}"/>
            </a:ext>
          </a:extLst>
        </xdr:cNvPr>
        <xdr:cNvSpPr/>
      </xdr:nvSpPr>
      <xdr:spPr>
        <a:xfrm>
          <a:off x="6921500" y="132001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91205</xdr:rowOff>
    </xdr:from>
    <xdr:ext cx="534377" cy="259045"/>
    <xdr:sp macro="" textlink="">
      <xdr:nvSpPr>
        <xdr:cNvPr id="427" name="テキスト ボックス 426">
          <a:extLst>
            <a:ext uri="{FF2B5EF4-FFF2-40B4-BE49-F238E27FC236}">
              <a16:creationId xmlns:a16="http://schemas.microsoft.com/office/drawing/2014/main" id="{00000000-0008-0000-0600-0000AB010000}"/>
            </a:ext>
          </a:extLst>
        </xdr:cNvPr>
        <xdr:cNvSpPr txBox="1"/>
      </xdr:nvSpPr>
      <xdr:spPr>
        <a:xfrm>
          <a:off x="6705111" y="132928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25,822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28" name="正方形/長方形 427">
          <a:extLst>
            <a:ext uri="{FF2B5EF4-FFF2-40B4-BE49-F238E27FC236}">
              <a16:creationId xmlns:a16="http://schemas.microsoft.com/office/drawing/2014/main" id="{00000000-0008-0000-0600-0000AC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29" name="正方形/長方形 428">
          <a:extLst>
            <a:ext uri="{FF2B5EF4-FFF2-40B4-BE49-F238E27FC236}">
              <a16:creationId xmlns:a16="http://schemas.microsoft.com/office/drawing/2014/main" id="{00000000-0008-0000-0600-0000AD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0" name="正方形/長方形 429">
          <a:extLst>
            <a:ext uri="{FF2B5EF4-FFF2-40B4-BE49-F238E27FC236}">
              <a16:creationId xmlns:a16="http://schemas.microsoft.com/office/drawing/2014/main" id="{00000000-0008-0000-0600-0000AE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1" name="正方形/長方形 430">
          <a:extLst>
            <a:ext uri="{FF2B5EF4-FFF2-40B4-BE49-F238E27FC236}">
              <a16:creationId xmlns:a16="http://schemas.microsoft.com/office/drawing/2014/main" id="{00000000-0008-0000-0600-0000AF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2" name="正方形/長方形 431">
          <a:extLst>
            <a:ext uri="{FF2B5EF4-FFF2-40B4-BE49-F238E27FC236}">
              <a16:creationId xmlns:a16="http://schemas.microsoft.com/office/drawing/2014/main" id="{00000000-0008-0000-0600-0000B0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3" name="正方形/長方形 432">
          <a:extLst>
            <a:ext uri="{FF2B5EF4-FFF2-40B4-BE49-F238E27FC236}">
              <a16:creationId xmlns:a16="http://schemas.microsoft.com/office/drawing/2014/main" id="{00000000-0008-0000-0600-0000B1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4" name="正方形/長方形 433">
          <a:extLst>
            <a:ext uri="{FF2B5EF4-FFF2-40B4-BE49-F238E27FC236}">
              <a16:creationId xmlns:a16="http://schemas.microsoft.com/office/drawing/2014/main" id="{00000000-0008-0000-0600-0000B2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6" name="テキスト ボックス 435">
          <a:extLst>
            <a:ext uri="{FF2B5EF4-FFF2-40B4-BE49-F238E27FC236}">
              <a16:creationId xmlns:a16="http://schemas.microsoft.com/office/drawing/2014/main" id="{00000000-0008-0000-0600-0000B4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37" name="直線コネクタ 436">
          <a:extLst>
            <a:ext uri="{FF2B5EF4-FFF2-40B4-BE49-F238E27FC236}">
              <a16:creationId xmlns:a16="http://schemas.microsoft.com/office/drawing/2014/main" id="{00000000-0008-0000-0600-0000B5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139700</xdr:rowOff>
    </xdr:from>
    <xdr:to>
      <xdr:col>59</xdr:col>
      <xdr:colOff>50800</xdr:colOff>
      <xdr:row>98</xdr:row>
      <xdr:rowOff>139700</xdr:rowOff>
    </xdr:to>
    <xdr:cxnSp macro="">
      <xdr:nvCxnSpPr>
        <xdr:cNvPr id="438" name="直線コネクタ 437">
          <a:extLst>
            <a:ext uri="{FF2B5EF4-FFF2-40B4-BE49-F238E27FC236}">
              <a16:creationId xmlns:a16="http://schemas.microsoft.com/office/drawing/2014/main" id="{00000000-0008-0000-0600-0000B6010000}"/>
            </a:ext>
          </a:extLst>
        </xdr:cNvPr>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168927</xdr:rowOff>
    </xdr:from>
    <xdr:ext cx="248786" cy="259045"/>
    <xdr:sp macro="" textlink="">
      <xdr:nvSpPr>
        <xdr:cNvPr id="439" name="テキスト ボックス 438">
          <a:extLst>
            <a:ext uri="{FF2B5EF4-FFF2-40B4-BE49-F238E27FC236}">
              <a16:creationId xmlns:a16="http://schemas.microsoft.com/office/drawing/2014/main" id="{00000000-0008-0000-0600-0000B7010000}"/>
            </a:ext>
          </a:extLst>
        </xdr:cNvPr>
        <xdr:cNvSpPr txBox="1"/>
      </xdr:nvSpPr>
      <xdr:spPr>
        <a:xfrm>
          <a:off x="6355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40" name="直線コネクタ 439">
          <a:extLst>
            <a:ext uri="{FF2B5EF4-FFF2-40B4-BE49-F238E27FC236}">
              <a16:creationId xmlns:a16="http://schemas.microsoft.com/office/drawing/2014/main" id="{00000000-0008-0000-0600-0000B8010000}"/>
            </a:ext>
          </a:extLst>
        </xdr:cNvPr>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95</xdr:row>
      <xdr:rowOff>54627</xdr:rowOff>
    </xdr:from>
    <xdr:ext cx="595419" cy="259045"/>
    <xdr:sp macro="" textlink="">
      <xdr:nvSpPr>
        <xdr:cNvPr id="441" name="テキスト ボックス 440">
          <a:extLst>
            <a:ext uri="{FF2B5EF4-FFF2-40B4-BE49-F238E27FC236}">
              <a16:creationId xmlns:a16="http://schemas.microsoft.com/office/drawing/2014/main" id="{00000000-0008-0000-0600-0000B9010000}"/>
            </a:ext>
          </a:extLst>
        </xdr:cNvPr>
        <xdr:cNvSpPr txBox="1"/>
      </xdr:nvSpPr>
      <xdr:spPr>
        <a:xfrm>
          <a:off x="6008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42" name="直線コネクタ 441">
          <a:extLst>
            <a:ext uri="{FF2B5EF4-FFF2-40B4-BE49-F238E27FC236}">
              <a16:creationId xmlns:a16="http://schemas.microsoft.com/office/drawing/2014/main" id="{00000000-0008-0000-0600-0000BA010000}"/>
            </a:ext>
          </a:extLst>
        </xdr:cNvPr>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92</xdr:row>
      <xdr:rowOff>111777</xdr:rowOff>
    </xdr:from>
    <xdr:ext cx="595419" cy="259045"/>
    <xdr:sp macro="" textlink="">
      <xdr:nvSpPr>
        <xdr:cNvPr id="443" name="テキスト ボックス 442">
          <a:extLst>
            <a:ext uri="{FF2B5EF4-FFF2-40B4-BE49-F238E27FC236}">
              <a16:creationId xmlns:a16="http://schemas.microsoft.com/office/drawing/2014/main" id="{00000000-0008-0000-0600-0000BB010000}"/>
            </a:ext>
          </a:extLst>
        </xdr:cNvPr>
        <xdr:cNvSpPr txBox="1"/>
      </xdr:nvSpPr>
      <xdr:spPr>
        <a:xfrm>
          <a:off x="6008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44" name="直線コネクタ 443">
          <a:extLst>
            <a:ext uri="{FF2B5EF4-FFF2-40B4-BE49-F238E27FC236}">
              <a16:creationId xmlns:a16="http://schemas.microsoft.com/office/drawing/2014/main" id="{00000000-0008-0000-0600-0000BC010000}"/>
            </a:ext>
          </a:extLst>
        </xdr:cNvPr>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168927</xdr:rowOff>
    </xdr:from>
    <xdr:ext cx="595419" cy="259045"/>
    <xdr:sp macro="" textlink="">
      <xdr:nvSpPr>
        <xdr:cNvPr id="445" name="テキスト ボックス 444">
          <a:extLst>
            <a:ext uri="{FF2B5EF4-FFF2-40B4-BE49-F238E27FC236}">
              <a16:creationId xmlns:a16="http://schemas.microsoft.com/office/drawing/2014/main" id="{00000000-0008-0000-0600-0000BD010000}"/>
            </a:ext>
          </a:extLst>
        </xdr:cNvPr>
        <xdr:cNvSpPr txBox="1"/>
      </xdr:nvSpPr>
      <xdr:spPr>
        <a:xfrm>
          <a:off x="6008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46" name="直線コネクタ 445">
          <a:extLst>
            <a:ext uri="{FF2B5EF4-FFF2-40B4-BE49-F238E27FC236}">
              <a16:creationId xmlns:a16="http://schemas.microsoft.com/office/drawing/2014/main" id="{00000000-0008-0000-0600-0000BE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47" name="テキスト ボックス 446">
          <a:extLst>
            <a:ext uri="{FF2B5EF4-FFF2-40B4-BE49-F238E27FC236}">
              <a16:creationId xmlns:a16="http://schemas.microsoft.com/office/drawing/2014/main" id="{00000000-0008-0000-0600-0000BF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48" name="普通建設事業費 （ うち更新整備　）グラフ枠">
          <a:extLst>
            <a:ext uri="{FF2B5EF4-FFF2-40B4-BE49-F238E27FC236}">
              <a16:creationId xmlns:a16="http://schemas.microsoft.com/office/drawing/2014/main" id="{00000000-0008-0000-0600-0000C0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153081</xdr:rowOff>
    </xdr:from>
    <xdr:to>
      <xdr:col>54</xdr:col>
      <xdr:colOff>189865</xdr:colOff>
      <xdr:row>98</xdr:row>
      <xdr:rowOff>122013</xdr:rowOff>
    </xdr:to>
    <xdr:cxnSp macro="">
      <xdr:nvCxnSpPr>
        <xdr:cNvPr id="449" name="直線コネクタ 448">
          <a:extLst>
            <a:ext uri="{FF2B5EF4-FFF2-40B4-BE49-F238E27FC236}">
              <a16:creationId xmlns:a16="http://schemas.microsoft.com/office/drawing/2014/main" id="{00000000-0008-0000-0600-0000C1010000}"/>
            </a:ext>
          </a:extLst>
        </xdr:cNvPr>
        <xdr:cNvCxnSpPr/>
      </xdr:nvCxnSpPr>
      <xdr:spPr>
        <a:xfrm flipV="1">
          <a:off x="10475595" y="15755031"/>
          <a:ext cx="1270" cy="11690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125840</xdr:rowOff>
    </xdr:from>
    <xdr:ext cx="469744" cy="259045"/>
    <xdr:sp macro="" textlink="">
      <xdr:nvSpPr>
        <xdr:cNvPr id="450" name="普通建設事業費 （ うち更新整備　）最小値テキスト">
          <a:extLst>
            <a:ext uri="{FF2B5EF4-FFF2-40B4-BE49-F238E27FC236}">
              <a16:creationId xmlns:a16="http://schemas.microsoft.com/office/drawing/2014/main" id="{00000000-0008-0000-0600-0000C2010000}"/>
            </a:ext>
          </a:extLst>
        </xdr:cNvPr>
        <xdr:cNvSpPr txBox="1"/>
      </xdr:nvSpPr>
      <xdr:spPr>
        <a:xfrm>
          <a:off x="10528300" y="169279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122013</xdr:rowOff>
    </xdr:from>
    <xdr:to>
      <xdr:col>55</xdr:col>
      <xdr:colOff>88900</xdr:colOff>
      <xdr:row>98</xdr:row>
      <xdr:rowOff>122013</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a:off x="10388600" y="169241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90</xdr:row>
      <xdr:rowOff>99758</xdr:rowOff>
    </xdr:from>
    <xdr:ext cx="599010" cy="259045"/>
    <xdr:sp macro="" textlink="">
      <xdr:nvSpPr>
        <xdr:cNvPr id="452" name="普通建設事業費 （ うち更新整備　）最大値テキスト">
          <a:extLst>
            <a:ext uri="{FF2B5EF4-FFF2-40B4-BE49-F238E27FC236}">
              <a16:creationId xmlns:a16="http://schemas.microsoft.com/office/drawing/2014/main" id="{00000000-0008-0000-0600-0000C4010000}"/>
            </a:ext>
          </a:extLst>
        </xdr:cNvPr>
        <xdr:cNvSpPr txBox="1"/>
      </xdr:nvSpPr>
      <xdr:spPr>
        <a:xfrm>
          <a:off x="10528300" y="155302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519,147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91</xdr:row>
      <xdr:rowOff>153081</xdr:rowOff>
    </xdr:from>
    <xdr:to>
      <xdr:col>55</xdr:col>
      <xdr:colOff>88900</xdr:colOff>
      <xdr:row>91</xdr:row>
      <xdr:rowOff>153081</xdr:rowOff>
    </xdr:to>
    <xdr:cxnSp macro="">
      <xdr:nvCxnSpPr>
        <xdr:cNvPr id="453" name="直線コネクタ 452">
          <a:extLst>
            <a:ext uri="{FF2B5EF4-FFF2-40B4-BE49-F238E27FC236}">
              <a16:creationId xmlns:a16="http://schemas.microsoft.com/office/drawing/2014/main" id="{00000000-0008-0000-0600-0000C5010000}"/>
            </a:ext>
          </a:extLst>
        </xdr:cNvPr>
        <xdr:cNvCxnSpPr/>
      </xdr:nvCxnSpPr>
      <xdr:spPr>
        <a:xfrm>
          <a:off x="10388600" y="157550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96</xdr:row>
      <xdr:rowOff>128774</xdr:rowOff>
    </xdr:from>
    <xdr:to>
      <xdr:col>55</xdr:col>
      <xdr:colOff>0</xdr:colOff>
      <xdr:row>97</xdr:row>
      <xdr:rowOff>116177</xdr:rowOff>
    </xdr:to>
    <xdr:cxnSp macro="">
      <xdr:nvCxnSpPr>
        <xdr:cNvPr id="454" name="直線コネクタ 453">
          <a:extLst>
            <a:ext uri="{FF2B5EF4-FFF2-40B4-BE49-F238E27FC236}">
              <a16:creationId xmlns:a16="http://schemas.microsoft.com/office/drawing/2014/main" id="{00000000-0008-0000-0600-0000C6010000}"/>
            </a:ext>
          </a:extLst>
        </xdr:cNvPr>
        <xdr:cNvCxnSpPr/>
      </xdr:nvCxnSpPr>
      <xdr:spPr>
        <a:xfrm flipV="1">
          <a:off x="9639300" y="16587974"/>
          <a:ext cx="838200" cy="1588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77061</xdr:rowOff>
    </xdr:from>
    <xdr:ext cx="534377" cy="259045"/>
    <xdr:sp macro="" textlink="">
      <xdr:nvSpPr>
        <xdr:cNvPr id="455" name="普通建設事業費 （ うち更新整備　）平均値テキスト">
          <a:extLst>
            <a:ext uri="{FF2B5EF4-FFF2-40B4-BE49-F238E27FC236}">
              <a16:creationId xmlns:a16="http://schemas.microsoft.com/office/drawing/2014/main" id="{00000000-0008-0000-0600-0000C7010000}"/>
            </a:ext>
          </a:extLst>
        </xdr:cNvPr>
        <xdr:cNvSpPr txBox="1"/>
      </xdr:nvSpPr>
      <xdr:spPr>
        <a:xfrm>
          <a:off x="10528300" y="1670771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70,742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98634</xdr:rowOff>
    </xdr:from>
    <xdr:to>
      <xdr:col>55</xdr:col>
      <xdr:colOff>50800</xdr:colOff>
      <xdr:row>98</xdr:row>
      <xdr:rowOff>28784</xdr:rowOff>
    </xdr:to>
    <xdr:sp macro="" textlink="">
      <xdr:nvSpPr>
        <xdr:cNvPr id="456" name="フローチャート: 判断 455">
          <a:extLst>
            <a:ext uri="{FF2B5EF4-FFF2-40B4-BE49-F238E27FC236}">
              <a16:creationId xmlns:a16="http://schemas.microsoft.com/office/drawing/2014/main" id="{00000000-0008-0000-0600-0000C8010000}"/>
            </a:ext>
          </a:extLst>
        </xdr:cNvPr>
        <xdr:cNvSpPr/>
      </xdr:nvSpPr>
      <xdr:spPr>
        <a:xfrm>
          <a:off x="10426700" y="167292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69875</xdr:rowOff>
    </xdr:from>
    <xdr:to>
      <xdr:col>50</xdr:col>
      <xdr:colOff>114300</xdr:colOff>
      <xdr:row>97</xdr:row>
      <xdr:rowOff>116177</xdr:rowOff>
    </xdr:to>
    <xdr:cxnSp macro="">
      <xdr:nvCxnSpPr>
        <xdr:cNvPr id="457" name="直線コネクタ 456">
          <a:extLst>
            <a:ext uri="{FF2B5EF4-FFF2-40B4-BE49-F238E27FC236}">
              <a16:creationId xmlns:a16="http://schemas.microsoft.com/office/drawing/2014/main" id="{00000000-0008-0000-0600-0000C9010000}"/>
            </a:ext>
          </a:extLst>
        </xdr:cNvPr>
        <xdr:cNvCxnSpPr/>
      </xdr:nvCxnSpPr>
      <xdr:spPr>
        <a:xfrm>
          <a:off x="8750300" y="16700525"/>
          <a:ext cx="889000" cy="463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101530</xdr:rowOff>
    </xdr:from>
    <xdr:to>
      <xdr:col>50</xdr:col>
      <xdr:colOff>165100</xdr:colOff>
      <xdr:row>98</xdr:row>
      <xdr:rowOff>31680</xdr:rowOff>
    </xdr:to>
    <xdr:sp macro="" textlink="">
      <xdr:nvSpPr>
        <xdr:cNvPr id="458" name="フローチャート: 判断 457">
          <a:extLst>
            <a:ext uri="{FF2B5EF4-FFF2-40B4-BE49-F238E27FC236}">
              <a16:creationId xmlns:a16="http://schemas.microsoft.com/office/drawing/2014/main" id="{00000000-0008-0000-0600-0000CA010000}"/>
            </a:ext>
          </a:extLst>
        </xdr:cNvPr>
        <xdr:cNvSpPr/>
      </xdr:nvSpPr>
      <xdr:spPr>
        <a:xfrm>
          <a:off x="9588500" y="16732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22807</xdr:rowOff>
    </xdr:from>
    <xdr:ext cx="534377" cy="259045"/>
    <xdr:sp macro="" textlink="">
      <xdr:nvSpPr>
        <xdr:cNvPr id="459" name="テキスト ボックス 458">
          <a:extLst>
            <a:ext uri="{FF2B5EF4-FFF2-40B4-BE49-F238E27FC236}">
              <a16:creationId xmlns:a16="http://schemas.microsoft.com/office/drawing/2014/main" id="{00000000-0008-0000-0600-0000CB010000}"/>
            </a:ext>
          </a:extLst>
        </xdr:cNvPr>
        <xdr:cNvSpPr txBox="1"/>
      </xdr:nvSpPr>
      <xdr:spPr>
        <a:xfrm>
          <a:off x="9372111" y="168249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69,475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25394</xdr:rowOff>
    </xdr:from>
    <xdr:to>
      <xdr:col>45</xdr:col>
      <xdr:colOff>177800</xdr:colOff>
      <xdr:row>97</xdr:row>
      <xdr:rowOff>69875</xdr:rowOff>
    </xdr:to>
    <xdr:cxnSp macro="">
      <xdr:nvCxnSpPr>
        <xdr:cNvPr id="460" name="直線コネクタ 459">
          <a:extLst>
            <a:ext uri="{FF2B5EF4-FFF2-40B4-BE49-F238E27FC236}">
              <a16:creationId xmlns:a16="http://schemas.microsoft.com/office/drawing/2014/main" id="{00000000-0008-0000-0600-0000CC010000}"/>
            </a:ext>
          </a:extLst>
        </xdr:cNvPr>
        <xdr:cNvCxnSpPr/>
      </xdr:nvCxnSpPr>
      <xdr:spPr>
        <a:xfrm>
          <a:off x="7861300" y="16656044"/>
          <a:ext cx="889000" cy="444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135187</xdr:rowOff>
    </xdr:from>
    <xdr:to>
      <xdr:col>46</xdr:col>
      <xdr:colOff>38100</xdr:colOff>
      <xdr:row>98</xdr:row>
      <xdr:rowOff>65337</xdr:rowOff>
    </xdr:to>
    <xdr:sp macro="" textlink="">
      <xdr:nvSpPr>
        <xdr:cNvPr id="461" name="フローチャート: 判断 460">
          <a:extLst>
            <a:ext uri="{FF2B5EF4-FFF2-40B4-BE49-F238E27FC236}">
              <a16:creationId xmlns:a16="http://schemas.microsoft.com/office/drawing/2014/main" id="{00000000-0008-0000-0600-0000CD010000}"/>
            </a:ext>
          </a:extLst>
        </xdr:cNvPr>
        <xdr:cNvSpPr/>
      </xdr:nvSpPr>
      <xdr:spPr>
        <a:xfrm>
          <a:off x="8699500" y="167658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56464</xdr:rowOff>
    </xdr:from>
    <xdr:ext cx="534377" cy="259045"/>
    <xdr:sp macro="" textlink="">
      <xdr:nvSpPr>
        <xdr:cNvPr id="462" name="テキスト ボックス 461">
          <a:extLst>
            <a:ext uri="{FF2B5EF4-FFF2-40B4-BE49-F238E27FC236}">
              <a16:creationId xmlns:a16="http://schemas.microsoft.com/office/drawing/2014/main" id="{00000000-0008-0000-0600-0000CE010000}"/>
            </a:ext>
          </a:extLst>
        </xdr:cNvPr>
        <xdr:cNvSpPr txBox="1"/>
      </xdr:nvSpPr>
      <xdr:spPr>
        <a:xfrm>
          <a:off x="8483111" y="168585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54,752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25394</xdr:rowOff>
    </xdr:from>
    <xdr:to>
      <xdr:col>41</xdr:col>
      <xdr:colOff>50800</xdr:colOff>
      <xdr:row>97</xdr:row>
      <xdr:rowOff>60869</xdr:rowOff>
    </xdr:to>
    <xdr:cxnSp macro="">
      <xdr:nvCxnSpPr>
        <xdr:cNvPr id="463" name="直線コネクタ 462">
          <a:extLst>
            <a:ext uri="{FF2B5EF4-FFF2-40B4-BE49-F238E27FC236}">
              <a16:creationId xmlns:a16="http://schemas.microsoft.com/office/drawing/2014/main" id="{00000000-0008-0000-0600-0000CF010000}"/>
            </a:ext>
          </a:extLst>
        </xdr:cNvPr>
        <xdr:cNvCxnSpPr/>
      </xdr:nvCxnSpPr>
      <xdr:spPr>
        <a:xfrm flipV="1">
          <a:off x="6972300" y="16656044"/>
          <a:ext cx="889000" cy="354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135891</xdr:rowOff>
    </xdr:from>
    <xdr:to>
      <xdr:col>41</xdr:col>
      <xdr:colOff>101600</xdr:colOff>
      <xdr:row>98</xdr:row>
      <xdr:rowOff>66041</xdr:rowOff>
    </xdr:to>
    <xdr:sp macro="" textlink="">
      <xdr:nvSpPr>
        <xdr:cNvPr id="464" name="フローチャート: 判断 463">
          <a:extLst>
            <a:ext uri="{FF2B5EF4-FFF2-40B4-BE49-F238E27FC236}">
              <a16:creationId xmlns:a16="http://schemas.microsoft.com/office/drawing/2014/main" id="{00000000-0008-0000-0600-0000D0010000}"/>
            </a:ext>
          </a:extLst>
        </xdr:cNvPr>
        <xdr:cNvSpPr/>
      </xdr:nvSpPr>
      <xdr:spPr>
        <a:xfrm>
          <a:off x="7810500" y="167665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57168</xdr:rowOff>
    </xdr:from>
    <xdr:ext cx="534377" cy="259045"/>
    <xdr:sp macro="" textlink="">
      <xdr:nvSpPr>
        <xdr:cNvPr id="465" name="テキスト ボックス 464">
          <a:extLst>
            <a:ext uri="{FF2B5EF4-FFF2-40B4-BE49-F238E27FC236}">
              <a16:creationId xmlns:a16="http://schemas.microsoft.com/office/drawing/2014/main" id="{00000000-0008-0000-0600-0000D1010000}"/>
            </a:ext>
          </a:extLst>
        </xdr:cNvPr>
        <xdr:cNvSpPr txBox="1"/>
      </xdr:nvSpPr>
      <xdr:spPr>
        <a:xfrm>
          <a:off x="7594111" y="168592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54,444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138095</xdr:rowOff>
    </xdr:from>
    <xdr:to>
      <xdr:col>36</xdr:col>
      <xdr:colOff>165100</xdr:colOff>
      <xdr:row>98</xdr:row>
      <xdr:rowOff>68245</xdr:rowOff>
    </xdr:to>
    <xdr:sp macro="" textlink="">
      <xdr:nvSpPr>
        <xdr:cNvPr id="466" name="フローチャート: 判断 465">
          <a:extLst>
            <a:ext uri="{FF2B5EF4-FFF2-40B4-BE49-F238E27FC236}">
              <a16:creationId xmlns:a16="http://schemas.microsoft.com/office/drawing/2014/main" id="{00000000-0008-0000-0600-0000D2010000}"/>
            </a:ext>
          </a:extLst>
        </xdr:cNvPr>
        <xdr:cNvSpPr/>
      </xdr:nvSpPr>
      <xdr:spPr>
        <a:xfrm>
          <a:off x="6921500" y="167687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59372</xdr:rowOff>
    </xdr:from>
    <xdr:ext cx="534377" cy="259045"/>
    <xdr:sp macro="" textlink="">
      <xdr:nvSpPr>
        <xdr:cNvPr id="467" name="テキスト ボックス 466">
          <a:extLst>
            <a:ext uri="{FF2B5EF4-FFF2-40B4-BE49-F238E27FC236}">
              <a16:creationId xmlns:a16="http://schemas.microsoft.com/office/drawing/2014/main" id="{00000000-0008-0000-0600-0000D3010000}"/>
            </a:ext>
          </a:extLst>
        </xdr:cNvPr>
        <xdr:cNvSpPr txBox="1"/>
      </xdr:nvSpPr>
      <xdr:spPr>
        <a:xfrm>
          <a:off x="6705111" y="168614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53,480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68" name="テキスト ボックス 467">
          <a:extLst>
            <a:ext uri="{FF2B5EF4-FFF2-40B4-BE49-F238E27FC236}">
              <a16:creationId xmlns:a16="http://schemas.microsoft.com/office/drawing/2014/main" id="{00000000-0008-0000-0600-0000D4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69" name="テキスト ボックス 468">
          <a:extLst>
            <a:ext uri="{FF2B5EF4-FFF2-40B4-BE49-F238E27FC236}">
              <a16:creationId xmlns:a16="http://schemas.microsoft.com/office/drawing/2014/main" id="{00000000-0008-0000-0600-0000D5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0" name="テキスト ボックス 469">
          <a:extLst>
            <a:ext uri="{FF2B5EF4-FFF2-40B4-BE49-F238E27FC236}">
              <a16:creationId xmlns:a16="http://schemas.microsoft.com/office/drawing/2014/main" id="{00000000-0008-0000-0600-0000D6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1" name="テキスト ボックス 470">
          <a:extLst>
            <a:ext uri="{FF2B5EF4-FFF2-40B4-BE49-F238E27FC236}">
              <a16:creationId xmlns:a16="http://schemas.microsoft.com/office/drawing/2014/main" id="{00000000-0008-0000-0600-0000D7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2" name="テキスト ボックス 471">
          <a:extLst>
            <a:ext uri="{FF2B5EF4-FFF2-40B4-BE49-F238E27FC236}">
              <a16:creationId xmlns:a16="http://schemas.microsoft.com/office/drawing/2014/main" id="{00000000-0008-0000-0600-0000D8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77974</xdr:rowOff>
    </xdr:from>
    <xdr:to>
      <xdr:col>55</xdr:col>
      <xdr:colOff>50800</xdr:colOff>
      <xdr:row>97</xdr:row>
      <xdr:rowOff>8124</xdr:rowOff>
    </xdr:to>
    <xdr:sp macro="" textlink="">
      <xdr:nvSpPr>
        <xdr:cNvPr id="473" name="楕円 472">
          <a:extLst>
            <a:ext uri="{FF2B5EF4-FFF2-40B4-BE49-F238E27FC236}">
              <a16:creationId xmlns:a16="http://schemas.microsoft.com/office/drawing/2014/main" id="{00000000-0008-0000-0600-0000D9010000}"/>
            </a:ext>
          </a:extLst>
        </xdr:cNvPr>
        <xdr:cNvSpPr/>
      </xdr:nvSpPr>
      <xdr:spPr>
        <a:xfrm>
          <a:off x="10426700" y="165371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95</xdr:row>
      <xdr:rowOff>100851</xdr:rowOff>
    </xdr:from>
    <xdr:ext cx="599010" cy="259045"/>
    <xdr:sp macro="" textlink="">
      <xdr:nvSpPr>
        <xdr:cNvPr id="474" name="普通建設事業費 （ うち更新整備　）該当値テキスト">
          <a:extLst>
            <a:ext uri="{FF2B5EF4-FFF2-40B4-BE49-F238E27FC236}">
              <a16:creationId xmlns:a16="http://schemas.microsoft.com/office/drawing/2014/main" id="{00000000-0008-0000-0600-0000DA010000}"/>
            </a:ext>
          </a:extLst>
        </xdr:cNvPr>
        <xdr:cNvSpPr txBox="1"/>
      </xdr:nvSpPr>
      <xdr:spPr>
        <a:xfrm>
          <a:off x="10528300" y="163886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154,780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65377</xdr:rowOff>
    </xdr:from>
    <xdr:to>
      <xdr:col>50</xdr:col>
      <xdr:colOff>165100</xdr:colOff>
      <xdr:row>97</xdr:row>
      <xdr:rowOff>166977</xdr:rowOff>
    </xdr:to>
    <xdr:sp macro="" textlink="">
      <xdr:nvSpPr>
        <xdr:cNvPr id="475" name="楕円 474">
          <a:extLst>
            <a:ext uri="{FF2B5EF4-FFF2-40B4-BE49-F238E27FC236}">
              <a16:creationId xmlns:a16="http://schemas.microsoft.com/office/drawing/2014/main" id="{00000000-0008-0000-0600-0000DB010000}"/>
            </a:ext>
          </a:extLst>
        </xdr:cNvPr>
        <xdr:cNvSpPr/>
      </xdr:nvSpPr>
      <xdr:spPr>
        <a:xfrm>
          <a:off x="9588500" y="166960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12054</xdr:rowOff>
    </xdr:from>
    <xdr:ext cx="534377" cy="259045"/>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9372111" y="164712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85,290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19075</xdr:rowOff>
    </xdr:from>
    <xdr:to>
      <xdr:col>46</xdr:col>
      <xdr:colOff>38100</xdr:colOff>
      <xdr:row>97</xdr:row>
      <xdr:rowOff>120675</xdr:rowOff>
    </xdr:to>
    <xdr:sp macro="" textlink="">
      <xdr:nvSpPr>
        <xdr:cNvPr id="477" name="楕円 476">
          <a:extLst>
            <a:ext uri="{FF2B5EF4-FFF2-40B4-BE49-F238E27FC236}">
              <a16:creationId xmlns:a16="http://schemas.microsoft.com/office/drawing/2014/main" id="{00000000-0008-0000-0600-0000DD010000}"/>
            </a:ext>
          </a:extLst>
        </xdr:cNvPr>
        <xdr:cNvSpPr/>
      </xdr:nvSpPr>
      <xdr:spPr>
        <a:xfrm>
          <a:off x="8699500" y="166497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95</xdr:row>
      <xdr:rowOff>137202</xdr:rowOff>
    </xdr:from>
    <xdr:ext cx="599010" cy="259045"/>
    <xdr:sp macro="" textlink="">
      <xdr:nvSpPr>
        <xdr:cNvPr id="478" name="テキスト ボックス 477">
          <a:extLst>
            <a:ext uri="{FF2B5EF4-FFF2-40B4-BE49-F238E27FC236}">
              <a16:creationId xmlns:a16="http://schemas.microsoft.com/office/drawing/2014/main" id="{00000000-0008-0000-0600-0000DE010000}"/>
            </a:ext>
          </a:extLst>
        </xdr:cNvPr>
        <xdr:cNvSpPr txBox="1"/>
      </xdr:nvSpPr>
      <xdr:spPr>
        <a:xfrm>
          <a:off x="8450795" y="164249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105,545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96</xdr:row>
      <xdr:rowOff>146044</xdr:rowOff>
    </xdr:from>
    <xdr:to>
      <xdr:col>41</xdr:col>
      <xdr:colOff>101600</xdr:colOff>
      <xdr:row>97</xdr:row>
      <xdr:rowOff>76194</xdr:rowOff>
    </xdr:to>
    <xdr:sp macro="" textlink="">
      <xdr:nvSpPr>
        <xdr:cNvPr id="479" name="楕円 478">
          <a:extLst>
            <a:ext uri="{FF2B5EF4-FFF2-40B4-BE49-F238E27FC236}">
              <a16:creationId xmlns:a16="http://schemas.microsoft.com/office/drawing/2014/main" id="{00000000-0008-0000-0600-0000DF010000}"/>
            </a:ext>
          </a:extLst>
        </xdr:cNvPr>
        <xdr:cNvSpPr/>
      </xdr:nvSpPr>
      <xdr:spPr>
        <a:xfrm>
          <a:off x="7810500" y="166052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95</xdr:row>
      <xdr:rowOff>92721</xdr:rowOff>
    </xdr:from>
    <xdr:ext cx="599010" cy="259045"/>
    <xdr:sp macro="" textlink="">
      <xdr:nvSpPr>
        <xdr:cNvPr id="480" name="テキスト ボックス 479">
          <a:extLst>
            <a:ext uri="{FF2B5EF4-FFF2-40B4-BE49-F238E27FC236}">
              <a16:creationId xmlns:a16="http://schemas.microsoft.com/office/drawing/2014/main" id="{00000000-0008-0000-0600-0000E0010000}"/>
            </a:ext>
          </a:extLst>
        </xdr:cNvPr>
        <xdr:cNvSpPr txBox="1"/>
      </xdr:nvSpPr>
      <xdr:spPr>
        <a:xfrm>
          <a:off x="7561795" y="163804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125,003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10069</xdr:rowOff>
    </xdr:from>
    <xdr:to>
      <xdr:col>36</xdr:col>
      <xdr:colOff>165100</xdr:colOff>
      <xdr:row>97</xdr:row>
      <xdr:rowOff>111669</xdr:rowOff>
    </xdr:to>
    <xdr:sp macro="" textlink="">
      <xdr:nvSpPr>
        <xdr:cNvPr id="481" name="楕円 480">
          <a:extLst>
            <a:ext uri="{FF2B5EF4-FFF2-40B4-BE49-F238E27FC236}">
              <a16:creationId xmlns:a16="http://schemas.microsoft.com/office/drawing/2014/main" id="{00000000-0008-0000-0600-0000E1010000}"/>
            </a:ext>
          </a:extLst>
        </xdr:cNvPr>
        <xdr:cNvSpPr/>
      </xdr:nvSpPr>
      <xdr:spPr>
        <a:xfrm>
          <a:off x="6921500" y="166407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95</xdr:row>
      <xdr:rowOff>128196</xdr:rowOff>
    </xdr:from>
    <xdr:ext cx="599010" cy="259045"/>
    <xdr:sp macro="" textlink="">
      <xdr:nvSpPr>
        <xdr:cNvPr id="482" name="テキスト ボックス 481">
          <a:extLst>
            <a:ext uri="{FF2B5EF4-FFF2-40B4-BE49-F238E27FC236}">
              <a16:creationId xmlns:a16="http://schemas.microsoft.com/office/drawing/2014/main" id="{00000000-0008-0000-0600-0000E2010000}"/>
            </a:ext>
          </a:extLst>
        </xdr:cNvPr>
        <xdr:cNvSpPr txBox="1"/>
      </xdr:nvSpPr>
      <xdr:spPr>
        <a:xfrm>
          <a:off x="6672795" y="164159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109,484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3" name="正方形/長方形 482">
          <a:extLst>
            <a:ext uri="{FF2B5EF4-FFF2-40B4-BE49-F238E27FC236}">
              <a16:creationId xmlns:a16="http://schemas.microsoft.com/office/drawing/2014/main" id="{00000000-0008-0000-0600-0000E3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4" name="正方形/長方形 483">
          <a:extLst>
            <a:ext uri="{FF2B5EF4-FFF2-40B4-BE49-F238E27FC236}">
              <a16:creationId xmlns:a16="http://schemas.microsoft.com/office/drawing/2014/main" id="{00000000-0008-0000-0600-0000E4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5" name="正方形/長方形 484">
          <a:extLst>
            <a:ext uri="{FF2B5EF4-FFF2-40B4-BE49-F238E27FC236}">
              <a16:creationId xmlns:a16="http://schemas.microsoft.com/office/drawing/2014/main" id="{00000000-0008-0000-0600-0000E5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86" name="正方形/長方形 485">
          <a:extLst>
            <a:ext uri="{FF2B5EF4-FFF2-40B4-BE49-F238E27FC236}">
              <a16:creationId xmlns:a16="http://schemas.microsoft.com/office/drawing/2014/main" id="{00000000-0008-0000-0600-0000E6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87" name="正方形/長方形 486">
          <a:extLst>
            <a:ext uri="{FF2B5EF4-FFF2-40B4-BE49-F238E27FC236}">
              <a16:creationId xmlns:a16="http://schemas.microsoft.com/office/drawing/2014/main" id="{00000000-0008-0000-0600-0000E7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88" name="正方形/長方形 487">
          <a:extLst>
            <a:ext uri="{FF2B5EF4-FFF2-40B4-BE49-F238E27FC236}">
              <a16:creationId xmlns:a16="http://schemas.microsoft.com/office/drawing/2014/main" id="{00000000-0008-0000-0600-0000E8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89" name="正方形/長方形 488">
          <a:extLst>
            <a:ext uri="{FF2B5EF4-FFF2-40B4-BE49-F238E27FC236}">
              <a16:creationId xmlns:a16="http://schemas.microsoft.com/office/drawing/2014/main" id="{00000000-0008-0000-0600-0000E9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0" name="正方形/長方形 489">
          <a:extLst>
            <a:ext uri="{FF2B5EF4-FFF2-40B4-BE49-F238E27FC236}">
              <a16:creationId xmlns:a16="http://schemas.microsoft.com/office/drawing/2014/main" id="{00000000-0008-0000-0600-0000EA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1" name="テキスト ボックス 490">
          <a:extLst>
            <a:ext uri="{FF2B5EF4-FFF2-40B4-BE49-F238E27FC236}">
              <a16:creationId xmlns:a16="http://schemas.microsoft.com/office/drawing/2014/main" id="{00000000-0008-0000-0600-0000EB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2" name="直線コネクタ 491">
          <a:extLst>
            <a:ext uri="{FF2B5EF4-FFF2-40B4-BE49-F238E27FC236}">
              <a16:creationId xmlns:a16="http://schemas.microsoft.com/office/drawing/2014/main" id="{00000000-0008-0000-0600-0000EC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139700</xdr:rowOff>
    </xdr:from>
    <xdr:to>
      <xdr:col>89</xdr:col>
      <xdr:colOff>177800</xdr:colOff>
      <xdr:row>38</xdr:row>
      <xdr:rowOff>139700</xdr:rowOff>
    </xdr:to>
    <xdr:cxnSp macro="">
      <xdr:nvCxnSpPr>
        <xdr:cNvPr id="493" name="直線コネクタ 492">
          <a:extLst>
            <a:ext uri="{FF2B5EF4-FFF2-40B4-BE49-F238E27FC236}">
              <a16:creationId xmlns:a16="http://schemas.microsoft.com/office/drawing/2014/main" id="{00000000-0008-0000-0600-0000ED010000}"/>
            </a:ext>
          </a:extLst>
        </xdr:cNvPr>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168927</xdr:rowOff>
    </xdr:from>
    <xdr:ext cx="248786" cy="259045"/>
    <xdr:sp macro="" textlink="">
      <xdr:nvSpPr>
        <xdr:cNvPr id="494" name="テキスト ボックス 493">
          <a:extLst>
            <a:ext uri="{FF2B5EF4-FFF2-40B4-BE49-F238E27FC236}">
              <a16:creationId xmlns:a16="http://schemas.microsoft.com/office/drawing/2014/main" id="{00000000-0008-0000-0600-0000EE010000}"/>
            </a:ext>
          </a:extLst>
        </xdr:cNvPr>
        <xdr:cNvSpPr txBox="1"/>
      </xdr:nvSpPr>
      <xdr:spPr>
        <a:xfrm>
          <a:off x="12197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495" name="直線コネクタ 494">
          <a:extLst>
            <a:ext uri="{FF2B5EF4-FFF2-40B4-BE49-F238E27FC236}">
              <a16:creationId xmlns:a16="http://schemas.microsoft.com/office/drawing/2014/main" id="{00000000-0008-0000-0600-0000EF010000}"/>
            </a:ext>
          </a:extLst>
        </xdr:cNvPr>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35</xdr:row>
      <xdr:rowOff>54627</xdr:rowOff>
    </xdr:from>
    <xdr:ext cx="531299" cy="259045"/>
    <xdr:sp macro="" textlink="">
      <xdr:nvSpPr>
        <xdr:cNvPr id="496" name="テキスト ボックス 495">
          <a:extLst>
            <a:ext uri="{FF2B5EF4-FFF2-40B4-BE49-F238E27FC236}">
              <a16:creationId xmlns:a16="http://schemas.microsoft.com/office/drawing/2014/main" id="{00000000-0008-0000-0600-0000F0010000}"/>
            </a:ext>
          </a:extLst>
        </xdr:cNvPr>
        <xdr:cNvSpPr txBox="1"/>
      </xdr:nvSpPr>
      <xdr:spPr>
        <a:xfrm>
          <a:off x="11914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497" name="直線コネクタ 496">
          <a:extLst>
            <a:ext uri="{FF2B5EF4-FFF2-40B4-BE49-F238E27FC236}">
              <a16:creationId xmlns:a16="http://schemas.microsoft.com/office/drawing/2014/main" id="{00000000-0008-0000-0600-0000F1010000}"/>
            </a:ext>
          </a:extLst>
        </xdr:cNvPr>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32</xdr:row>
      <xdr:rowOff>111777</xdr:rowOff>
    </xdr:from>
    <xdr:ext cx="531299" cy="259045"/>
    <xdr:sp macro="" textlink="">
      <xdr:nvSpPr>
        <xdr:cNvPr id="498" name="テキスト ボックス 497">
          <a:extLst>
            <a:ext uri="{FF2B5EF4-FFF2-40B4-BE49-F238E27FC236}">
              <a16:creationId xmlns:a16="http://schemas.microsoft.com/office/drawing/2014/main" id="{00000000-0008-0000-0600-0000F2010000}"/>
            </a:ext>
          </a:extLst>
        </xdr:cNvPr>
        <xdr:cNvSpPr txBox="1"/>
      </xdr:nvSpPr>
      <xdr:spPr>
        <a:xfrm>
          <a:off x="11914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499" name="直線コネクタ 498">
          <a:extLst>
            <a:ext uri="{FF2B5EF4-FFF2-40B4-BE49-F238E27FC236}">
              <a16:creationId xmlns:a16="http://schemas.microsoft.com/office/drawing/2014/main" id="{00000000-0008-0000-0600-0000F3010000}"/>
            </a:ext>
          </a:extLst>
        </xdr:cNvPr>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168927</xdr:rowOff>
    </xdr:from>
    <xdr:ext cx="531299" cy="259045"/>
    <xdr:sp macro="" textlink="">
      <xdr:nvSpPr>
        <xdr:cNvPr id="500" name="テキスト ボックス 499">
          <a:extLst>
            <a:ext uri="{FF2B5EF4-FFF2-40B4-BE49-F238E27FC236}">
              <a16:creationId xmlns:a16="http://schemas.microsoft.com/office/drawing/2014/main" id="{00000000-0008-0000-0600-0000F4010000}"/>
            </a:ext>
          </a:extLst>
        </xdr:cNvPr>
        <xdr:cNvSpPr txBox="1"/>
      </xdr:nvSpPr>
      <xdr:spPr>
        <a:xfrm>
          <a:off x="11914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1" name="直線コネクタ 500">
          <a:extLst>
            <a:ext uri="{FF2B5EF4-FFF2-40B4-BE49-F238E27FC236}">
              <a16:creationId xmlns:a16="http://schemas.microsoft.com/office/drawing/2014/main" id="{00000000-0008-0000-0600-0000F5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02" name="テキスト ボックス 501">
          <a:extLst>
            <a:ext uri="{FF2B5EF4-FFF2-40B4-BE49-F238E27FC236}">
              <a16:creationId xmlns:a16="http://schemas.microsoft.com/office/drawing/2014/main" id="{00000000-0008-0000-0600-0000F601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3" name="災害復旧事業費グラフ枠">
          <a:extLst>
            <a:ext uri="{FF2B5EF4-FFF2-40B4-BE49-F238E27FC236}">
              <a16:creationId xmlns:a16="http://schemas.microsoft.com/office/drawing/2014/main" id="{00000000-0008-0000-0600-0000F7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57793</xdr:rowOff>
    </xdr:from>
    <xdr:to>
      <xdr:col>85</xdr:col>
      <xdr:colOff>126364</xdr:colOff>
      <xdr:row>38</xdr:row>
      <xdr:rowOff>139700</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flipV="1">
          <a:off x="16317595" y="5372743"/>
          <a:ext cx="1269" cy="12820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143527</xdr:rowOff>
    </xdr:from>
    <xdr:ext cx="249299" cy="259045"/>
    <xdr:sp macro="" textlink="">
      <xdr:nvSpPr>
        <xdr:cNvPr id="505" name="災害復旧事業費最小値テキスト">
          <a:extLst>
            <a:ext uri="{FF2B5EF4-FFF2-40B4-BE49-F238E27FC236}">
              <a16:creationId xmlns:a16="http://schemas.microsoft.com/office/drawing/2014/main" id="{00000000-0008-0000-0600-0000F9010000}"/>
            </a:ext>
          </a:extLst>
        </xdr:cNvPr>
        <xdr:cNvSpPr txBox="1"/>
      </xdr:nvSpPr>
      <xdr:spPr>
        <a:xfrm>
          <a:off x="16370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139700</xdr:rowOff>
    </xdr:from>
    <xdr:to>
      <xdr:col>86</xdr:col>
      <xdr:colOff>25400</xdr:colOff>
      <xdr:row>38</xdr:row>
      <xdr:rowOff>139700</xdr:rowOff>
    </xdr:to>
    <xdr:cxnSp macro="">
      <xdr:nvCxnSpPr>
        <xdr:cNvPr id="506" name="直線コネクタ 505">
          <a:extLst>
            <a:ext uri="{FF2B5EF4-FFF2-40B4-BE49-F238E27FC236}">
              <a16:creationId xmlns:a16="http://schemas.microsoft.com/office/drawing/2014/main" id="{00000000-0008-0000-0600-0000FA010000}"/>
            </a:ext>
          </a:extLst>
        </xdr:cNvPr>
        <xdr:cNvCxnSpPr/>
      </xdr:nvCxnSpPr>
      <xdr:spPr>
        <a:xfrm>
          <a:off x="16230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4470</xdr:rowOff>
    </xdr:from>
    <xdr:ext cx="534377" cy="259045"/>
    <xdr:sp macro="" textlink="">
      <xdr:nvSpPr>
        <xdr:cNvPr id="507" name="災害復旧事業費最大値テキスト">
          <a:extLst>
            <a:ext uri="{FF2B5EF4-FFF2-40B4-BE49-F238E27FC236}">
              <a16:creationId xmlns:a16="http://schemas.microsoft.com/office/drawing/2014/main" id="{00000000-0008-0000-0600-0000FB010000}"/>
            </a:ext>
          </a:extLst>
        </xdr:cNvPr>
        <xdr:cNvSpPr txBox="1"/>
      </xdr:nvSpPr>
      <xdr:spPr>
        <a:xfrm>
          <a:off x="16370300" y="51479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56,083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31</xdr:row>
      <xdr:rowOff>57793</xdr:rowOff>
    </xdr:from>
    <xdr:to>
      <xdr:col>86</xdr:col>
      <xdr:colOff>25400</xdr:colOff>
      <xdr:row>31</xdr:row>
      <xdr:rowOff>57793</xdr:rowOff>
    </xdr:to>
    <xdr:cxnSp macro="">
      <xdr:nvCxnSpPr>
        <xdr:cNvPr id="508" name="直線コネクタ 507">
          <a:extLst>
            <a:ext uri="{FF2B5EF4-FFF2-40B4-BE49-F238E27FC236}">
              <a16:creationId xmlns:a16="http://schemas.microsoft.com/office/drawing/2014/main" id="{00000000-0008-0000-0600-0000FC010000}"/>
            </a:ext>
          </a:extLst>
        </xdr:cNvPr>
        <xdr:cNvCxnSpPr/>
      </xdr:nvCxnSpPr>
      <xdr:spPr>
        <a:xfrm>
          <a:off x="16230600" y="53727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31</xdr:row>
      <xdr:rowOff>57793</xdr:rowOff>
    </xdr:from>
    <xdr:to>
      <xdr:col>85</xdr:col>
      <xdr:colOff>127000</xdr:colOff>
      <xdr:row>33</xdr:row>
      <xdr:rowOff>99626</xdr:rowOff>
    </xdr:to>
    <xdr:cxnSp macro="">
      <xdr:nvCxnSpPr>
        <xdr:cNvPr id="509" name="直線コネクタ 508">
          <a:extLst>
            <a:ext uri="{FF2B5EF4-FFF2-40B4-BE49-F238E27FC236}">
              <a16:creationId xmlns:a16="http://schemas.microsoft.com/office/drawing/2014/main" id="{00000000-0008-0000-0600-0000FD010000}"/>
            </a:ext>
          </a:extLst>
        </xdr:cNvPr>
        <xdr:cNvCxnSpPr/>
      </xdr:nvCxnSpPr>
      <xdr:spPr>
        <a:xfrm flipV="1">
          <a:off x="15481300" y="5372743"/>
          <a:ext cx="838200" cy="3847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6222</xdr:rowOff>
    </xdr:from>
    <xdr:ext cx="469744" cy="259045"/>
    <xdr:sp macro="" textlink="">
      <xdr:nvSpPr>
        <xdr:cNvPr id="510" name="災害復旧事業費平均値テキスト">
          <a:extLst>
            <a:ext uri="{FF2B5EF4-FFF2-40B4-BE49-F238E27FC236}">
              <a16:creationId xmlns:a16="http://schemas.microsoft.com/office/drawing/2014/main" id="{00000000-0008-0000-0600-0000FE010000}"/>
            </a:ext>
          </a:extLst>
        </xdr:cNvPr>
        <xdr:cNvSpPr txBox="1"/>
      </xdr:nvSpPr>
      <xdr:spPr>
        <a:xfrm>
          <a:off x="16370300" y="652132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27795</xdr:rowOff>
    </xdr:from>
    <xdr:to>
      <xdr:col>85</xdr:col>
      <xdr:colOff>177800</xdr:colOff>
      <xdr:row>38</xdr:row>
      <xdr:rowOff>129395</xdr:rowOff>
    </xdr:to>
    <xdr:sp macro="" textlink="">
      <xdr:nvSpPr>
        <xdr:cNvPr id="511" name="フローチャート: 判断 510">
          <a:extLst>
            <a:ext uri="{FF2B5EF4-FFF2-40B4-BE49-F238E27FC236}">
              <a16:creationId xmlns:a16="http://schemas.microsoft.com/office/drawing/2014/main" id="{00000000-0008-0000-0600-0000FF010000}"/>
            </a:ext>
          </a:extLst>
        </xdr:cNvPr>
        <xdr:cNvSpPr/>
      </xdr:nvSpPr>
      <xdr:spPr>
        <a:xfrm>
          <a:off x="16268700" y="6542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33</xdr:row>
      <xdr:rowOff>99626</xdr:rowOff>
    </xdr:from>
    <xdr:to>
      <xdr:col>81</xdr:col>
      <xdr:colOff>50800</xdr:colOff>
      <xdr:row>38</xdr:row>
      <xdr:rowOff>106004</xdr:rowOff>
    </xdr:to>
    <xdr:cxnSp macro="">
      <xdr:nvCxnSpPr>
        <xdr:cNvPr id="512" name="直線コネクタ 511">
          <a:extLst>
            <a:ext uri="{FF2B5EF4-FFF2-40B4-BE49-F238E27FC236}">
              <a16:creationId xmlns:a16="http://schemas.microsoft.com/office/drawing/2014/main" id="{00000000-0008-0000-0600-000000020000}"/>
            </a:ext>
          </a:extLst>
        </xdr:cNvPr>
        <xdr:cNvCxnSpPr/>
      </xdr:nvCxnSpPr>
      <xdr:spPr>
        <a:xfrm flipV="1">
          <a:off x="14592300" y="5757476"/>
          <a:ext cx="889000" cy="8636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155674</xdr:rowOff>
    </xdr:from>
    <xdr:to>
      <xdr:col>81</xdr:col>
      <xdr:colOff>101600</xdr:colOff>
      <xdr:row>38</xdr:row>
      <xdr:rowOff>85824</xdr:rowOff>
    </xdr:to>
    <xdr:sp macro="" textlink="">
      <xdr:nvSpPr>
        <xdr:cNvPr id="513" name="フローチャート: 判断 512">
          <a:extLst>
            <a:ext uri="{FF2B5EF4-FFF2-40B4-BE49-F238E27FC236}">
              <a16:creationId xmlns:a16="http://schemas.microsoft.com/office/drawing/2014/main" id="{00000000-0008-0000-0600-000001020000}"/>
            </a:ext>
          </a:extLst>
        </xdr:cNvPr>
        <xdr:cNvSpPr/>
      </xdr:nvSpPr>
      <xdr:spPr>
        <a:xfrm>
          <a:off x="15430500" y="64993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38</xdr:row>
      <xdr:rowOff>76951</xdr:rowOff>
    </xdr:from>
    <xdr:ext cx="469744" cy="259045"/>
    <xdr:sp macro="" textlink="">
      <xdr:nvSpPr>
        <xdr:cNvPr id="514" name="テキスト ボックス 513">
          <a:extLst>
            <a:ext uri="{FF2B5EF4-FFF2-40B4-BE49-F238E27FC236}">
              <a16:creationId xmlns:a16="http://schemas.microsoft.com/office/drawing/2014/main" id="{00000000-0008-0000-0600-000002020000}"/>
            </a:ext>
          </a:extLst>
        </xdr:cNvPr>
        <xdr:cNvSpPr txBox="1"/>
      </xdr:nvSpPr>
      <xdr:spPr>
        <a:xfrm>
          <a:off x="15246428" y="65920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85361</xdr:rowOff>
    </xdr:from>
    <xdr:to>
      <xdr:col>76</xdr:col>
      <xdr:colOff>114300</xdr:colOff>
      <xdr:row>38</xdr:row>
      <xdr:rowOff>106004</xdr:rowOff>
    </xdr:to>
    <xdr:cxnSp macro="">
      <xdr:nvCxnSpPr>
        <xdr:cNvPr id="515" name="直線コネクタ 514">
          <a:extLst>
            <a:ext uri="{FF2B5EF4-FFF2-40B4-BE49-F238E27FC236}">
              <a16:creationId xmlns:a16="http://schemas.microsoft.com/office/drawing/2014/main" id="{00000000-0008-0000-0600-000003020000}"/>
            </a:ext>
          </a:extLst>
        </xdr:cNvPr>
        <xdr:cNvCxnSpPr/>
      </xdr:nvCxnSpPr>
      <xdr:spPr>
        <a:xfrm>
          <a:off x="13703300" y="6600461"/>
          <a:ext cx="889000" cy="206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103850</xdr:rowOff>
    </xdr:from>
    <xdr:to>
      <xdr:col>76</xdr:col>
      <xdr:colOff>165100</xdr:colOff>
      <xdr:row>38</xdr:row>
      <xdr:rowOff>34000</xdr:rowOff>
    </xdr:to>
    <xdr:sp macro="" textlink="">
      <xdr:nvSpPr>
        <xdr:cNvPr id="516" name="フローチャート: 判断 515">
          <a:extLst>
            <a:ext uri="{FF2B5EF4-FFF2-40B4-BE49-F238E27FC236}">
              <a16:creationId xmlns:a16="http://schemas.microsoft.com/office/drawing/2014/main" id="{00000000-0008-0000-0600-000004020000}"/>
            </a:ext>
          </a:extLst>
        </xdr:cNvPr>
        <xdr:cNvSpPr/>
      </xdr:nvSpPr>
      <xdr:spPr>
        <a:xfrm>
          <a:off x="14541500" y="6447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36</xdr:row>
      <xdr:rowOff>50527</xdr:rowOff>
    </xdr:from>
    <xdr:ext cx="469744" cy="259045"/>
    <xdr:sp macro="" textlink="">
      <xdr:nvSpPr>
        <xdr:cNvPr id="517" name="テキスト ボックス 516">
          <a:extLst>
            <a:ext uri="{FF2B5EF4-FFF2-40B4-BE49-F238E27FC236}">
              <a16:creationId xmlns:a16="http://schemas.microsoft.com/office/drawing/2014/main" id="{00000000-0008-0000-0600-000005020000}"/>
            </a:ext>
          </a:extLst>
        </xdr:cNvPr>
        <xdr:cNvSpPr txBox="1"/>
      </xdr:nvSpPr>
      <xdr:spPr>
        <a:xfrm>
          <a:off x="14357428" y="6222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37</xdr:row>
      <xdr:rowOff>130350</xdr:rowOff>
    </xdr:from>
    <xdr:to>
      <xdr:col>71</xdr:col>
      <xdr:colOff>177800</xdr:colOff>
      <xdr:row>38</xdr:row>
      <xdr:rowOff>85361</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a:off x="12814300" y="6474000"/>
          <a:ext cx="889000" cy="1264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102342</xdr:rowOff>
    </xdr:from>
    <xdr:to>
      <xdr:col>72</xdr:col>
      <xdr:colOff>38100</xdr:colOff>
      <xdr:row>38</xdr:row>
      <xdr:rowOff>32492</xdr:rowOff>
    </xdr:to>
    <xdr:sp macro="" textlink="">
      <xdr:nvSpPr>
        <xdr:cNvPr id="519" name="フローチャート: 判断 518">
          <a:extLst>
            <a:ext uri="{FF2B5EF4-FFF2-40B4-BE49-F238E27FC236}">
              <a16:creationId xmlns:a16="http://schemas.microsoft.com/office/drawing/2014/main" id="{00000000-0008-0000-0600-000007020000}"/>
            </a:ext>
          </a:extLst>
        </xdr:cNvPr>
        <xdr:cNvSpPr/>
      </xdr:nvSpPr>
      <xdr:spPr>
        <a:xfrm>
          <a:off x="13652500" y="64459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36</xdr:row>
      <xdr:rowOff>49019</xdr:rowOff>
    </xdr:from>
    <xdr:ext cx="469744" cy="259045"/>
    <xdr:sp macro="" textlink="">
      <xdr:nvSpPr>
        <xdr:cNvPr id="520" name="テキスト ボックス 519">
          <a:extLst>
            <a:ext uri="{FF2B5EF4-FFF2-40B4-BE49-F238E27FC236}">
              <a16:creationId xmlns:a16="http://schemas.microsoft.com/office/drawing/2014/main" id="{00000000-0008-0000-0600-000008020000}"/>
            </a:ext>
          </a:extLst>
        </xdr:cNvPr>
        <xdr:cNvSpPr txBox="1"/>
      </xdr:nvSpPr>
      <xdr:spPr>
        <a:xfrm>
          <a:off x="13468428" y="62212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73950</xdr:rowOff>
    </xdr:from>
    <xdr:to>
      <xdr:col>67</xdr:col>
      <xdr:colOff>101600</xdr:colOff>
      <xdr:row>37</xdr:row>
      <xdr:rowOff>4100</xdr:rowOff>
    </xdr:to>
    <xdr:sp macro="" textlink="">
      <xdr:nvSpPr>
        <xdr:cNvPr id="521" name="フローチャート: 判断 520">
          <a:extLst>
            <a:ext uri="{FF2B5EF4-FFF2-40B4-BE49-F238E27FC236}">
              <a16:creationId xmlns:a16="http://schemas.microsoft.com/office/drawing/2014/main" id="{00000000-0008-0000-0600-000009020000}"/>
            </a:ext>
          </a:extLst>
        </xdr:cNvPr>
        <xdr:cNvSpPr/>
      </xdr:nvSpPr>
      <xdr:spPr>
        <a:xfrm>
          <a:off x="12763500" y="6246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35</xdr:row>
      <xdr:rowOff>20627</xdr:rowOff>
    </xdr:from>
    <xdr:ext cx="534377" cy="259045"/>
    <xdr:sp macro="" textlink="">
      <xdr:nvSpPr>
        <xdr:cNvPr id="522" name="テキスト ボックス 521">
          <a:extLst>
            <a:ext uri="{FF2B5EF4-FFF2-40B4-BE49-F238E27FC236}">
              <a16:creationId xmlns:a16="http://schemas.microsoft.com/office/drawing/2014/main" id="{00000000-0008-0000-0600-00000A020000}"/>
            </a:ext>
          </a:extLst>
        </xdr:cNvPr>
        <xdr:cNvSpPr txBox="1"/>
      </xdr:nvSpPr>
      <xdr:spPr>
        <a:xfrm>
          <a:off x="12547111" y="60213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3" name="テキスト ボックス 522">
          <a:extLst>
            <a:ext uri="{FF2B5EF4-FFF2-40B4-BE49-F238E27FC236}">
              <a16:creationId xmlns:a16="http://schemas.microsoft.com/office/drawing/2014/main" id="{00000000-0008-0000-0600-00000B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24" name="テキスト ボックス 523">
          <a:extLst>
            <a:ext uri="{FF2B5EF4-FFF2-40B4-BE49-F238E27FC236}">
              <a16:creationId xmlns:a16="http://schemas.microsoft.com/office/drawing/2014/main" id="{00000000-0008-0000-0600-00000C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25" name="テキスト ボックス 524">
          <a:extLst>
            <a:ext uri="{FF2B5EF4-FFF2-40B4-BE49-F238E27FC236}">
              <a16:creationId xmlns:a16="http://schemas.microsoft.com/office/drawing/2014/main" id="{00000000-0008-0000-0600-00000D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26" name="テキスト ボックス 525">
          <a:extLst>
            <a:ext uri="{FF2B5EF4-FFF2-40B4-BE49-F238E27FC236}">
              <a16:creationId xmlns:a16="http://schemas.microsoft.com/office/drawing/2014/main" id="{00000000-0008-0000-0600-00000E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27" name="テキスト ボックス 526">
          <a:extLst>
            <a:ext uri="{FF2B5EF4-FFF2-40B4-BE49-F238E27FC236}">
              <a16:creationId xmlns:a16="http://schemas.microsoft.com/office/drawing/2014/main" id="{00000000-0008-0000-0600-00000F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31</xdr:row>
      <xdr:rowOff>6993</xdr:rowOff>
    </xdr:from>
    <xdr:to>
      <xdr:col>85</xdr:col>
      <xdr:colOff>177800</xdr:colOff>
      <xdr:row>31</xdr:row>
      <xdr:rowOff>108593</xdr:rowOff>
    </xdr:to>
    <xdr:sp macro="" textlink="">
      <xdr:nvSpPr>
        <xdr:cNvPr id="528" name="楕円 527">
          <a:extLst>
            <a:ext uri="{FF2B5EF4-FFF2-40B4-BE49-F238E27FC236}">
              <a16:creationId xmlns:a16="http://schemas.microsoft.com/office/drawing/2014/main" id="{00000000-0008-0000-0600-000010020000}"/>
            </a:ext>
          </a:extLst>
        </xdr:cNvPr>
        <xdr:cNvSpPr/>
      </xdr:nvSpPr>
      <xdr:spPr>
        <a:xfrm>
          <a:off x="16268700" y="53219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30</xdr:row>
      <xdr:rowOff>131470</xdr:rowOff>
    </xdr:from>
    <xdr:ext cx="534377" cy="259045"/>
    <xdr:sp macro="" textlink="">
      <xdr:nvSpPr>
        <xdr:cNvPr id="529" name="災害復旧事業費該当値テキスト">
          <a:extLst>
            <a:ext uri="{FF2B5EF4-FFF2-40B4-BE49-F238E27FC236}">
              <a16:creationId xmlns:a16="http://schemas.microsoft.com/office/drawing/2014/main" id="{00000000-0008-0000-0600-000011020000}"/>
            </a:ext>
          </a:extLst>
        </xdr:cNvPr>
        <xdr:cNvSpPr txBox="1"/>
      </xdr:nvSpPr>
      <xdr:spPr>
        <a:xfrm>
          <a:off x="16370300" y="52749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56,083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33</xdr:row>
      <xdr:rowOff>48826</xdr:rowOff>
    </xdr:from>
    <xdr:to>
      <xdr:col>81</xdr:col>
      <xdr:colOff>101600</xdr:colOff>
      <xdr:row>33</xdr:row>
      <xdr:rowOff>150426</xdr:rowOff>
    </xdr:to>
    <xdr:sp macro="" textlink="">
      <xdr:nvSpPr>
        <xdr:cNvPr id="530" name="楕円 529">
          <a:extLst>
            <a:ext uri="{FF2B5EF4-FFF2-40B4-BE49-F238E27FC236}">
              <a16:creationId xmlns:a16="http://schemas.microsoft.com/office/drawing/2014/main" id="{00000000-0008-0000-0600-000012020000}"/>
            </a:ext>
          </a:extLst>
        </xdr:cNvPr>
        <xdr:cNvSpPr/>
      </xdr:nvSpPr>
      <xdr:spPr>
        <a:xfrm>
          <a:off x="15430500" y="57066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31</xdr:row>
      <xdr:rowOff>166953</xdr:rowOff>
    </xdr:from>
    <xdr:ext cx="534377" cy="259045"/>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5214111" y="54819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39,253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55204</xdr:rowOff>
    </xdr:from>
    <xdr:to>
      <xdr:col>76</xdr:col>
      <xdr:colOff>165100</xdr:colOff>
      <xdr:row>38</xdr:row>
      <xdr:rowOff>156804</xdr:rowOff>
    </xdr:to>
    <xdr:sp macro="" textlink="">
      <xdr:nvSpPr>
        <xdr:cNvPr id="532" name="楕円 531">
          <a:extLst>
            <a:ext uri="{FF2B5EF4-FFF2-40B4-BE49-F238E27FC236}">
              <a16:creationId xmlns:a16="http://schemas.microsoft.com/office/drawing/2014/main" id="{00000000-0008-0000-0600-000014020000}"/>
            </a:ext>
          </a:extLst>
        </xdr:cNvPr>
        <xdr:cNvSpPr/>
      </xdr:nvSpPr>
      <xdr:spPr>
        <a:xfrm>
          <a:off x="14541500" y="65703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38</xdr:row>
      <xdr:rowOff>147931</xdr:rowOff>
    </xdr:from>
    <xdr:ext cx="469744" cy="259045"/>
    <xdr:sp macro=""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4357428" y="66630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34561</xdr:rowOff>
    </xdr:from>
    <xdr:to>
      <xdr:col>72</xdr:col>
      <xdr:colOff>38100</xdr:colOff>
      <xdr:row>38</xdr:row>
      <xdr:rowOff>136161</xdr:rowOff>
    </xdr:to>
    <xdr:sp macro="" textlink="">
      <xdr:nvSpPr>
        <xdr:cNvPr id="534" name="楕円 533">
          <a:extLst>
            <a:ext uri="{FF2B5EF4-FFF2-40B4-BE49-F238E27FC236}">
              <a16:creationId xmlns:a16="http://schemas.microsoft.com/office/drawing/2014/main" id="{00000000-0008-0000-0600-000016020000}"/>
            </a:ext>
          </a:extLst>
        </xdr:cNvPr>
        <xdr:cNvSpPr/>
      </xdr:nvSpPr>
      <xdr:spPr>
        <a:xfrm>
          <a:off x="13652500" y="65496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38</xdr:row>
      <xdr:rowOff>127288</xdr:rowOff>
    </xdr:from>
    <xdr:ext cx="469744" cy="259045"/>
    <xdr:sp macro="" textlink="">
      <xdr:nvSpPr>
        <xdr:cNvPr id="535" name="テキスト ボックス 534">
          <a:extLst>
            <a:ext uri="{FF2B5EF4-FFF2-40B4-BE49-F238E27FC236}">
              <a16:creationId xmlns:a16="http://schemas.microsoft.com/office/drawing/2014/main" id="{00000000-0008-0000-0600-000017020000}"/>
            </a:ext>
          </a:extLst>
        </xdr:cNvPr>
        <xdr:cNvSpPr txBox="1"/>
      </xdr:nvSpPr>
      <xdr:spPr>
        <a:xfrm>
          <a:off x="13468428" y="66423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79550</xdr:rowOff>
    </xdr:from>
    <xdr:to>
      <xdr:col>67</xdr:col>
      <xdr:colOff>101600</xdr:colOff>
      <xdr:row>38</xdr:row>
      <xdr:rowOff>9700</xdr:rowOff>
    </xdr:to>
    <xdr:sp macro="" textlink="">
      <xdr:nvSpPr>
        <xdr:cNvPr id="536" name="楕円 535">
          <a:extLst>
            <a:ext uri="{FF2B5EF4-FFF2-40B4-BE49-F238E27FC236}">
              <a16:creationId xmlns:a16="http://schemas.microsoft.com/office/drawing/2014/main" id="{00000000-0008-0000-0600-000018020000}"/>
            </a:ext>
          </a:extLst>
        </xdr:cNvPr>
        <xdr:cNvSpPr/>
      </xdr:nvSpPr>
      <xdr:spPr>
        <a:xfrm>
          <a:off x="12763500" y="6423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38</xdr:row>
      <xdr:rowOff>827</xdr:rowOff>
    </xdr:from>
    <xdr:ext cx="469744" cy="259045"/>
    <xdr:sp macro="" textlink="">
      <xdr:nvSpPr>
        <xdr:cNvPr id="537" name="テキスト ボックス 536">
          <a:extLst>
            <a:ext uri="{FF2B5EF4-FFF2-40B4-BE49-F238E27FC236}">
              <a16:creationId xmlns:a16="http://schemas.microsoft.com/office/drawing/2014/main" id="{00000000-0008-0000-0600-000019020000}"/>
            </a:ext>
          </a:extLst>
        </xdr:cNvPr>
        <xdr:cNvSpPr txBox="1"/>
      </xdr:nvSpPr>
      <xdr:spPr>
        <a:xfrm>
          <a:off x="12579428" y="6515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38" name="正方形/長方形 537">
          <a:extLst>
            <a:ext uri="{FF2B5EF4-FFF2-40B4-BE49-F238E27FC236}">
              <a16:creationId xmlns:a16="http://schemas.microsoft.com/office/drawing/2014/main" id="{00000000-0008-0000-0600-00001A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39" name="正方形/長方形 538">
          <a:extLst>
            <a:ext uri="{FF2B5EF4-FFF2-40B4-BE49-F238E27FC236}">
              <a16:creationId xmlns:a16="http://schemas.microsoft.com/office/drawing/2014/main" id="{00000000-0008-0000-0600-00001B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0" name="正方形/長方形 539">
          <a:extLst>
            <a:ext uri="{FF2B5EF4-FFF2-40B4-BE49-F238E27FC236}">
              <a16:creationId xmlns:a16="http://schemas.microsoft.com/office/drawing/2014/main" id="{00000000-0008-0000-0600-00001C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1" name="正方形/長方形 540">
          <a:extLst>
            <a:ext uri="{FF2B5EF4-FFF2-40B4-BE49-F238E27FC236}">
              <a16:creationId xmlns:a16="http://schemas.microsoft.com/office/drawing/2014/main" id="{00000000-0008-0000-0600-00001D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2" name="正方形/長方形 541">
          <a:extLst>
            <a:ext uri="{FF2B5EF4-FFF2-40B4-BE49-F238E27FC236}">
              <a16:creationId xmlns:a16="http://schemas.microsoft.com/office/drawing/2014/main" id="{00000000-0008-0000-0600-00001E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3" name="正方形/長方形 542">
          <a:extLst>
            <a:ext uri="{FF2B5EF4-FFF2-40B4-BE49-F238E27FC236}">
              <a16:creationId xmlns:a16="http://schemas.microsoft.com/office/drawing/2014/main" id="{00000000-0008-0000-0600-00001F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44" name="正方形/長方形 543">
          <a:extLst>
            <a:ext uri="{FF2B5EF4-FFF2-40B4-BE49-F238E27FC236}">
              <a16:creationId xmlns:a16="http://schemas.microsoft.com/office/drawing/2014/main" id="{00000000-0008-0000-0600-000020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45" name="正方形/長方形 544">
          <a:extLst>
            <a:ext uri="{FF2B5EF4-FFF2-40B4-BE49-F238E27FC236}">
              <a16:creationId xmlns:a16="http://schemas.microsoft.com/office/drawing/2014/main" id="{00000000-0008-0000-0600-000021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46" name="テキスト ボックス 545">
          <a:extLst>
            <a:ext uri="{FF2B5EF4-FFF2-40B4-BE49-F238E27FC236}">
              <a16:creationId xmlns:a16="http://schemas.microsoft.com/office/drawing/2014/main" id="{00000000-0008-0000-0600-000022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47" name="直線コネクタ 546">
          <a:extLst>
            <a:ext uri="{FF2B5EF4-FFF2-40B4-BE49-F238E27FC236}">
              <a16:creationId xmlns:a16="http://schemas.microsoft.com/office/drawing/2014/main" id="{00000000-0008-0000-0600-000023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59</xdr:row>
      <xdr:rowOff>98878</xdr:rowOff>
    </xdr:from>
    <xdr:to>
      <xdr:col>89</xdr:col>
      <xdr:colOff>177800</xdr:colOff>
      <xdr:row>59</xdr:row>
      <xdr:rowOff>98878</xdr:rowOff>
    </xdr:to>
    <xdr:cxnSp macro="">
      <xdr:nvCxnSpPr>
        <xdr:cNvPr id="548" name="直線コネクタ 547">
          <a:extLst>
            <a:ext uri="{FF2B5EF4-FFF2-40B4-BE49-F238E27FC236}">
              <a16:creationId xmlns:a16="http://schemas.microsoft.com/office/drawing/2014/main" id="{00000000-0008-0000-0600-000024020000}"/>
            </a:ext>
          </a:extLst>
        </xdr:cNvPr>
        <xdr:cNvCxnSpPr/>
      </xdr:nvCxnSpPr>
      <xdr:spPr>
        <a:xfrm>
          <a:off x="12446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58</xdr:row>
      <xdr:rowOff>128105</xdr:rowOff>
    </xdr:from>
    <xdr:ext cx="248786" cy="259045"/>
    <xdr:sp macro="" textlink="">
      <xdr:nvSpPr>
        <xdr:cNvPr id="549" name="テキスト ボックス 548">
          <a:extLst>
            <a:ext uri="{FF2B5EF4-FFF2-40B4-BE49-F238E27FC236}">
              <a16:creationId xmlns:a16="http://schemas.microsoft.com/office/drawing/2014/main" id="{00000000-0008-0000-0600-000025020000}"/>
            </a:ext>
          </a:extLst>
        </xdr:cNvPr>
        <xdr:cNvSpPr txBox="1"/>
      </xdr:nvSpPr>
      <xdr:spPr>
        <a:xfrm>
          <a:off x="12197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115207</xdr:rowOff>
    </xdr:from>
    <xdr:to>
      <xdr:col>89</xdr:col>
      <xdr:colOff>177800</xdr:colOff>
      <xdr:row>57</xdr:row>
      <xdr:rowOff>115207</xdr:rowOff>
    </xdr:to>
    <xdr:cxnSp macro="">
      <xdr:nvCxnSpPr>
        <xdr:cNvPr id="550" name="直線コネクタ 549">
          <a:extLst>
            <a:ext uri="{FF2B5EF4-FFF2-40B4-BE49-F238E27FC236}">
              <a16:creationId xmlns:a16="http://schemas.microsoft.com/office/drawing/2014/main" id="{00000000-0008-0000-0600-000026020000}"/>
            </a:ext>
          </a:extLst>
        </xdr:cNvPr>
        <xdr:cNvCxnSpPr/>
      </xdr:nvCxnSpPr>
      <xdr:spPr>
        <a:xfrm>
          <a:off x="12446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56</xdr:row>
      <xdr:rowOff>144434</xdr:rowOff>
    </xdr:from>
    <xdr:ext cx="248786" cy="259045"/>
    <xdr:sp macro="" textlink="">
      <xdr:nvSpPr>
        <xdr:cNvPr id="551" name="テキスト ボックス 550">
          <a:extLst>
            <a:ext uri="{FF2B5EF4-FFF2-40B4-BE49-F238E27FC236}">
              <a16:creationId xmlns:a16="http://schemas.microsoft.com/office/drawing/2014/main" id="{00000000-0008-0000-0600-000027020000}"/>
            </a:ext>
          </a:extLst>
        </xdr:cNvPr>
        <xdr:cNvSpPr txBox="1"/>
      </xdr:nvSpPr>
      <xdr:spPr>
        <a:xfrm>
          <a:off x="12197214" y="9745634"/>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131535</xdr:rowOff>
    </xdr:from>
    <xdr:to>
      <xdr:col>89</xdr:col>
      <xdr:colOff>177800</xdr:colOff>
      <xdr:row>55</xdr:row>
      <xdr:rowOff>131535</xdr:rowOff>
    </xdr:to>
    <xdr:cxnSp macro="">
      <xdr:nvCxnSpPr>
        <xdr:cNvPr id="552" name="直線コネクタ 551">
          <a:extLst>
            <a:ext uri="{FF2B5EF4-FFF2-40B4-BE49-F238E27FC236}">
              <a16:creationId xmlns:a16="http://schemas.microsoft.com/office/drawing/2014/main" id="{00000000-0008-0000-0600-000028020000}"/>
            </a:ext>
          </a:extLst>
        </xdr:cNvPr>
        <xdr:cNvCxnSpPr/>
      </xdr:nvCxnSpPr>
      <xdr:spPr>
        <a:xfrm>
          <a:off x="12446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54</xdr:row>
      <xdr:rowOff>160762</xdr:rowOff>
    </xdr:from>
    <xdr:ext cx="248786" cy="259045"/>
    <xdr:sp macro="" textlink="">
      <xdr:nvSpPr>
        <xdr:cNvPr id="553" name="テキスト ボックス 552">
          <a:extLst>
            <a:ext uri="{FF2B5EF4-FFF2-40B4-BE49-F238E27FC236}">
              <a16:creationId xmlns:a16="http://schemas.microsoft.com/office/drawing/2014/main" id="{00000000-0008-0000-0600-000029020000}"/>
            </a:ext>
          </a:extLst>
        </xdr:cNvPr>
        <xdr:cNvSpPr txBox="1"/>
      </xdr:nvSpPr>
      <xdr:spPr>
        <a:xfrm>
          <a:off x="12197214" y="9419062"/>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147865</xdr:rowOff>
    </xdr:from>
    <xdr:to>
      <xdr:col>89</xdr:col>
      <xdr:colOff>177800</xdr:colOff>
      <xdr:row>53</xdr:row>
      <xdr:rowOff>147865</xdr:rowOff>
    </xdr:to>
    <xdr:cxnSp macro="">
      <xdr:nvCxnSpPr>
        <xdr:cNvPr id="554" name="直線コネクタ 553">
          <a:extLst>
            <a:ext uri="{FF2B5EF4-FFF2-40B4-BE49-F238E27FC236}">
              <a16:creationId xmlns:a16="http://schemas.microsoft.com/office/drawing/2014/main" id="{00000000-0008-0000-0600-00002A020000}"/>
            </a:ext>
          </a:extLst>
        </xdr:cNvPr>
        <xdr:cNvCxnSpPr/>
      </xdr:nvCxnSpPr>
      <xdr:spPr>
        <a:xfrm>
          <a:off x="12446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5642</xdr:rowOff>
    </xdr:from>
    <xdr:ext cx="248786" cy="259045"/>
    <xdr:sp macro="" textlink="">
      <xdr:nvSpPr>
        <xdr:cNvPr id="555" name="テキスト ボックス 554">
          <a:extLst>
            <a:ext uri="{FF2B5EF4-FFF2-40B4-BE49-F238E27FC236}">
              <a16:creationId xmlns:a16="http://schemas.microsoft.com/office/drawing/2014/main" id="{00000000-0008-0000-0600-00002B020000}"/>
            </a:ext>
          </a:extLst>
        </xdr:cNvPr>
        <xdr:cNvSpPr txBox="1"/>
      </xdr:nvSpPr>
      <xdr:spPr>
        <a:xfrm>
          <a:off x="12197214" y="9092492"/>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51</xdr:row>
      <xdr:rowOff>164193</xdr:rowOff>
    </xdr:from>
    <xdr:to>
      <xdr:col>89</xdr:col>
      <xdr:colOff>177800</xdr:colOff>
      <xdr:row>51</xdr:row>
      <xdr:rowOff>164193</xdr:rowOff>
    </xdr:to>
    <xdr:cxnSp macro="">
      <xdr:nvCxnSpPr>
        <xdr:cNvPr id="556" name="直線コネクタ 555">
          <a:extLst>
            <a:ext uri="{FF2B5EF4-FFF2-40B4-BE49-F238E27FC236}">
              <a16:creationId xmlns:a16="http://schemas.microsoft.com/office/drawing/2014/main" id="{00000000-0008-0000-0600-00002C020000}"/>
            </a:ext>
          </a:extLst>
        </xdr:cNvPr>
        <xdr:cNvCxnSpPr/>
      </xdr:nvCxnSpPr>
      <xdr:spPr>
        <a:xfrm>
          <a:off x="12446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131594</xdr:colOff>
      <xdr:row>51</xdr:row>
      <xdr:rowOff>21970</xdr:rowOff>
    </xdr:from>
    <xdr:ext cx="312906" cy="259045"/>
    <xdr:sp macro="" textlink="">
      <xdr:nvSpPr>
        <xdr:cNvPr id="557" name="テキスト ボックス 556">
          <a:extLst>
            <a:ext uri="{FF2B5EF4-FFF2-40B4-BE49-F238E27FC236}">
              <a16:creationId xmlns:a16="http://schemas.microsoft.com/office/drawing/2014/main" id="{00000000-0008-0000-0600-00002D020000}"/>
            </a:ext>
          </a:extLst>
        </xdr:cNvPr>
        <xdr:cNvSpPr txBox="1"/>
      </xdr:nvSpPr>
      <xdr:spPr>
        <a:xfrm>
          <a:off x="12133094" y="8765920"/>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9072</xdr:rowOff>
    </xdr:from>
    <xdr:to>
      <xdr:col>89</xdr:col>
      <xdr:colOff>177800</xdr:colOff>
      <xdr:row>50</xdr:row>
      <xdr:rowOff>9072</xdr:rowOff>
    </xdr:to>
    <xdr:cxnSp macro="">
      <xdr:nvCxnSpPr>
        <xdr:cNvPr id="558" name="直線コネクタ 557">
          <a:extLst>
            <a:ext uri="{FF2B5EF4-FFF2-40B4-BE49-F238E27FC236}">
              <a16:creationId xmlns:a16="http://schemas.microsoft.com/office/drawing/2014/main" id="{00000000-0008-0000-0600-00002E020000}"/>
            </a:ext>
          </a:extLst>
        </xdr:cNvPr>
        <xdr:cNvCxnSpPr/>
      </xdr:nvCxnSpPr>
      <xdr:spPr>
        <a:xfrm>
          <a:off x="12446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131594</xdr:colOff>
      <xdr:row>49</xdr:row>
      <xdr:rowOff>38299</xdr:rowOff>
    </xdr:from>
    <xdr:ext cx="312906" cy="259045"/>
    <xdr:sp macro="" textlink="">
      <xdr:nvSpPr>
        <xdr:cNvPr id="559" name="テキスト ボックス 558">
          <a:extLst>
            <a:ext uri="{FF2B5EF4-FFF2-40B4-BE49-F238E27FC236}">
              <a16:creationId xmlns:a16="http://schemas.microsoft.com/office/drawing/2014/main" id="{00000000-0008-0000-0600-00002F020000}"/>
            </a:ext>
          </a:extLst>
        </xdr:cNvPr>
        <xdr:cNvSpPr txBox="1"/>
      </xdr:nvSpPr>
      <xdr:spPr>
        <a:xfrm>
          <a:off x="12133094" y="8439349"/>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0" name="直線コネクタ 559">
          <a:extLst>
            <a:ext uri="{FF2B5EF4-FFF2-40B4-BE49-F238E27FC236}">
              <a16:creationId xmlns:a16="http://schemas.microsoft.com/office/drawing/2014/main" id="{00000000-0008-0000-0600-000030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131594</xdr:colOff>
      <xdr:row>47</xdr:row>
      <xdr:rowOff>54627</xdr:rowOff>
    </xdr:from>
    <xdr:ext cx="312906" cy="259045"/>
    <xdr:sp macro="" textlink="">
      <xdr:nvSpPr>
        <xdr:cNvPr id="561" name="テキスト ボックス 560">
          <a:extLst>
            <a:ext uri="{FF2B5EF4-FFF2-40B4-BE49-F238E27FC236}">
              <a16:creationId xmlns:a16="http://schemas.microsoft.com/office/drawing/2014/main" id="{00000000-0008-0000-0600-000031020000}"/>
            </a:ext>
          </a:extLst>
        </xdr:cNvPr>
        <xdr:cNvSpPr txBox="1"/>
      </xdr:nvSpPr>
      <xdr:spPr>
        <a:xfrm>
          <a:off x="12133094" y="81127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2" name="失業対策事業費グラフ枠">
          <a:extLst>
            <a:ext uri="{FF2B5EF4-FFF2-40B4-BE49-F238E27FC236}">
              <a16:creationId xmlns:a16="http://schemas.microsoft.com/office/drawing/2014/main" id="{00000000-0008-0000-0600-000032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59</xdr:row>
      <xdr:rowOff>98878</xdr:rowOff>
    </xdr:from>
    <xdr:to>
      <xdr:col>85</xdr:col>
      <xdr:colOff>126364</xdr:colOff>
      <xdr:row>59</xdr:row>
      <xdr:rowOff>98878</xdr:rowOff>
    </xdr:to>
    <xdr:cxnSp macro="">
      <xdr:nvCxnSpPr>
        <xdr:cNvPr id="563" name="直線コネクタ 562">
          <a:extLst>
            <a:ext uri="{FF2B5EF4-FFF2-40B4-BE49-F238E27FC236}">
              <a16:creationId xmlns:a16="http://schemas.microsoft.com/office/drawing/2014/main" id="{00000000-0008-0000-0600-000033020000}"/>
            </a:ext>
          </a:extLst>
        </xdr:cNvPr>
        <xdr:cNvCxnSpPr/>
      </xdr:nvCxnSpPr>
      <xdr:spPr>
        <a:xfrm>
          <a:off x="16317595" y="10214428"/>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59</xdr:row>
      <xdr:rowOff>140805</xdr:rowOff>
    </xdr:from>
    <xdr:ext cx="249299" cy="259045"/>
    <xdr:sp macro="" textlink="">
      <xdr:nvSpPr>
        <xdr:cNvPr id="564" name="失業対策事業費最小値テキスト">
          <a:extLst>
            <a:ext uri="{FF2B5EF4-FFF2-40B4-BE49-F238E27FC236}">
              <a16:creationId xmlns:a16="http://schemas.microsoft.com/office/drawing/2014/main" id="{00000000-0008-0000-0600-000034020000}"/>
            </a:ext>
          </a:extLst>
        </xdr:cNvPr>
        <xdr:cNvSpPr txBox="1"/>
      </xdr:nvSpPr>
      <xdr:spPr>
        <a:xfrm>
          <a:off x="1637030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59</xdr:row>
      <xdr:rowOff>98878</xdr:rowOff>
    </xdr:from>
    <xdr:to>
      <xdr:col>86</xdr:col>
      <xdr:colOff>25400</xdr:colOff>
      <xdr:row>59</xdr:row>
      <xdr:rowOff>98878</xdr:rowOff>
    </xdr:to>
    <xdr:cxnSp macro="">
      <xdr:nvCxnSpPr>
        <xdr:cNvPr id="565" name="直線コネクタ 564">
          <a:extLst>
            <a:ext uri="{FF2B5EF4-FFF2-40B4-BE49-F238E27FC236}">
              <a16:creationId xmlns:a16="http://schemas.microsoft.com/office/drawing/2014/main" id="{00000000-0008-0000-0600-000035020000}"/>
            </a:ext>
          </a:extLst>
        </xdr:cNvPr>
        <xdr:cNvCxnSpPr/>
      </xdr:nvCxnSpPr>
      <xdr:spPr>
        <a:xfrm>
          <a:off x="16230600" y="10214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57</xdr:row>
      <xdr:rowOff>140805</xdr:rowOff>
    </xdr:from>
    <xdr:ext cx="249299" cy="259045"/>
    <xdr:sp macro="" textlink="">
      <xdr:nvSpPr>
        <xdr:cNvPr id="566" name="失業対策事業費最大値テキスト">
          <a:extLst>
            <a:ext uri="{FF2B5EF4-FFF2-40B4-BE49-F238E27FC236}">
              <a16:creationId xmlns:a16="http://schemas.microsoft.com/office/drawing/2014/main" id="{00000000-0008-0000-0600-000036020000}"/>
            </a:ext>
          </a:extLst>
        </xdr:cNvPr>
        <xdr:cNvSpPr txBox="1"/>
      </xdr:nvSpPr>
      <xdr:spPr>
        <a:xfrm>
          <a:off x="16370300" y="99134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59</xdr:row>
      <xdr:rowOff>98878</xdr:rowOff>
    </xdr:from>
    <xdr:to>
      <xdr:col>86</xdr:col>
      <xdr:colOff>25400</xdr:colOff>
      <xdr:row>59</xdr:row>
      <xdr:rowOff>98878</xdr:rowOff>
    </xdr:to>
    <xdr:cxnSp macro="">
      <xdr:nvCxnSpPr>
        <xdr:cNvPr id="567" name="直線コネクタ 566">
          <a:extLst>
            <a:ext uri="{FF2B5EF4-FFF2-40B4-BE49-F238E27FC236}">
              <a16:creationId xmlns:a16="http://schemas.microsoft.com/office/drawing/2014/main" id="{00000000-0008-0000-0600-000037020000}"/>
            </a:ext>
          </a:extLst>
        </xdr:cNvPr>
        <xdr:cNvCxnSpPr/>
      </xdr:nvCxnSpPr>
      <xdr:spPr>
        <a:xfrm>
          <a:off x="16230600" y="10214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59</xdr:row>
      <xdr:rowOff>98878</xdr:rowOff>
    </xdr:from>
    <xdr:to>
      <xdr:col>85</xdr:col>
      <xdr:colOff>127000</xdr:colOff>
      <xdr:row>59</xdr:row>
      <xdr:rowOff>98878</xdr:rowOff>
    </xdr:to>
    <xdr:cxnSp macro="">
      <xdr:nvCxnSpPr>
        <xdr:cNvPr id="568" name="直線コネクタ 567">
          <a:extLst>
            <a:ext uri="{FF2B5EF4-FFF2-40B4-BE49-F238E27FC236}">
              <a16:creationId xmlns:a16="http://schemas.microsoft.com/office/drawing/2014/main" id="{00000000-0008-0000-0600-000038020000}"/>
            </a:ext>
          </a:extLst>
        </xdr:cNvPr>
        <xdr:cNvCxnSpPr/>
      </xdr:nvCxnSpPr>
      <xdr:spPr>
        <a:xfrm>
          <a:off x="15481300" y="10214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59</xdr:row>
      <xdr:rowOff>26505</xdr:rowOff>
    </xdr:from>
    <xdr:ext cx="249299" cy="259045"/>
    <xdr:sp macro="" textlink="">
      <xdr:nvSpPr>
        <xdr:cNvPr id="569" name="失業対策事業費平均値テキスト">
          <a:extLst>
            <a:ext uri="{FF2B5EF4-FFF2-40B4-BE49-F238E27FC236}">
              <a16:creationId xmlns:a16="http://schemas.microsoft.com/office/drawing/2014/main" id="{00000000-0008-0000-0600-000039020000}"/>
            </a:ext>
          </a:extLst>
        </xdr:cNvPr>
        <xdr:cNvSpPr txBox="1"/>
      </xdr:nvSpPr>
      <xdr:spPr>
        <a:xfrm>
          <a:off x="16370300" y="10142055"/>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48078</xdr:rowOff>
    </xdr:from>
    <xdr:to>
      <xdr:col>85</xdr:col>
      <xdr:colOff>177800</xdr:colOff>
      <xdr:row>59</xdr:row>
      <xdr:rowOff>149678</xdr:rowOff>
    </xdr:to>
    <xdr:sp macro="" textlink="">
      <xdr:nvSpPr>
        <xdr:cNvPr id="570" name="フローチャート: 判断 569">
          <a:extLst>
            <a:ext uri="{FF2B5EF4-FFF2-40B4-BE49-F238E27FC236}">
              <a16:creationId xmlns:a16="http://schemas.microsoft.com/office/drawing/2014/main" id="{00000000-0008-0000-0600-00003A020000}"/>
            </a:ext>
          </a:extLst>
        </xdr:cNvPr>
        <xdr:cNvSpPr/>
      </xdr:nvSpPr>
      <xdr:spPr>
        <a:xfrm>
          <a:off x="16268700" y="10163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59</xdr:row>
      <xdr:rowOff>98878</xdr:rowOff>
    </xdr:from>
    <xdr:to>
      <xdr:col>81</xdr:col>
      <xdr:colOff>50800</xdr:colOff>
      <xdr:row>59</xdr:row>
      <xdr:rowOff>98878</xdr:rowOff>
    </xdr:to>
    <xdr:cxnSp macro="">
      <xdr:nvCxnSpPr>
        <xdr:cNvPr id="571" name="直線コネクタ 570">
          <a:extLst>
            <a:ext uri="{FF2B5EF4-FFF2-40B4-BE49-F238E27FC236}">
              <a16:creationId xmlns:a16="http://schemas.microsoft.com/office/drawing/2014/main" id="{00000000-0008-0000-0600-00003B020000}"/>
            </a:ext>
          </a:extLst>
        </xdr:cNvPr>
        <xdr:cNvCxnSpPr/>
      </xdr:nvCxnSpPr>
      <xdr:spPr>
        <a:xfrm>
          <a:off x="14592300" y="10214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59</xdr:row>
      <xdr:rowOff>48078</xdr:rowOff>
    </xdr:from>
    <xdr:to>
      <xdr:col>81</xdr:col>
      <xdr:colOff>101600</xdr:colOff>
      <xdr:row>59</xdr:row>
      <xdr:rowOff>149678</xdr:rowOff>
    </xdr:to>
    <xdr:sp macro="" textlink="">
      <xdr:nvSpPr>
        <xdr:cNvPr id="572" name="フローチャート: 判断 571">
          <a:extLst>
            <a:ext uri="{FF2B5EF4-FFF2-40B4-BE49-F238E27FC236}">
              <a16:creationId xmlns:a16="http://schemas.microsoft.com/office/drawing/2014/main" id="{00000000-0008-0000-0600-00003C020000}"/>
            </a:ext>
          </a:extLst>
        </xdr:cNvPr>
        <xdr:cNvSpPr/>
      </xdr:nvSpPr>
      <xdr:spPr>
        <a:xfrm>
          <a:off x="15430500" y="10163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59</xdr:row>
      <xdr:rowOff>140805</xdr:rowOff>
    </xdr:from>
    <xdr:ext cx="249299" cy="259045"/>
    <xdr:sp macro="" textlink="">
      <xdr:nvSpPr>
        <xdr:cNvPr id="573" name="テキスト ボックス 572">
          <a:extLst>
            <a:ext uri="{FF2B5EF4-FFF2-40B4-BE49-F238E27FC236}">
              <a16:creationId xmlns:a16="http://schemas.microsoft.com/office/drawing/2014/main" id="{00000000-0008-0000-0600-00003D020000}"/>
            </a:ext>
          </a:extLst>
        </xdr:cNvPr>
        <xdr:cNvSpPr txBox="1"/>
      </xdr:nvSpPr>
      <xdr:spPr>
        <a:xfrm>
          <a:off x="1535665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59</xdr:row>
      <xdr:rowOff>98878</xdr:rowOff>
    </xdr:from>
    <xdr:to>
      <xdr:col>76</xdr:col>
      <xdr:colOff>114300</xdr:colOff>
      <xdr:row>59</xdr:row>
      <xdr:rowOff>98878</xdr:rowOff>
    </xdr:to>
    <xdr:cxnSp macro="">
      <xdr:nvCxnSpPr>
        <xdr:cNvPr id="574" name="直線コネクタ 573">
          <a:extLst>
            <a:ext uri="{FF2B5EF4-FFF2-40B4-BE49-F238E27FC236}">
              <a16:creationId xmlns:a16="http://schemas.microsoft.com/office/drawing/2014/main" id="{00000000-0008-0000-0600-00003E020000}"/>
            </a:ext>
          </a:extLst>
        </xdr:cNvPr>
        <xdr:cNvCxnSpPr/>
      </xdr:nvCxnSpPr>
      <xdr:spPr>
        <a:xfrm>
          <a:off x="13703300" y="10214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59</xdr:row>
      <xdr:rowOff>48078</xdr:rowOff>
    </xdr:from>
    <xdr:to>
      <xdr:col>76</xdr:col>
      <xdr:colOff>165100</xdr:colOff>
      <xdr:row>59</xdr:row>
      <xdr:rowOff>149678</xdr:rowOff>
    </xdr:to>
    <xdr:sp macro="" textlink="">
      <xdr:nvSpPr>
        <xdr:cNvPr id="575" name="フローチャート: 判断 574">
          <a:extLst>
            <a:ext uri="{FF2B5EF4-FFF2-40B4-BE49-F238E27FC236}">
              <a16:creationId xmlns:a16="http://schemas.microsoft.com/office/drawing/2014/main" id="{00000000-0008-0000-0600-00003F020000}"/>
            </a:ext>
          </a:extLst>
        </xdr:cNvPr>
        <xdr:cNvSpPr/>
      </xdr:nvSpPr>
      <xdr:spPr>
        <a:xfrm>
          <a:off x="14541500" y="10163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59</xdr:row>
      <xdr:rowOff>140805</xdr:rowOff>
    </xdr:from>
    <xdr:ext cx="249299" cy="259045"/>
    <xdr:sp macro="" textlink="">
      <xdr:nvSpPr>
        <xdr:cNvPr id="576" name="テキスト ボックス 575">
          <a:extLst>
            <a:ext uri="{FF2B5EF4-FFF2-40B4-BE49-F238E27FC236}">
              <a16:creationId xmlns:a16="http://schemas.microsoft.com/office/drawing/2014/main" id="{00000000-0008-0000-0600-000040020000}"/>
            </a:ext>
          </a:extLst>
        </xdr:cNvPr>
        <xdr:cNvSpPr txBox="1"/>
      </xdr:nvSpPr>
      <xdr:spPr>
        <a:xfrm>
          <a:off x="1446765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59</xdr:row>
      <xdr:rowOff>98878</xdr:rowOff>
    </xdr:from>
    <xdr:to>
      <xdr:col>71</xdr:col>
      <xdr:colOff>177800</xdr:colOff>
      <xdr:row>59</xdr:row>
      <xdr:rowOff>98878</xdr:rowOff>
    </xdr:to>
    <xdr:cxnSp macro="">
      <xdr:nvCxnSpPr>
        <xdr:cNvPr id="577" name="直線コネクタ 576">
          <a:extLst>
            <a:ext uri="{FF2B5EF4-FFF2-40B4-BE49-F238E27FC236}">
              <a16:creationId xmlns:a16="http://schemas.microsoft.com/office/drawing/2014/main" id="{00000000-0008-0000-0600-000041020000}"/>
            </a:ext>
          </a:extLst>
        </xdr:cNvPr>
        <xdr:cNvCxnSpPr/>
      </xdr:nvCxnSpPr>
      <xdr:spPr>
        <a:xfrm>
          <a:off x="12814300" y="10214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59</xdr:row>
      <xdr:rowOff>48078</xdr:rowOff>
    </xdr:from>
    <xdr:to>
      <xdr:col>72</xdr:col>
      <xdr:colOff>38100</xdr:colOff>
      <xdr:row>59</xdr:row>
      <xdr:rowOff>149678</xdr:rowOff>
    </xdr:to>
    <xdr:sp macro="" textlink="">
      <xdr:nvSpPr>
        <xdr:cNvPr id="578" name="フローチャート: 判断 577">
          <a:extLst>
            <a:ext uri="{FF2B5EF4-FFF2-40B4-BE49-F238E27FC236}">
              <a16:creationId xmlns:a16="http://schemas.microsoft.com/office/drawing/2014/main" id="{00000000-0008-0000-0600-000042020000}"/>
            </a:ext>
          </a:extLst>
        </xdr:cNvPr>
        <xdr:cNvSpPr/>
      </xdr:nvSpPr>
      <xdr:spPr>
        <a:xfrm>
          <a:off x="13652500" y="10163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59</xdr:row>
      <xdr:rowOff>140805</xdr:rowOff>
    </xdr:from>
    <xdr:ext cx="249299" cy="259045"/>
    <xdr:sp macro="" textlink="">
      <xdr:nvSpPr>
        <xdr:cNvPr id="579" name="テキスト ボックス 578">
          <a:extLst>
            <a:ext uri="{FF2B5EF4-FFF2-40B4-BE49-F238E27FC236}">
              <a16:creationId xmlns:a16="http://schemas.microsoft.com/office/drawing/2014/main" id="{00000000-0008-0000-0600-000043020000}"/>
            </a:ext>
          </a:extLst>
        </xdr:cNvPr>
        <xdr:cNvSpPr txBox="1"/>
      </xdr:nvSpPr>
      <xdr:spPr>
        <a:xfrm>
          <a:off x="1357865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51</xdr:row>
      <xdr:rowOff>4535</xdr:rowOff>
    </xdr:from>
    <xdr:to>
      <xdr:col>67</xdr:col>
      <xdr:colOff>101600</xdr:colOff>
      <xdr:row>51</xdr:row>
      <xdr:rowOff>106135</xdr:rowOff>
    </xdr:to>
    <xdr:sp macro="" textlink="">
      <xdr:nvSpPr>
        <xdr:cNvPr id="580" name="フローチャート: 判断 579">
          <a:extLst>
            <a:ext uri="{FF2B5EF4-FFF2-40B4-BE49-F238E27FC236}">
              <a16:creationId xmlns:a16="http://schemas.microsoft.com/office/drawing/2014/main" id="{00000000-0008-0000-0600-000044020000}"/>
            </a:ext>
          </a:extLst>
        </xdr:cNvPr>
        <xdr:cNvSpPr/>
      </xdr:nvSpPr>
      <xdr:spPr>
        <a:xfrm>
          <a:off x="12763500" y="87484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84333</xdr:colOff>
      <xdr:row>49</xdr:row>
      <xdr:rowOff>122662</xdr:rowOff>
    </xdr:from>
    <xdr:ext cx="313932" cy="259045"/>
    <xdr:sp macro="" textlink="">
      <xdr:nvSpPr>
        <xdr:cNvPr id="581" name="テキスト ボックス 580">
          <a:extLst>
            <a:ext uri="{FF2B5EF4-FFF2-40B4-BE49-F238E27FC236}">
              <a16:creationId xmlns:a16="http://schemas.microsoft.com/office/drawing/2014/main" id="{00000000-0008-0000-0600-000045020000}"/>
            </a:ext>
          </a:extLst>
        </xdr:cNvPr>
        <xdr:cNvSpPr txBox="1"/>
      </xdr:nvSpPr>
      <xdr:spPr>
        <a:xfrm>
          <a:off x="12657333" y="8523712"/>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3" name="テキスト ボックス 582">
          <a:extLst>
            <a:ext uri="{FF2B5EF4-FFF2-40B4-BE49-F238E27FC236}">
              <a16:creationId xmlns:a16="http://schemas.microsoft.com/office/drawing/2014/main" id="{00000000-0008-0000-0600-000047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4" name="テキスト ボックス 583">
          <a:extLst>
            <a:ext uri="{FF2B5EF4-FFF2-40B4-BE49-F238E27FC236}">
              <a16:creationId xmlns:a16="http://schemas.microsoft.com/office/drawing/2014/main" id="{00000000-0008-0000-0600-000048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5" name="テキスト ボックス 584">
          <a:extLst>
            <a:ext uri="{FF2B5EF4-FFF2-40B4-BE49-F238E27FC236}">
              <a16:creationId xmlns:a16="http://schemas.microsoft.com/office/drawing/2014/main" id="{00000000-0008-0000-0600-000049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6" name="テキスト ボックス 585">
          <a:extLst>
            <a:ext uri="{FF2B5EF4-FFF2-40B4-BE49-F238E27FC236}">
              <a16:creationId xmlns:a16="http://schemas.microsoft.com/office/drawing/2014/main" id="{00000000-0008-0000-0600-00004A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48078</xdr:rowOff>
    </xdr:from>
    <xdr:to>
      <xdr:col>85</xdr:col>
      <xdr:colOff>177800</xdr:colOff>
      <xdr:row>59</xdr:row>
      <xdr:rowOff>149678</xdr:rowOff>
    </xdr:to>
    <xdr:sp macro="" textlink="">
      <xdr:nvSpPr>
        <xdr:cNvPr id="587" name="楕円 586">
          <a:extLst>
            <a:ext uri="{FF2B5EF4-FFF2-40B4-BE49-F238E27FC236}">
              <a16:creationId xmlns:a16="http://schemas.microsoft.com/office/drawing/2014/main" id="{00000000-0008-0000-0600-00004B020000}"/>
            </a:ext>
          </a:extLst>
        </xdr:cNvPr>
        <xdr:cNvSpPr/>
      </xdr:nvSpPr>
      <xdr:spPr>
        <a:xfrm>
          <a:off x="162687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58</xdr:row>
      <xdr:rowOff>83655</xdr:rowOff>
    </xdr:from>
    <xdr:ext cx="249299" cy="259045"/>
    <xdr:sp macro="" textlink="">
      <xdr:nvSpPr>
        <xdr:cNvPr id="588" name="失業対策事業費該当値テキスト">
          <a:extLst>
            <a:ext uri="{FF2B5EF4-FFF2-40B4-BE49-F238E27FC236}">
              <a16:creationId xmlns:a16="http://schemas.microsoft.com/office/drawing/2014/main" id="{00000000-0008-0000-0600-00004C020000}"/>
            </a:ext>
          </a:extLst>
        </xdr:cNvPr>
        <xdr:cNvSpPr txBox="1"/>
      </xdr:nvSpPr>
      <xdr:spPr>
        <a:xfrm>
          <a:off x="16370300" y="100277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59</xdr:row>
      <xdr:rowOff>48078</xdr:rowOff>
    </xdr:from>
    <xdr:to>
      <xdr:col>81</xdr:col>
      <xdr:colOff>101600</xdr:colOff>
      <xdr:row>59</xdr:row>
      <xdr:rowOff>149678</xdr:rowOff>
    </xdr:to>
    <xdr:sp macro="" textlink="">
      <xdr:nvSpPr>
        <xdr:cNvPr id="589" name="楕円 588">
          <a:extLst>
            <a:ext uri="{FF2B5EF4-FFF2-40B4-BE49-F238E27FC236}">
              <a16:creationId xmlns:a16="http://schemas.microsoft.com/office/drawing/2014/main" id="{00000000-0008-0000-0600-00004D020000}"/>
            </a:ext>
          </a:extLst>
        </xdr:cNvPr>
        <xdr:cNvSpPr/>
      </xdr:nvSpPr>
      <xdr:spPr>
        <a:xfrm>
          <a:off x="154305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57</xdr:row>
      <xdr:rowOff>166205</xdr:rowOff>
    </xdr:from>
    <xdr:ext cx="249299" cy="259045"/>
    <xdr:sp macro="" textlink="">
      <xdr:nvSpPr>
        <xdr:cNvPr id="590" name="テキスト ボックス 589">
          <a:extLst>
            <a:ext uri="{FF2B5EF4-FFF2-40B4-BE49-F238E27FC236}">
              <a16:creationId xmlns:a16="http://schemas.microsoft.com/office/drawing/2014/main" id="{00000000-0008-0000-0600-00004E020000}"/>
            </a:ext>
          </a:extLst>
        </xdr:cNvPr>
        <xdr:cNvSpPr txBox="1"/>
      </xdr:nvSpPr>
      <xdr:spPr>
        <a:xfrm>
          <a:off x="15356650" y="99388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59</xdr:row>
      <xdr:rowOff>48078</xdr:rowOff>
    </xdr:from>
    <xdr:to>
      <xdr:col>76</xdr:col>
      <xdr:colOff>165100</xdr:colOff>
      <xdr:row>59</xdr:row>
      <xdr:rowOff>149678</xdr:rowOff>
    </xdr:to>
    <xdr:sp macro="" textlink="">
      <xdr:nvSpPr>
        <xdr:cNvPr id="591" name="楕円 590">
          <a:extLst>
            <a:ext uri="{FF2B5EF4-FFF2-40B4-BE49-F238E27FC236}">
              <a16:creationId xmlns:a16="http://schemas.microsoft.com/office/drawing/2014/main" id="{00000000-0008-0000-0600-00004F020000}"/>
            </a:ext>
          </a:extLst>
        </xdr:cNvPr>
        <xdr:cNvSpPr/>
      </xdr:nvSpPr>
      <xdr:spPr>
        <a:xfrm>
          <a:off x="145415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57</xdr:row>
      <xdr:rowOff>166205</xdr:rowOff>
    </xdr:from>
    <xdr:ext cx="249299" cy="259045"/>
    <xdr:sp macro="" textlink="">
      <xdr:nvSpPr>
        <xdr:cNvPr id="592" name="テキスト ボックス 591">
          <a:extLst>
            <a:ext uri="{FF2B5EF4-FFF2-40B4-BE49-F238E27FC236}">
              <a16:creationId xmlns:a16="http://schemas.microsoft.com/office/drawing/2014/main" id="{00000000-0008-0000-0600-000050020000}"/>
            </a:ext>
          </a:extLst>
        </xdr:cNvPr>
        <xdr:cNvSpPr txBox="1"/>
      </xdr:nvSpPr>
      <xdr:spPr>
        <a:xfrm>
          <a:off x="14467650" y="99388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59</xdr:row>
      <xdr:rowOff>48078</xdr:rowOff>
    </xdr:from>
    <xdr:to>
      <xdr:col>72</xdr:col>
      <xdr:colOff>38100</xdr:colOff>
      <xdr:row>59</xdr:row>
      <xdr:rowOff>149678</xdr:rowOff>
    </xdr:to>
    <xdr:sp macro="" textlink="">
      <xdr:nvSpPr>
        <xdr:cNvPr id="593" name="楕円 592">
          <a:extLst>
            <a:ext uri="{FF2B5EF4-FFF2-40B4-BE49-F238E27FC236}">
              <a16:creationId xmlns:a16="http://schemas.microsoft.com/office/drawing/2014/main" id="{00000000-0008-0000-0600-000051020000}"/>
            </a:ext>
          </a:extLst>
        </xdr:cNvPr>
        <xdr:cNvSpPr/>
      </xdr:nvSpPr>
      <xdr:spPr>
        <a:xfrm>
          <a:off x="136525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57</xdr:row>
      <xdr:rowOff>166205</xdr:rowOff>
    </xdr:from>
    <xdr:ext cx="249299" cy="259045"/>
    <xdr:sp macro="" textlink="">
      <xdr:nvSpPr>
        <xdr:cNvPr id="594" name="テキスト ボックス 593">
          <a:extLst>
            <a:ext uri="{FF2B5EF4-FFF2-40B4-BE49-F238E27FC236}">
              <a16:creationId xmlns:a16="http://schemas.microsoft.com/office/drawing/2014/main" id="{00000000-0008-0000-0600-000052020000}"/>
            </a:ext>
          </a:extLst>
        </xdr:cNvPr>
        <xdr:cNvSpPr txBox="1"/>
      </xdr:nvSpPr>
      <xdr:spPr>
        <a:xfrm>
          <a:off x="13578650" y="99388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59</xdr:row>
      <xdr:rowOff>48078</xdr:rowOff>
    </xdr:from>
    <xdr:to>
      <xdr:col>67</xdr:col>
      <xdr:colOff>101600</xdr:colOff>
      <xdr:row>59</xdr:row>
      <xdr:rowOff>149678</xdr:rowOff>
    </xdr:to>
    <xdr:sp macro="" textlink="">
      <xdr:nvSpPr>
        <xdr:cNvPr id="595" name="楕円 594">
          <a:extLst>
            <a:ext uri="{FF2B5EF4-FFF2-40B4-BE49-F238E27FC236}">
              <a16:creationId xmlns:a16="http://schemas.microsoft.com/office/drawing/2014/main" id="{00000000-0008-0000-0600-000053020000}"/>
            </a:ext>
          </a:extLst>
        </xdr:cNvPr>
        <xdr:cNvSpPr/>
      </xdr:nvSpPr>
      <xdr:spPr>
        <a:xfrm>
          <a:off x="127635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59</xdr:row>
      <xdr:rowOff>140805</xdr:rowOff>
    </xdr:from>
    <xdr:ext cx="249299" cy="259045"/>
    <xdr:sp macro="" textlink="">
      <xdr:nvSpPr>
        <xdr:cNvPr id="596" name="テキスト ボックス 595">
          <a:extLst>
            <a:ext uri="{FF2B5EF4-FFF2-40B4-BE49-F238E27FC236}">
              <a16:creationId xmlns:a16="http://schemas.microsoft.com/office/drawing/2014/main" id="{00000000-0008-0000-0600-000054020000}"/>
            </a:ext>
          </a:extLst>
        </xdr:cNvPr>
        <xdr:cNvSpPr txBox="1"/>
      </xdr:nvSpPr>
      <xdr:spPr>
        <a:xfrm>
          <a:off x="1268965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7" name="正方形/長方形 596">
          <a:extLst>
            <a:ext uri="{FF2B5EF4-FFF2-40B4-BE49-F238E27FC236}">
              <a16:creationId xmlns:a16="http://schemas.microsoft.com/office/drawing/2014/main" id="{00000000-0008-0000-0600-000055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8" name="正方形/長方形 597">
          <a:extLst>
            <a:ext uri="{FF2B5EF4-FFF2-40B4-BE49-F238E27FC236}">
              <a16:creationId xmlns:a16="http://schemas.microsoft.com/office/drawing/2014/main" id="{00000000-0008-0000-0600-000056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99" name="正方形/長方形 598">
          <a:extLst>
            <a:ext uri="{FF2B5EF4-FFF2-40B4-BE49-F238E27FC236}">
              <a16:creationId xmlns:a16="http://schemas.microsoft.com/office/drawing/2014/main" id="{00000000-0008-0000-0600-000057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0" name="正方形/長方形 599">
          <a:extLst>
            <a:ext uri="{FF2B5EF4-FFF2-40B4-BE49-F238E27FC236}">
              <a16:creationId xmlns:a16="http://schemas.microsoft.com/office/drawing/2014/main" id="{00000000-0008-0000-0600-000058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1" name="正方形/長方形 600">
          <a:extLst>
            <a:ext uri="{FF2B5EF4-FFF2-40B4-BE49-F238E27FC236}">
              <a16:creationId xmlns:a16="http://schemas.microsoft.com/office/drawing/2014/main" id="{00000000-0008-0000-0600-000059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2" name="正方形/長方形 601">
          <a:extLst>
            <a:ext uri="{FF2B5EF4-FFF2-40B4-BE49-F238E27FC236}">
              <a16:creationId xmlns:a16="http://schemas.microsoft.com/office/drawing/2014/main" id="{00000000-0008-0000-0600-00005A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3" name="正方形/長方形 602">
          <a:extLst>
            <a:ext uri="{FF2B5EF4-FFF2-40B4-BE49-F238E27FC236}">
              <a16:creationId xmlns:a16="http://schemas.microsoft.com/office/drawing/2014/main" id="{00000000-0008-0000-0600-00005B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57,371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4" name="正方形/長方形 603">
          <a:extLst>
            <a:ext uri="{FF2B5EF4-FFF2-40B4-BE49-F238E27FC236}">
              <a16:creationId xmlns:a16="http://schemas.microsoft.com/office/drawing/2014/main" id="{00000000-0008-0000-0600-00005C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5" name="テキスト ボックス 604">
          <a:extLst>
            <a:ext uri="{FF2B5EF4-FFF2-40B4-BE49-F238E27FC236}">
              <a16:creationId xmlns:a16="http://schemas.microsoft.com/office/drawing/2014/main" id="{00000000-0008-0000-0600-00005D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6" name="直線コネクタ 605">
          <a:extLst>
            <a:ext uri="{FF2B5EF4-FFF2-40B4-BE49-F238E27FC236}">
              <a16:creationId xmlns:a16="http://schemas.microsoft.com/office/drawing/2014/main" id="{00000000-0008-0000-0600-00005E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07" name="直線コネクタ 606">
          <a:extLst>
            <a:ext uri="{FF2B5EF4-FFF2-40B4-BE49-F238E27FC236}">
              <a16:creationId xmlns:a16="http://schemas.microsoft.com/office/drawing/2014/main" id="{00000000-0008-0000-0600-00005F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08" name="テキスト ボックス 607">
          <a:extLst>
            <a:ext uri="{FF2B5EF4-FFF2-40B4-BE49-F238E27FC236}">
              <a16:creationId xmlns:a16="http://schemas.microsoft.com/office/drawing/2014/main" id="{00000000-0008-0000-0600-000060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09" name="直線コネクタ 608">
          <a:extLst>
            <a:ext uri="{FF2B5EF4-FFF2-40B4-BE49-F238E27FC236}">
              <a16:creationId xmlns:a16="http://schemas.microsoft.com/office/drawing/2014/main" id="{00000000-0008-0000-0600-000061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75</xdr:row>
      <xdr:rowOff>54627</xdr:rowOff>
    </xdr:from>
    <xdr:ext cx="595419" cy="259045"/>
    <xdr:sp macro="" textlink="">
      <xdr:nvSpPr>
        <xdr:cNvPr id="610" name="テキスト ボックス 609">
          <a:extLst>
            <a:ext uri="{FF2B5EF4-FFF2-40B4-BE49-F238E27FC236}">
              <a16:creationId xmlns:a16="http://schemas.microsoft.com/office/drawing/2014/main" id="{00000000-0008-0000-0600-000062020000}"/>
            </a:ext>
          </a:extLst>
        </xdr:cNvPr>
        <xdr:cNvSpPr txBox="1"/>
      </xdr:nvSpPr>
      <xdr:spPr>
        <a:xfrm>
          <a:off x="11850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11" name="直線コネクタ 610">
          <a:extLst>
            <a:ext uri="{FF2B5EF4-FFF2-40B4-BE49-F238E27FC236}">
              <a16:creationId xmlns:a16="http://schemas.microsoft.com/office/drawing/2014/main" id="{00000000-0008-0000-0600-000063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72</xdr:row>
      <xdr:rowOff>111777</xdr:rowOff>
    </xdr:from>
    <xdr:ext cx="595419" cy="259045"/>
    <xdr:sp macro="" textlink="">
      <xdr:nvSpPr>
        <xdr:cNvPr id="612" name="テキスト ボックス 611">
          <a:extLst>
            <a:ext uri="{FF2B5EF4-FFF2-40B4-BE49-F238E27FC236}">
              <a16:creationId xmlns:a16="http://schemas.microsoft.com/office/drawing/2014/main" id="{00000000-0008-0000-0600-000064020000}"/>
            </a:ext>
          </a:extLst>
        </xdr:cNvPr>
        <xdr:cNvSpPr txBox="1"/>
      </xdr:nvSpPr>
      <xdr:spPr>
        <a:xfrm>
          <a:off x="11850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13" name="直線コネクタ 612">
          <a:extLst>
            <a:ext uri="{FF2B5EF4-FFF2-40B4-BE49-F238E27FC236}">
              <a16:creationId xmlns:a16="http://schemas.microsoft.com/office/drawing/2014/main" id="{00000000-0008-0000-0600-000065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168927</xdr:rowOff>
    </xdr:from>
    <xdr:ext cx="595419" cy="259045"/>
    <xdr:sp macro="" textlink="">
      <xdr:nvSpPr>
        <xdr:cNvPr id="614" name="テキスト ボックス 613">
          <a:extLst>
            <a:ext uri="{FF2B5EF4-FFF2-40B4-BE49-F238E27FC236}">
              <a16:creationId xmlns:a16="http://schemas.microsoft.com/office/drawing/2014/main" id="{00000000-0008-0000-0600-000066020000}"/>
            </a:ext>
          </a:extLst>
        </xdr:cNvPr>
        <xdr:cNvSpPr txBox="1"/>
      </xdr:nvSpPr>
      <xdr:spPr>
        <a:xfrm>
          <a:off x="11850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5" name="直線コネクタ 614">
          <a:extLst>
            <a:ext uri="{FF2B5EF4-FFF2-40B4-BE49-F238E27FC236}">
              <a16:creationId xmlns:a16="http://schemas.microsoft.com/office/drawing/2014/main" id="{00000000-0008-0000-0600-000067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16" name="テキスト ボックス 615">
          <a:extLst>
            <a:ext uri="{FF2B5EF4-FFF2-40B4-BE49-F238E27FC236}">
              <a16:creationId xmlns:a16="http://schemas.microsoft.com/office/drawing/2014/main" id="{00000000-0008-0000-0600-000068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17" name="公債費グラフ枠">
          <a:extLst>
            <a:ext uri="{FF2B5EF4-FFF2-40B4-BE49-F238E27FC236}">
              <a16:creationId xmlns:a16="http://schemas.microsoft.com/office/drawing/2014/main" id="{00000000-0008-0000-0600-000069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72</xdr:row>
      <xdr:rowOff>100463</xdr:rowOff>
    </xdr:from>
    <xdr:to>
      <xdr:col>85</xdr:col>
      <xdr:colOff>126364</xdr:colOff>
      <xdr:row>78</xdr:row>
      <xdr:rowOff>74544</xdr:rowOff>
    </xdr:to>
    <xdr:cxnSp macro="">
      <xdr:nvCxnSpPr>
        <xdr:cNvPr id="618" name="直線コネクタ 617">
          <a:extLst>
            <a:ext uri="{FF2B5EF4-FFF2-40B4-BE49-F238E27FC236}">
              <a16:creationId xmlns:a16="http://schemas.microsoft.com/office/drawing/2014/main" id="{00000000-0008-0000-0600-00006A020000}"/>
            </a:ext>
          </a:extLst>
        </xdr:cNvPr>
        <xdr:cNvCxnSpPr/>
      </xdr:nvCxnSpPr>
      <xdr:spPr>
        <a:xfrm flipV="1">
          <a:off x="16317595" y="12444863"/>
          <a:ext cx="1269" cy="10027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78371</xdr:rowOff>
    </xdr:from>
    <xdr:ext cx="534377" cy="259045"/>
    <xdr:sp macro="" textlink="">
      <xdr:nvSpPr>
        <xdr:cNvPr id="619" name="公債費最小値テキスト">
          <a:extLst>
            <a:ext uri="{FF2B5EF4-FFF2-40B4-BE49-F238E27FC236}">
              <a16:creationId xmlns:a16="http://schemas.microsoft.com/office/drawing/2014/main" id="{00000000-0008-0000-0600-00006B020000}"/>
            </a:ext>
          </a:extLst>
        </xdr:cNvPr>
        <xdr:cNvSpPr txBox="1"/>
      </xdr:nvSpPr>
      <xdr:spPr>
        <a:xfrm>
          <a:off x="16370300" y="134514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14,251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74544</xdr:rowOff>
    </xdr:from>
    <xdr:to>
      <xdr:col>86</xdr:col>
      <xdr:colOff>25400</xdr:colOff>
      <xdr:row>78</xdr:row>
      <xdr:rowOff>74544</xdr:rowOff>
    </xdr:to>
    <xdr:cxnSp macro="">
      <xdr:nvCxnSpPr>
        <xdr:cNvPr id="620" name="直線コネクタ 619">
          <a:extLst>
            <a:ext uri="{FF2B5EF4-FFF2-40B4-BE49-F238E27FC236}">
              <a16:creationId xmlns:a16="http://schemas.microsoft.com/office/drawing/2014/main" id="{00000000-0008-0000-0600-00006C020000}"/>
            </a:ext>
          </a:extLst>
        </xdr:cNvPr>
        <xdr:cNvCxnSpPr/>
      </xdr:nvCxnSpPr>
      <xdr:spPr>
        <a:xfrm>
          <a:off x="16230600" y="134476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71</xdr:row>
      <xdr:rowOff>47140</xdr:rowOff>
    </xdr:from>
    <xdr:ext cx="599010" cy="259045"/>
    <xdr:sp macro="" textlink="">
      <xdr:nvSpPr>
        <xdr:cNvPr id="621" name="公債費最大値テキスト">
          <a:extLst>
            <a:ext uri="{FF2B5EF4-FFF2-40B4-BE49-F238E27FC236}">
              <a16:creationId xmlns:a16="http://schemas.microsoft.com/office/drawing/2014/main" id="{00000000-0008-0000-0600-00006D020000}"/>
            </a:ext>
          </a:extLst>
        </xdr:cNvPr>
        <xdr:cNvSpPr txBox="1"/>
      </xdr:nvSpPr>
      <xdr:spPr>
        <a:xfrm>
          <a:off x="16370300" y="122200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233,582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72</xdr:row>
      <xdr:rowOff>100463</xdr:rowOff>
    </xdr:from>
    <xdr:to>
      <xdr:col>86</xdr:col>
      <xdr:colOff>25400</xdr:colOff>
      <xdr:row>72</xdr:row>
      <xdr:rowOff>100463</xdr:rowOff>
    </xdr:to>
    <xdr:cxnSp macro="">
      <xdr:nvCxnSpPr>
        <xdr:cNvPr id="622" name="直線コネクタ 621">
          <a:extLst>
            <a:ext uri="{FF2B5EF4-FFF2-40B4-BE49-F238E27FC236}">
              <a16:creationId xmlns:a16="http://schemas.microsoft.com/office/drawing/2014/main" id="{00000000-0008-0000-0600-00006E020000}"/>
            </a:ext>
          </a:extLst>
        </xdr:cNvPr>
        <xdr:cNvCxnSpPr/>
      </xdr:nvCxnSpPr>
      <xdr:spPr>
        <a:xfrm>
          <a:off x="16230600" y="124448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75</xdr:row>
      <xdr:rowOff>9562</xdr:rowOff>
    </xdr:from>
    <xdr:to>
      <xdr:col>85</xdr:col>
      <xdr:colOff>127000</xdr:colOff>
      <xdr:row>75</xdr:row>
      <xdr:rowOff>61606</xdr:rowOff>
    </xdr:to>
    <xdr:cxnSp macro="">
      <xdr:nvCxnSpPr>
        <xdr:cNvPr id="623" name="直線コネクタ 622">
          <a:extLst>
            <a:ext uri="{FF2B5EF4-FFF2-40B4-BE49-F238E27FC236}">
              <a16:creationId xmlns:a16="http://schemas.microsoft.com/office/drawing/2014/main" id="{00000000-0008-0000-0600-00006F020000}"/>
            </a:ext>
          </a:extLst>
        </xdr:cNvPr>
        <xdr:cNvCxnSpPr/>
      </xdr:nvCxnSpPr>
      <xdr:spPr>
        <a:xfrm>
          <a:off x="15481300" y="12868312"/>
          <a:ext cx="838200" cy="520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76</xdr:row>
      <xdr:rowOff>119781</xdr:rowOff>
    </xdr:from>
    <xdr:ext cx="534377" cy="259045"/>
    <xdr:sp macro="" textlink="">
      <xdr:nvSpPr>
        <xdr:cNvPr id="624" name="公債費平均値テキスト">
          <a:extLst>
            <a:ext uri="{FF2B5EF4-FFF2-40B4-BE49-F238E27FC236}">
              <a16:creationId xmlns:a16="http://schemas.microsoft.com/office/drawing/2014/main" id="{00000000-0008-0000-0600-000070020000}"/>
            </a:ext>
          </a:extLst>
        </xdr:cNvPr>
        <xdr:cNvSpPr txBox="1"/>
      </xdr:nvSpPr>
      <xdr:spPr>
        <a:xfrm>
          <a:off x="16370300" y="1314998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63,527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141354</xdr:rowOff>
    </xdr:from>
    <xdr:to>
      <xdr:col>85</xdr:col>
      <xdr:colOff>177800</xdr:colOff>
      <xdr:row>77</xdr:row>
      <xdr:rowOff>71504</xdr:rowOff>
    </xdr:to>
    <xdr:sp macro="" textlink="">
      <xdr:nvSpPr>
        <xdr:cNvPr id="625" name="フローチャート: 判断 624">
          <a:extLst>
            <a:ext uri="{FF2B5EF4-FFF2-40B4-BE49-F238E27FC236}">
              <a16:creationId xmlns:a16="http://schemas.microsoft.com/office/drawing/2014/main" id="{00000000-0008-0000-0600-000071020000}"/>
            </a:ext>
          </a:extLst>
        </xdr:cNvPr>
        <xdr:cNvSpPr/>
      </xdr:nvSpPr>
      <xdr:spPr>
        <a:xfrm>
          <a:off x="16268700" y="131715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75</xdr:row>
      <xdr:rowOff>3267</xdr:rowOff>
    </xdr:from>
    <xdr:to>
      <xdr:col>81</xdr:col>
      <xdr:colOff>50800</xdr:colOff>
      <xdr:row>75</xdr:row>
      <xdr:rowOff>9562</xdr:rowOff>
    </xdr:to>
    <xdr:cxnSp macro="">
      <xdr:nvCxnSpPr>
        <xdr:cNvPr id="626" name="直線コネクタ 625">
          <a:extLst>
            <a:ext uri="{FF2B5EF4-FFF2-40B4-BE49-F238E27FC236}">
              <a16:creationId xmlns:a16="http://schemas.microsoft.com/office/drawing/2014/main" id="{00000000-0008-0000-0600-000072020000}"/>
            </a:ext>
          </a:extLst>
        </xdr:cNvPr>
        <xdr:cNvCxnSpPr/>
      </xdr:nvCxnSpPr>
      <xdr:spPr>
        <a:xfrm>
          <a:off x="14592300" y="12862017"/>
          <a:ext cx="889000" cy="62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76</xdr:row>
      <xdr:rowOff>136855</xdr:rowOff>
    </xdr:from>
    <xdr:to>
      <xdr:col>81</xdr:col>
      <xdr:colOff>101600</xdr:colOff>
      <xdr:row>77</xdr:row>
      <xdr:rowOff>67005</xdr:rowOff>
    </xdr:to>
    <xdr:sp macro="" textlink="">
      <xdr:nvSpPr>
        <xdr:cNvPr id="627" name="フローチャート: 判断 626">
          <a:extLst>
            <a:ext uri="{FF2B5EF4-FFF2-40B4-BE49-F238E27FC236}">
              <a16:creationId xmlns:a16="http://schemas.microsoft.com/office/drawing/2014/main" id="{00000000-0008-0000-0600-000073020000}"/>
            </a:ext>
          </a:extLst>
        </xdr:cNvPr>
        <xdr:cNvSpPr/>
      </xdr:nvSpPr>
      <xdr:spPr>
        <a:xfrm>
          <a:off x="15430500" y="131670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77</xdr:row>
      <xdr:rowOff>58132</xdr:rowOff>
    </xdr:from>
    <xdr:ext cx="534377" cy="259045"/>
    <xdr:sp macro="" textlink="">
      <xdr:nvSpPr>
        <xdr:cNvPr id="628" name="テキスト ボックス 627">
          <a:extLst>
            <a:ext uri="{FF2B5EF4-FFF2-40B4-BE49-F238E27FC236}">
              <a16:creationId xmlns:a16="http://schemas.microsoft.com/office/drawing/2014/main" id="{00000000-0008-0000-0600-000074020000}"/>
            </a:ext>
          </a:extLst>
        </xdr:cNvPr>
        <xdr:cNvSpPr txBox="1"/>
      </xdr:nvSpPr>
      <xdr:spPr>
        <a:xfrm>
          <a:off x="15214111" y="132597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75</xdr:row>
      <xdr:rowOff>3267</xdr:rowOff>
    </xdr:from>
    <xdr:to>
      <xdr:col>76</xdr:col>
      <xdr:colOff>114300</xdr:colOff>
      <xdr:row>75</xdr:row>
      <xdr:rowOff>6883</xdr:rowOff>
    </xdr:to>
    <xdr:cxnSp macro="">
      <xdr:nvCxnSpPr>
        <xdr:cNvPr id="629" name="直線コネクタ 628">
          <a:extLst>
            <a:ext uri="{FF2B5EF4-FFF2-40B4-BE49-F238E27FC236}">
              <a16:creationId xmlns:a16="http://schemas.microsoft.com/office/drawing/2014/main" id="{00000000-0008-0000-0600-000075020000}"/>
            </a:ext>
          </a:extLst>
        </xdr:cNvPr>
        <xdr:cNvCxnSpPr/>
      </xdr:nvCxnSpPr>
      <xdr:spPr>
        <a:xfrm flipV="1">
          <a:off x="13703300" y="12862017"/>
          <a:ext cx="889000" cy="36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76</xdr:row>
      <xdr:rowOff>143216</xdr:rowOff>
    </xdr:from>
    <xdr:to>
      <xdr:col>76</xdr:col>
      <xdr:colOff>165100</xdr:colOff>
      <xdr:row>77</xdr:row>
      <xdr:rowOff>73366</xdr:rowOff>
    </xdr:to>
    <xdr:sp macro="" textlink="">
      <xdr:nvSpPr>
        <xdr:cNvPr id="630" name="フローチャート: 判断 629">
          <a:extLst>
            <a:ext uri="{FF2B5EF4-FFF2-40B4-BE49-F238E27FC236}">
              <a16:creationId xmlns:a16="http://schemas.microsoft.com/office/drawing/2014/main" id="{00000000-0008-0000-0600-000076020000}"/>
            </a:ext>
          </a:extLst>
        </xdr:cNvPr>
        <xdr:cNvSpPr/>
      </xdr:nvSpPr>
      <xdr:spPr>
        <a:xfrm>
          <a:off x="14541500" y="131734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77</xdr:row>
      <xdr:rowOff>64493</xdr:rowOff>
    </xdr:from>
    <xdr:ext cx="534377" cy="259045"/>
    <xdr:sp macro="" textlink="">
      <xdr:nvSpPr>
        <xdr:cNvPr id="631" name="テキスト ボックス 630">
          <a:extLst>
            <a:ext uri="{FF2B5EF4-FFF2-40B4-BE49-F238E27FC236}">
              <a16:creationId xmlns:a16="http://schemas.microsoft.com/office/drawing/2014/main" id="{00000000-0008-0000-0600-000077020000}"/>
            </a:ext>
          </a:extLst>
        </xdr:cNvPr>
        <xdr:cNvSpPr txBox="1"/>
      </xdr:nvSpPr>
      <xdr:spPr>
        <a:xfrm>
          <a:off x="14325111" y="132661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75</xdr:row>
      <xdr:rowOff>6883</xdr:rowOff>
    </xdr:from>
    <xdr:to>
      <xdr:col>71</xdr:col>
      <xdr:colOff>177800</xdr:colOff>
      <xdr:row>75</xdr:row>
      <xdr:rowOff>23398</xdr:rowOff>
    </xdr:to>
    <xdr:cxnSp macro="">
      <xdr:nvCxnSpPr>
        <xdr:cNvPr id="632" name="直線コネクタ 631">
          <a:extLst>
            <a:ext uri="{FF2B5EF4-FFF2-40B4-BE49-F238E27FC236}">
              <a16:creationId xmlns:a16="http://schemas.microsoft.com/office/drawing/2014/main" id="{00000000-0008-0000-0600-000078020000}"/>
            </a:ext>
          </a:extLst>
        </xdr:cNvPr>
        <xdr:cNvCxnSpPr/>
      </xdr:nvCxnSpPr>
      <xdr:spPr>
        <a:xfrm flipV="1">
          <a:off x="12814300" y="12865633"/>
          <a:ext cx="889000" cy="165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76</xdr:row>
      <xdr:rowOff>158390</xdr:rowOff>
    </xdr:from>
    <xdr:to>
      <xdr:col>72</xdr:col>
      <xdr:colOff>38100</xdr:colOff>
      <xdr:row>77</xdr:row>
      <xdr:rowOff>88540</xdr:rowOff>
    </xdr:to>
    <xdr:sp macro="" textlink="">
      <xdr:nvSpPr>
        <xdr:cNvPr id="633" name="フローチャート: 判断 632">
          <a:extLst>
            <a:ext uri="{FF2B5EF4-FFF2-40B4-BE49-F238E27FC236}">
              <a16:creationId xmlns:a16="http://schemas.microsoft.com/office/drawing/2014/main" id="{00000000-0008-0000-0600-000079020000}"/>
            </a:ext>
          </a:extLst>
        </xdr:cNvPr>
        <xdr:cNvSpPr/>
      </xdr:nvSpPr>
      <xdr:spPr>
        <a:xfrm>
          <a:off x="13652500" y="131885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77</xdr:row>
      <xdr:rowOff>79667</xdr:rowOff>
    </xdr:from>
    <xdr:ext cx="534377" cy="259045"/>
    <xdr:sp macro="" textlink="">
      <xdr:nvSpPr>
        <xdr:cNvPr id="634" name="テキスト ボックス 633">
          <a:extLst>
            <a:ext uri="{FF2B5EF4-FFF2-40B4-BE49-F238E27FC236}">
              <a16:creationId xmlns:a16="http://schemas.microsoft.com/office/drawing/2014/main" id="{00000000-0008-0000-0600-00007A020000}"/>
            </a:ext>
          </a:extLst>
        </xdr:cNvPr>
        <xdr:cNvSpPr txBox="1"/>
      </xdr:nvSpPr>
      <xdr:spPr>
        <a:xfrm>
          <a:off x="13436111" y="132813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164055</xdr:rowOff>
    </xdr:from>
    <xdr:to>
      <xdr:col>67</xdr:col>
      <xdr:colOff>101600</xdr:colOff>
      <xdr:row>77</xdr:row>
      <xdr:rowOff>94205</xdr:rowOff>
    </xdr:to>
    <xdr:sp macro="" textlink="">
      <xdr:nvSpPr>
        <xdr:cNvPr id="635" name="フローチャート: 判断 634">
          <a:extLst>
            <a:ext uri="{FF2B5EF4-FFF2-40B4-BE49-F238E27FC236}">
              <a16:creationId xmlns:a16="http://schemas.microsoft.com/office/drawing/2014/main" id="{00000000-0008-0000-0600-00007B020000}"/>
            </a:ext>
          </a:extLst>
        </xdr:cNvPr>
        <xdr:cNvSpPr/>
      </xdr:nvSpPr>
      <xdr:spPr>
        <a:xfrm>
          <a:off x="12763500" y="131942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77</xdr:row>
      <xdr:rowOff>85332</xdr:rowOff>
    </xdr:from>
    <xdr:ext cx="534377" cy="259045"/>
    <xdr:sp macro="" textlink="">
      <xdr:nvSpPr>
        <xdr:cNvPr id="636" name="テキスト ボックス 635">
          <a:extLst>
            <a:ext uri="{FF2B5EF4-FFF2-40B4-BE49-F238E27FC236}">
              <a16:creationId xmlns:a16="http://schemas.microsoft.com/office/drawing/2014/main" id="{00000000-0008-0000-0600-00007C020000}"/>
            </a:ext>
          </a:extLst>
        </xdr:cNvPr>
        <xdr:cNvSpPr txBox="1"/>
      </xdr:nvSpPr>
      <xdr:spPr>
        <a:xfrm>
          <a:off x="12547111" y="132869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37" name="テキスト ボックス 636">
          <a:extLst>
            <a:ext uri="{FF2B5EF4-FFF2-40B4-BE49-F238E27FC236}">
              <a16:creationId xmlns:a16="http://schemas.microsoft.com/office/drawing/2014/main" id="{00000000-0008-0000-0600-00007D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38" name="テキスト ボックス 637">
          <a:extLst>
            <a:ext uri="{FF2B5EF4-FFF2-40B4-BE49-F238E27FC236}">
              <a16:creationId xmlns:a16="http://schemas.microsoft.com/office/drawing/2014/main" id="{00000000-0008-0000-0600-00007E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39" name="テキスト ボックス 638">
          <a:extLst>
            <a:ext uri="{FF2B5EF4-FFF2-40B4-BE49-F238E27FC236}">
              <a16:creationId xmlns:a16="http://schemas.microsoft.com/office/drawing/2014/main" id="{00000000-0008-0000-0600-00007F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0" name="テキスト ボックス 639">
          <a:extLst>
            <a:ext uri="{FF2B5EF4-FFF2-40B4-BE49-F238E27FC236}">
              <a16:creationId xmlns:a16="http://schemas.microsoft.com/office/drawing/2014/main" id="{00000000-0008-0000-0600-000080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1" name="テキスト ボックス 640">
          <a:extLst>
            <a:ext uri="{FF2B5EF4-FFF2-40B4-BE49-F238E27FC236}">
              <a16:creationId xmlns:a16="http://schemas.microsoft.com/office/drawing/2014/main" id="{00000000-0008-0000-0600-000081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75</xdr:row>
      <xdr:rowOff>10806</xdr:rowOff>
    </xdr:from>
    <xdr:to>
      <xdr:col>85</xdr:col>
      <xdr:colOff>177800</xdr:colOff>
      <xdr:row>75</xdr:row>
      <xdr:rowOff>112406</xdr:rowOff>
    </xdr:to>
    <xdr:sp macro="" textlink="">
      <xdr:nvSpPr>
        <xdr:cNvPr id="642" name="楕円 641">
          <a:extLst>
            <a:ext uri="{FF2B5EF4-FFF2-40B4-BE49-F238E27FC236}">
              <a16:creationId xmlns:a16="http://schemas.microsoft.com/office/drawing/2014/main" id="{00000000-0008-0000-0600-000082020000}"/>
            </a:ext>
          </a:extLst>
        </xdr:cNvPr>
        <xdr:cNvSpPr/>
      </xdr:nvSpPr>
      <xdr:spPr>
        <a:xfrm>
          <a:off x="16268700" y="128695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74</xdr:row>
      <xdr:rowOff>33683</xdr:rowOff>
    </xdr:from>
    <xdr:ext cx="599010" cy="259045"/>
    <xdr:sp macro="" textlink="">
      <xdr:nvSpPr>
        <xdr:cNvPr id="643" name="公債費該当値テキスト">
          <a:extLst>
            <a:ext uri="{FF2B5EF4-FFF2-40B4-BE49-F238E27FC236}">
              <a16:creationId xmlns:a16="http://schemas.microsoft.com/office/drawing/2014/main" id="{00000000-0008-0000-0600-000083020000}"/>
            </a:ext>
          </a:extLst>
        </xdr:cNvPr>
        <xdr:cNvSpPr txBox="1"/>
      </xdr:nvSpPr>
      <xdr:spPr>
        <a:xfrm>
          <a:off x="16370300" y="127209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129,581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74</xdr:row>
      <xdr:rowOff>130212</xdr:rowOff>
    </xdr:from>
    <xdr:to>
      <xdr:col>81</xdr:col>
      <xdr:colOff>101600</xdr:colOff>
      <xdr:row>75</xdr:row>
      <xdr:rowOff>60362</xdr:rowOff>
    </xdr:to>
    <xdr:sp macro="" textlink="">
      <xdr:nvSpPr>
        <xdr:cNvPr id="644" name="楕円 643">
          <a:extLst>
            <a:ext uri="{FF2B5EF4-FFF2-40B4-BE49-F238E27FC236}">
              <a16:creationId xmlns:a16="http://schemas.microsoft.com/office/drawing/2014/main" id="{00000000-0008-0000-0600-000084020000}"/>
            </a:ext>
          </a:extLst>
        </xdr:cNvPr>
        <xdr:cNvSpPr/>
      </xdr:nvSpPr>
      <xdr:spPr>
        <a:xfrm>
          <a:off x="15430500" y="128175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73</xdr:row>
      <xdr:rowOff>76889</xdr:rowOff>
    </xdr:from>
    <xdr:ext cx="599010" cy="259045"/>
    <xdr:sp macro="" textlink="">
      <xdr:nvSpPr>
        <xdr:cNvPr id="645" name="テキスト ボックス 644">
          <a:extLst>
            <a:ext uri="{FF2B5EF4-FFF2-40B4-BE49-F238E27FC236}">
              <a16:creationId xmlns:a16="http://schemas.microsoft.com/office/drawing/2014/main" id="{00000000-0008-0000-0600-000085020000}"/>
            </a:ext>
          </a:extLst>
        </xdr:cNvPr>
        <xdr:cNvSpPr txBox="1"/>
      </xdr:nvSpPr>
      <xdr:spPr>
        <a:xfrm>
          <a:off x="15181795" y="125927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140,964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74</xdr:row>
      <xdr:rowOff>123917</xdr:rowOff>
    </xdr:from>
    <xdr:to>
      <xdr:col>76</xdr:col>
      <xdr:colOff>165100</xdr:colOff>
      <xdr:row>75</xdr:row>
      <xdr:rowOff>54067</xdr:rowOff>
    </xdr:to>
    <xdr:sp macro="" textlink="">
      <xdr:nvSpPr>
        <xdr:cNvPr id="646" name="楕円 645">
          <a:extLst>
            <a:ext uri="{FF2B5EF4-FFF2-40B4-BE49-F238E27FC236}">
              <a16:creationId xmlns:a16="http://schemas.microsoft.com/office/drawing/2014/main" id="{00000000-0008-0000-0600-000086020000}"/>
            </a:ext>
          </a:extLst>
        </xdr:cNvPr>
        <xdr:cNvSpPr/>
      </xdr:nvSpPr>
      <xdr:spPr>
        <a:xfrm>
          <a:off x="14541500" y="128112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73</xdr:row>
      <xdr:rowOff>70594</xdr:rowOff>
    </xdr:from>
    <xdr:ext cx="599010" cy="259045"/>
    <xdr:sp macro="" textlink="">
      <xdr:nvSpPr>
        <xdr:cNvPr id="647" name="テキスト ボックス 646">
          <a:extLst>
            <a:ext uri="{FF2B5EF4-FFF2-40B4-BE49-F238E27FC236}">
              <a16:creationId xmlns:a16="http://schemas.microsoft.com/office/drawing/2014/main" id="{00000000-0008-0000-0600-000087020000}"/>
            </a:ext>
          </a:extLst>
        </xdr:cNvPr>
        <xdr:cNvSpPr txBox="1"/>
      </xdr:nvSpPr>
      <xdr:spPr>
        <a:xfrm>
          <a:off x="14292795" y="125864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142,341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74</xdr:row>
      <xdr:rowOff>127533</xdr:rowOff>
    </xdr:from>
    <xdr:to>
      <xdr:col>72</xdr:col>
      <xdr:colOff>38100</xdr:colOff>
      <xdr:row>75</xdr:row>
      <xdr:rowOff>57683</xdr:rowOff>
    </xdr:to>
    <xdr:sp macro="" textlink="">
      <xdr:nvSpPr>
        <xdr:cNvPr id="648" name="楕円 647">
          <a:extLst>
            <a:ext uri="{FF2B5EF4-FFF2-40B4-BE49-F238E27FC236}">
              <a16:creationId xmlns:a16="http://schemas.microsoft.com/office/drawing/2014/main" id="{00000000-0008-0000-0600-000088020000}"/>
            </a:ext>
          </a:extLst>
        </xdr:cNvPr>
        <xdr:cNvSpPr/>
      </xdr:nvSpPr>
      <xdr:spPr>
        <a:xfrm>
          <a:off x="13652500" y="128148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73</xdr:row>
      <xdr:rowOff>74210</xdr:rowOff>
    </xdr:from>
    <xdr:ext cx="599010" cy="259045"/>
    <xdr:sp macro="" textlink="">
      <xdr:nvSpPr>
        <xdr:cNvPr id="649" name="テキスト ボックス 648">
          <a:extLst>
            <a:ext uri="{FF2B5EF4-FFF2-40B4-BE49-F238E27FC236}">
              <a16:creationId xmlns:a16="http://schemas.microsoft.com/office/drawing/2014/main" id="{00000000-0008-0000-0600-000089020000}"/>
            </a:ext>
          </a:extLst>
        </xdr:cNvPr>
        <xdr:cNvSpPr txBox="1"/>
      </xdr:nvSpPr>
      <xdr:spPr>
        <a:xfrm>
          <a:off x="13403795" y="125900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141,550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74</xdr:row>
      <xdr:rowOff>144048</xdr:rowOff>
    </xdr:from>
    <xdr:to>
      <xdr:col>67</xdr:col>
      <xdr:colOff>101600</xdr:colOff>
      <xdr:row>75</xdr:row>
      <xdr:rowOff>74198</xdr:rowOff>
    </xdr:to>
    <xdr:sp macro="" textlink="">
      <xdr:nvSpPr>
        <xdr:cNvPr id="650" name="楕円 649">
          <a:extLst>
            <a:ext uri="{FF2B5EF4-FFF2-40B4-BE49-F238E27FC236}">
              <a16:creationId xmlns:a16="http://schemas.microsoft.com/office/drawing/2014/main" id="{00000000-0008-0000-0600-00008A020000}"/>
            </a:ext>
          </a:extLst>
        </xdr:cNvPr>
        <xdr:cNvSpPr/>
      </xdr:nvSpPr>
      <xdr:spPr>
        <a:xfrm>
          <a:off x="12763500" y="128313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73</xdr:row>
      <xdr:rowOff>90725</xdr:rowOff>
    </xdr:from>
    <xdr:ext cx="599010" cy="259045"/>
    <xdr:sp macro="" textlink="">
      <xdr:nvSpPr>
        <xdr:cNvPr id="651" name="テキスト ボックス 650">
          <a:extLst>
            <a:ext uri="{FF2B5EF4-FFF2-40B4-BE49-F238E27FC236}">
              <a16:creationId xmlns:a16="http://schemas.microsoft.com/office/drawing/2014/main" id="{00000000-0008-0000-0600-00008B020000}"/>
            </a:ext>
          </a:extLst>
        </xdr:cNvPr>
        <xdr:cNvSpPr txBox="1"/>
      </xdr:nvSpPr>
      <xdr:spPr>
        <a:xfrm>
          <a:off x="12514795" y="126065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137,938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2" name="正方形/長方形 651">
          <a:extLst>
            <a:ext uri="{FF2B5EF4-FFF2-40B4-BE49-F238E27FC236}">
              <a16:creationId xmlns:a16="http://schemas.microsoft.com/office/drawing/2014/main" id="{00000000-0008-0000-0600-00008C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3" name="正方形/長方形 652">
          <a:extLst>
            <a:ext uri="{FF2B5EF4-FFF2-40B4-BE49-F238E27FC236}">
              <a16:creationId xmlns:a16="http://schemas.microsoft.com/office/drawing/2014/main" id="{00000000-0008-0000-0600-00008D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4" name="正方形/長方形 653">
          <a:extLst>
            <a:ext uri="{FF2B5EF4-FFF2-40B4-BE49-F238E27FC236}">
              <a16:creationId xmlns:a16="http://schemas.microsoft.com/office/drawing/2014/main" id="{00000000-0008-0000-0600-00008E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5" name="正方形/長方形 654">
          <a:extLst>
            <a:ext uri="{FF2B5EF4-FFF2-40B4-BE49-F238E27FC236}">
              <a16:creationId xmlns:a16="http://schemas.microsoft.com/office/drawing/2014/main" id="{00000000-0008-0000-0600-00008F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6" name="正方形/長方形 655">
          <a:extLst>
            <a:ext uri="{FF2B5EF4-FFF2-40B4-BE49-F238E27FC236}">
              <a16:creationId xmlns:a16="http://schemas.microsoft.com/office/drawing/2014/main" id="{00000000-0008-0000-0600-000090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57" name="正方形/長方形 656">
          <a:extLst>
            <a:ext uri="{FF2B5EF4-FFF2-40B4-BE49-F238E27FC236}">
              <a16:creationId xmlns:a16="http://schemas.microsoft.com/office/drawing/2014/main" id="{00000000-0008-0000-0600-000091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58" name="正方形/長方形 657">
          <a:extLst>
            <a:ext uri="{FF2B5EF4-FFF2-40B4-BE49-F238E27FC236}">
              <a16:creationId xmlns:a16="http://schemas.microsoft.com/office/drawing/2014/main" id="{00000000-0008-0000-0600-000092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59" name="正方形/長方形 658">
          <a:extLst>
            <a:ext uri="{FF2B5EF4-FFF2-40B4-BE49-F238E27FC236}">
              <a16:creationId xmlns:a16="http://schemas.microsoft.com/office/drawing/2014/main" id="{00000000-0008-0000-0600-000093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0" name="テキスト ボックス 659">
          <a:extLst>
            <a:ext uri="{FF2B5EF4-FFF2-40B4-BE49-F238E27FC236}">
              <a16:creationId xmlns:a16="http://schemas.microsoft.com/office/drawing/2014/main" id="{00000000-0008-0000-0600-000094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1" name="直線コネクタ 660">
          <a:extLst>
            <a:ext uri="{FF2B5EF4-FFF2-40B4-BE49-F238E27FC236}">
              <a16:creationId xmlns:a16="http://schemas.microsoft.com/office/drawing/2014/main" id="{00000000-0008-0000-0600-000095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62" name="直線コネクタ 661">
          <a:extLst>
            <a:ext uri="{FF2B5EF4-FFF2-40B4-BE49-F238E27FC236}">
              <a16:creationId xmlns:a16="http://schemas.microsoft.com/office/drawing/2014/main" id="{00000000-0008-0000-0600-000096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63" name="テキスト ボックス 662">
          <a:extLst>
            <a:ext uri="{FF2B5EF4-FFF2-40B4-BE49-F238E27FC236}">
              <a16:creationId xmlns:a16="http://schemas.microsoft.com/office/drawing/2014/main" id="{00000000-0008-0000-0600-000097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64" name="直線コネクタ 663">
          <a:extLst>
            <a:ext uri="{FF2B5EF4-FFF2-40B4-BE49-F238E27FC236}">
              <a16:creationId xmlns:a16="http://schemas.microsoft.com/office/drawing/2014/main" id="{00000000-0008-0000-0600-000098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96</xdr:row>
      <xdr:rowOff>35577</xdr:rowOff>
    </xdr:from>
    <xdr:ext cx="595419" cy="259045"/>
    <xdr:sp macro="" textlink="">
      <xdr:nvSpPr>
        <xdr:cNvPr id="665" name="テキスト ボックス 664">
          <a:extLst>
            <a:ext uri="{FF2B5EF4-FFF2-40B4-BE49-F238E27FC236}">
              <a16:creationId xmlns:a16="http://schemas.microsoft.com/office/drawing/2014/main" id="{00000000-0008-0000-0600-000099020000}"/>
            </a:ext>
          </a:extLst>
        </xdr:cNvPr>
        <xdr:cNvSpPr txBox="1"/>
      </xdr:nvSpPr>
      <xdr:spPr>
        <a:xfrm>
          <a:off x="11850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66" name="直線コネクタ 665">
          <a:extLst>
            <a:ext uri="{FF2B5EF4-FFF2-40B4-BE49-F238E27FC236}">
              <a16:creationId xmlns:a16="http://schemas.microsoft.com/office/drawing/2014/main" id="{00000000-0008-0000-0600-00009A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168927</xdr:rowOff>
    </xdr:from>
    <xdr:ext cx="595419" cy="259045"/>
    <xdr:sp macro="" textlink="">
      <xdr:nvSpPr>
        <xdr:cNvPr id="667" name="テキスト ボックス 666">
          <a:extLst>
            <a:ext uri="{FF2B5EF4-FFF2-40B4-BE49-F238E27FC236}">
              <a16:creationId xmlns:a16="http://schemas.microsoft.com/office/drawing/2014/main" id="{00000000-0008-0000-0600-00009B020000}"/>
            </a:ext>
          </a:extLst>
        </xdr:cNvPr>
        <xdr:cNvSpPr txBox="1"/>
      </xdr:nvSpPr>
      <xdr:spPr>
        <a:xfrm>
          <a:off x="11850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68" name="直線コネクタ 667">
          <a:extLst>
            <a:ext uri="{FF2B5EF4-FFF2-40B4-BE49-F238E27FC236}">
              <a16:creationId xmlns:a16="http://schemas.microsoft.com/office/drawing/2014/main" id="{00000000-0008-0000-0600-00009C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130827</xdr:rowOff>
    </xdr:from>
    <xdr:ext cx="595419" cy="259045"/>
    <xdr:sp macro="" textlink="">
      <xdr:nvSpPr>
        <xdr:cNvPr id="669" name="テキスト ボックス 668">
          <a:extLst>
            <a:ext uri="{FF2B5EF4-FFF2-40B4-BE49-F238E27FC236}">
              <a16:creationId xmlns:a16="http://schemas.microsoft.com/office/drawing/2014/main" id="{00000000-0008-0000-0600-00009D020000}"/>
            </a:ext>
          </a:extLst>
        </xdr:cNvPr>
        <xdr:cNvSpPr txBox="1"/>
      </xdr:nvSpPr>
      <xdr:spPr>
        <a:xfrm>
          <a:off x="11850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70" name="直線コネクタ 669">
          <a:extLst>
            <a:ext uri="{FF2B5EF4-FFF2-40B4-BE49-F238E27FC236}">
              <a16:creationId xmlns:a16="http://schemas.microsoft.com/office/drawing/2014/main" id="{00000000-0008-0000-0600-00009E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71" name="テキスト ボックス 670">
          <a:extLst>
            <a:ext uri="{FF2B5EF4-FFF2-40B4-BE49-F238E27FC236}">
              <a16:creationId xmlns:a16="http://schemas.microsoft.com/office/drawing/2014/main" id="{00000000-0008-0000-0600-00009F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2" name="直線コネクタ 671">
          <a:extLst>
            <a:ext uri="{FF2B5EF4-FFF2-40B4-BE49-F238E27FC236}">
              <a16:creationId xmlns:a16="http://schemas.microsoft.com/office/drawing/2014/main" id="{00000000-0008-0000-0600-0000A0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3" name="テキスト ボックス 672">
          <a:extLst>
            <a:ext uri="{FF2B5EF4-FFF2-40B4-BE49-F238E27FC236}">
              <a16:creationId xmlns:a16="http://schemas.microsoft.com/office/drawing/2014/main" id="{00000000-0008-0000-0600-0000A1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4" name="積立金グラフ枠">
          <a:extLst>
            <a:ext uri="{FF2B5EF4-FFF2-40B4-BE49-F238E27FC236}">
              <a16:creationId xmlns:a16="http://schemas.microsoft.com/office/drawing/2014/main" id="{00000000-0008-0000-0600-0000A2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132507</xdr:rowOff>
    </xdr:from>
    <xdr:to>
      <xdr:col>85</xdr:col>
      <xdr:colOff>126364</xdr:colOff>
      <xdr:row>99</xdr:row>
      <xdr:rowOff>42838</xdr:rowOff>
    </xdr:to>
    <xdr:cxnSp macro="">
      <xdr:nvCxnSpPr>
        <xdr:cNvPr id="675" name="直線コネクタ 674">
          <a:extLst>
            <a:ext uri="{FF2B5EF4-FFF2-40B4-BE49-F238E27FC236}">
              <a16:creationId xmlns:a16="http://schemas.microsoft.com/office/drawing/2014/main" id="{00000000-0008-0000-0600-0000A3020000}"/>
            </a:ext>
          </a:extLst>
        </xdr:cNvPr>
        <xdr:cNvCxnSpPr/>
      </xdr:nvCxnSpPr>
      <xdr:spPr>
        <a:xfrm flipV="1">
          <a:off x="16317595" y="15734457"/>
          <a:ext cx="1269" cy="12819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46665</xdr:rowOff>
    </xdr:from>
    <xdr:ext cx="378565" cy="259045"/>
    <xdr:sp macro="" textlink="">
      <xdr:nvSpPr>
        <xdr:cNvPr id="676" name="積立金最小値テキスト">
          <a:extLst>
            <a:ext uri="{FF2B5EF4-FFF2-40B4-BE49-F238E27FC236}">
              <a16:creationId xmlns:a16="http://schemas.microsoft.com/office/drawing/2014/main" id="{00000000-0008-0000-0600-0000A4020000}"/>
            </a:ext>
          </a:extLst>
        </xdr:cNvPr>
        <xdr:cNvSpPr txBox="1"/>
      </xdr:nvSpPr>
      <xdr:spPr>
        <a:xfrm>
          <a:off x="16370300" y="1702021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42838</xdr:rowOff>
    </xdr:from>
    <xdr:to>
      <xdr:col>86</xdr:col>
      <xdr:colOff>25400</xdr:colOff>
      <xdr:row>99</xdr:row>
      <xdr:rowOff>42838</xdr:rowOff>
    </xdr:to>
    <xdr:cxnSp macro="">
      <xdr:nvCxnSpPr>
        <xdr:cNvPr id="677" name="直線コネクタ 676">
          <a:extLst>
            <a:ext uri="{FF2B5EF4-FFF2-40B4-BE49-F238E27FC236}">
              <a16:creationId xmlns:a16="http://schemas.microsoft.com/office/drawing/2014/main" id="{00000000-0008-0000-0600-0000A5020000}"/>
            </a:ext>
          </a:extLst>
        </xdr:cNvPr>
        <xdr:cNvCxnSpPr/>
      </xdr:nvCxnSpPr>
      <xdr:spPr>
        <a:xfrm>
          <a:off x="16230600" y="170163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79184</xdr:rowOff>
    </xdr:from>
    <xdr:ext cx="599010" cy="259045"/>
    <xdr:sp macro="" textlink="">
      <xdr:nvSpPr>
        <xdr:cNvPr id="678" name="積立金最大値テキスト">
          <a:extLst>
            <a:ext uri="{FF2B5EF4-FFF2-40B4-BE49-F238E27FC236}">
              <a16:creationId xmlns:a16="http://schemas.microsoft.com/office/drawing/2014/main" id="{00000000-0008-0000-0600-0000A6020000}"/>
            </a:ext>
          </a:extLst>
        </xdr:cNvPr>
        <xdr:cNvSpPr txBox="1"/>
      </xdr:nvSpPr>
      <xdr:spPr>
        <a:xfrm>
          <a:off x="16370300" y="155096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336,888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91</xdr:row>
      <xdr:rowOff>132507</xdr:rowOff>
    </xdr:from>
    <xdr:to>
      <xdr:col>86</xdr:col>
      <xdr:colOff>25400</xdr:colOff>
      <xdr:row>91</xdr:row>
      <xdr:rowOff>132507</xdr:rowOff>
    </xdr:to>
    <xdr:cxnSp macro="">
      <xdr:nvCxnSpPr>
        <xdr:cNvPr id="679" name="直線コネクタ 678">
          <a:extLst>
            <a:ext uri="{FF2B5EF4-FFF2-40B4-BE49-F238E27FC236}">
              <a16:creationId xmlns:a16="http://schemas.microsoft.com/office/drawing/2014/main" id="{00000000-0008-0000-0600-0000A7020000}"/>
            </a:ext>
          </a:extLst>
        </xdr:cNvPr>
        <xdr:cNvCxnSpPr/>
      </xdr:nvCxnSpPr>
      <xdr:spPr>
        <a:xfrm>
          <a:off x="16230600" y="157344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133079</xdr:rowOff>
    </xdr:from>
    <xdr:to>
      <xdr:col>85</xdr:col>
      <xdr:colOff>127000</xdr:colOff>
      <xdr:row>99</xdr:row>
      <xdr:rowOff>27279</xdr:rowOff>
    </xdr:to>
    <xdr:cxnSp macro="">
      <xdr:nvCxnSpPr>
        <xdr:cNvPr id="680" name="直線コネクタ 679">
          <a:extLst>
            <a:ext uri="{FF2B5EF4-FFF2-40B4-BE49-F238E27FC236}">
              <a16:creationId xmlns:a16="http://schemas.microsoft.com/office/drawing/2014/main" id="{00000000-0008-0000-0600-0000A8020000}"/>
            </a:ext>
          </a:extLst>
        </xdr:cNvPr>
        <xdr:cNvCxnSpPr/>
      </xdr:nvCxnSpPr>
      <xdr:spPr>
        <a:xfrm flipV="1">
          <a:off x="15481300" y="16935179"/>
          <a:ext cx="838200" cy="656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10217</xdr:rowOff>
    </xdr:from>
    <xdr:ext cx="534377" cy="259045"/>
    <xdr:sp macro="" textlink="">
      <xdr:nvSpPr>
        <xdr:cNvPr id="681" name="積立金平均値テキスト">
          <a:extLst>
            <a:ext uri="{FF2B5EF4-FFF2-40B4-BE49-F238E27FC236}">
              <a16:creationId xmlns:a16="http://schemas.microsoft.com/office/drawing/2014/main" id="{00000000-0008-0000-0600-0000A9020000}"/>
            </a:ext>
          </a:extLst>
        </xdr:cNvPr>
        <xdr:cNvSpPr txBox="1"/>
      </xdr:nvSpPr>
      <xdr:spPr>
        <a:xfrm>
          <a:off x="16370300" y="1664086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46,656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158790</xdr:rowOff>
    </xdr:from>
    <xdr:to>
      <xdr:col>85</xdr:col>
      <xdr:colOff>177800</xdr:colOff>
      <xdr:row>98</xdr:row>
      <xdr:rowOff>88940</xdr:rowOff>
    </xdr:to>
    <xdr:sp macro="" textlink="">
      <xdr:nvSpPr>
        <xdr:cNvPr id="682" name="フローチャート: 判断 681">
          <a:extLst>
            <a:ext uri="{FF2B5EF4-FFF2-40B4-BE49-F238E27FC236}">
              <a16:creationId xmlns:a16="http://schemas.microsoft.com/office/drawing/2014/main" id="{00000000-0008-0000-0600-0000AA020000}"/>
            </a:ext>
          </a:extLst>
        </xdr:cNvPr>
        <xdr:cNvSpPr/>
      </xdr:nvSpPr>
      <xdr:spPr>
        <a:xfrm>
          <a:off x="16268700" y="16789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99</xdr:row>
      <xdr:rowOff>25895</xdr:rowOff>
    </xdr:from>
    <xdr:to>
      <xdr:col>81</xdr:col>
      <xdr:colOff>50800</xdr:colOff>
      <xdr:row>99</xdr:row>
      <xdr:rowOff>27279</xdr:rowOff>
    </xdr:to>
    <xdr:cxnSp macro="">
      <xdr:nvCxnSpPr>
        <xdr:cNvPr id="683" name="直線コネクタ 682">
          <a:extLst>
            <a:ext uri="{FF2B5EF4-FFF2-40B4-BE49-F238E27FC236}">
              <a16:creationId xmlns:a16="http://schemas.microsoft.com/office/drawing/2014/main" id="{00000000-0008-0000-0600-0000AB020000}"/>
            </a:ext>
          </a:extLst>
        </xdr:cNvPr>
        <xdr:cNvCxnSpPr/>
      </xdr:nvCxnSpPr>
      <xdr:spPr>
        <a:xfrm>
          <a:off x="14592300" y="16999445"/>
          <a:ext cx="889000" cy="13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98</xdr:row>
      <xdr:rowOff>8638</xdr:rowOff>
    </xdr:from>
    <xdr:to>
      <xdr:col>81</xdr:col>
      <xdr:colOff>101600</xdr:colOff>
      <xdr:row>98</xdr:row>
      <xdr:rowOff>110238</xdr:rowOff>
    </xdr:to>
    <xdr:sp macro="" textlink="">
      <xdr:nvSpPr>
        <xdr:cNvPr id="684" name="フローチャート: 判断 683">
          <a:extLst>
            <a:ext uri="{FF2B5EF4-FFF2-40B4-BE49-F238E27FC236}">
              <a16:creationId xmlns:a16="http://schemas.microsoft.com/office/drawing/2014/main" id="{00000000-0008-0000-0600-0000AC020000}"/>
            </a:ext>
          </a:extLst>
        </xdr:cNvPr>
        <xdr:cNvSpPr/>
      </xdr:nvSpPr>
      <xdr:spPr>
        <a:xfrm>
          <a:off x="15430500" y="168107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126765</xdr:rowOff>
    </xdr:from>
    <xdr:ext cx="534377" cy="259045"/>
    <xdr:sp macro="" textlink="">
      <xdr:nvSpPr>
        <xdr:cNvPr id="685" name="テキスト ボックス 684">
          <a:extLst>
            <a:ext uri="{FF2B5EF4-FFF2-40B4-BE49-F238E27FC236}">
              <a16:creationId xmlns:a16="http://schemas.microsoft.com/office/drawing/2014/main" id="{00000000-0008-0000-0600-0000AD020000}"/>
            </a:ext>
          </a:extLst>
        </xdr:cNvPr>
        <xdr:cNvSpPr txBox="1"/>
      </xdr:nvSpPr>
      <xdr:spPr>
        <a:xfrm>
          <a:off x="15214111" y="165859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99</xdr:row>
      <xdr:rowOff>25895</xdr:rowOff>
    </xdr:from>
    <xdr:to>
      <xdr:col>76</xdr:col>
      <xdr:colOff>114300</xdr:colOff>
      <xdr:row>99</xdr:row>
      <xdr:rowOff>26101</xdr:rowOff>
    </xdr:to>
    <xdr:cxnSp macro="">
      <xdr:nvCxnSpPr>
        <xdr:cNvPr id="686" name="直線コネクタ 685">
          <a:extLst>
            <a:ext uri="{FF2B5EF4-FFF2-40B4-BE49-F238E27FC236}">
              <a16:creationId xmlns:a16="http://schemas.microsoft.com/office/drawing/2014/main" id="{00000000-0008-0000-0600-0000AE020000}"/>
            </a:ext>
          </a:extLst>
        </xdr:cNvPr>
        <xdr:cNvCxnSpPr/>
      </xdr:nvCxnSpPr>
      <xdr:spPr>
        <a:xfrm flipV="1">
          <a:off x="13703300" y="16999445"/>
          <a:ext cx="889000" cy="2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98</xdr:row>
      <xdr:rowOff>4607</xdr:rowOff>
    </xdr:from>
    <xdr:to>
      <xdr:col>76</xdr:col>
      <xdr:colOff>165100</xdr:colOff>
      <xdr:row>98</xdr:row>
      <xdr:rowOff>106207</xdr:rowOff>
    </xdr:to>
    <xdr:sp macro="" textlink="">
      <xdr:nvSpPr>
        <xdr:cNvPr id="687" name="フローチャート: 判断 686">
          <a:extLst>
            <a:ext uri="{FF2B5EF4-FFF2-40B4-BE49-F238E27FC236}">
              <a16:creationId xmlns:a16="http://schemas.microsoft.com/office/drawing/2014/main" id="{00000000-0008-0000-0600-0000AF020000}"/>
            </a:ext>
          </a:extLst>
        </xdr:cNvPr>
        <xdr:cNvSpPr/>
      </xdr:nvSpPr>
      <xdr:spPr>
        <a:xfrm>
          <a:off x="14541500" y="168067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122734</xdr:rowOff>
    </xdr:from>
    <xdr:ext cx="534377" cy="259045"/>
    <xdr:sp macro="" textlink="">
      <xdr:nvSpPr>
        <xdr:cNvPr id="688" name="テキスト ボックス 687">
          <a:extLst>
            <a:ext uri="{FF2B5EF4-FFF2-40B4-BE49-F238E27FC236}">
              <a16:creationId xmlns:a16="http://schemas.microsoft.com/office/drawing/2014/main" id="{00000000-0008-0000-0600-0000B0020000}"/>
            </a:ext>
          </a:extLst>
        </xdr:cNvPr>
        <xdr:cNvSpPr txBox="1"/>
      </xdr:nvSpPr>
      <xdr:spPr>
        <a:xfrm>
          <a:off x="14325111" y="165819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120266</xdr:rowOff>
    </xdr:from>
    <xdr:to>
      <xdr:col>71</xdr:col>
      <xdr:colOff>177800</xdr:colOff>
      <xdr:row>99</xdr:row>
      <xdr:rowOff>26101</xdr:rowOff>
    </xdr:to>
    <xdr:cxnSp macro="">
      <xdr:nvCxnSpPr>
        <xdr:cNvPr id="689" name="直線コネクタ 688">
          <a:extLst>
            <a:ext uri="{FF2B5EF4-FFF2-40B4-BE49-F238E27FC236}">
              <a16:creationId xmlns:a16="http://schemas.microsoft.com/office/drawing/2014/main" id="{00000000-0008-0000-0600-0000B1020000}"/>
            </a:ext>
          </a:extLst>
        </xdr:cNvPr>
        <xdr:cNvCxnSpPr/>
      </xdr:nvCxnSpPr>
      <xdr:spPr>
        <a:xfrm>
          <a:off x="12814300" y="16922366"/>
          <a:ext cx="889000" cy="772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160860</xdr:rowOff>
    </xdr:from>
    <xdr:to>
      <xdr:col>72</xdr:col>
      <xdr:colOff>38100</xdr:colOff>
      <xdr:row>98</xdr:row>
      <xdr:rowOff>91010</xdr:rowOff>
    </xdr:to>
    <xdr:sp macro="" textlink="">
      <xdr:nvSpPr>
        <xdr:cNvPr id="690" name="フローチャート: 判断 689">
          <a:extLst>
            <a:ext uri="{FF2B5EF4-FFF2-40B4-BE49-F238E27FC236}">
              <a16:creationId xmlns:a16="http://schemas.microsoft.com/office/drawing/2014/main" id="{00000000-0008-0000-0600-0000B2020000}"/>
            </a:ext>
          </a:extLst>
        </xdr:cNvPr>
        <xdr:cNvSpPr/>
      </xdr:nvSpPr>
      <xdr:spPr>
        <a:xfrm>
          <a:off x="13652500" y="16791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107537</xdr:rowOff>
    </xdr:from>
    <xdr:ext cx="534377" cy="259045"/>
    <xdr:sp macro="" textlink="">
      <xdr:nvSpPr>
        <xdr:cNvPr id="691" name="テキスト ボックス 690">
          <a:extLst>
            <a:ext uri="{FF2B5EF4-FFF2-40B4-BE49-F238E27FC236}">
              <a16:creationId xmlns:a16="http://schemas.microsoft.com/office/drawing/2014/main" id="{00000000-0008-0000-0600-0000B3020000}"/>
            </a:ext>
          </a:extLst>
        </xdr:cNvPr>
        <xdr:cNvSpPr txBox="1"/>
      </xdr:nvSpPr>
      <xdr:spPr>
        <a:xfrm>
          <a:off x="13436111" y="165667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46,113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43157</xdr:rowOff>
    </xdr:from>
    <xdr:to>
      <xdr:col>67</xdr:col>
      <xdr:colOff>101600</xdr:colOff>
      <xdr:row>98</xdr:row>
      <xdr:rowOff>144757</xdr:rowOff>
    </xdr:to>
    <xdr:sp macro="" textlink="">
      <xdr:nvSpPr>
        <xdr:cNvPr id="692" name="フローチャート: 判断 691">
          <a:extLst>
            <a:ext uri="{FF2B5EF4-FFF2-40B4-BE49-F238E27FC236}">
              <a16:creationId xmlns:a16="http://schemas.microsoft.com/office/drawing/2014/main" id="{00000000-0008-0000-0600-0000B4020000}"/>
            </a:ext>
          </a:extLst>
        </xdr:cNvPr>
        <xdr:cNvSpPr/>
      </xdr:nvSpPr>
      <xdr:spPr>
        <a:xfrm>
          <a:off x="12763500" y="168452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161284</xdr:rowOff>
    </xdr:from>
    <xdr:ext cx="534377" cy="259045"/>
    <xdr:sp macro="" textlink="">
      <xdr:nvSpPr>
        <xdr:cNvPr id="693" name="テキスト ボックス 692">
          <a:extLst>
            <a:ext uri="{FF2B5EF4-FFF2-40B4-BE49-F238E27FC236}">
              <a16:creationId xmlns:a16="http://schemas.microsoft.com/office/drawing/2014/main" id="{00000000-0008-0000-0600-0000B5020000}"/>
            </a:ext>
          </a:extLst>
        </xdr:cNvPr>
        <xdr:cNvSpPr txBox="1"/>
      </xdr:nvSpPr>
      <xdr:spPr>
        <a:xfrm>
          <a:off x="12547111" y="166204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32,006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5" name="テキスト ボックス 694">
          <a:extLst>
            <a:ext uri="{FF2B5EF4-FFF2-40B4-BE49-F238E27FC236}">
              <a16:creationId xmlns:a16="http://schemas.microsoft.com/office/drawing/2014/main" id="{00000000-0008-0000-0600-0000B7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6" name="テキスト ボックス 695">
          <a:extLst>
            <a:ext uri="{FF2B5EF4-FFF2-40B4-BE49-F238E27FC236}">
              <a16:creationId xmlns:a16="http://schemas.microsoft.com/office/drawing/2014/main" id="{00000000-0008-0000-0600-0000B8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7" name="テキスト ボックス 696">
          <a:extLst>
            <a:ext uri="{FF2B5EF4-FFF2-40B4-BE49-F238E27FC236}">
              <a16:creationId xmlns:a16="http://schemas.microsoft.com/office/drawing/2014/main" id="{00000000-0008-0000-0600-0000B9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8" name="テキスト ボックス 697">
          <a:extLst>
            <a:ext uri="{FF2B5EF4-FFF2-40B4-BE49-F238E27FC236}">
              <a16:creationId xmlns:a16="http://schemas.microsoft.com/office/drawing/2014/main" id="{00000000-0008-0000-0600-0000BA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82279</xdr:rowOff>
    </xdr:from>
    <xdr:to>
      <xdr:col>85</xdr:col>
      <xdr:colOff>177800</xdr:colOff>
      <xdr:row>99</xdr:row>
      <xdr:rowOff>12429</xdr:rowOff>
    </xdr:to>
    <xdr:sp macro="" textlink="">
      <xdr:nvSpPr>
        <xdr:cNvPr id="699" name="楕円 698">
          <a:extLst>
            <a:ext uri="{FF2B5EF4-FFF2-40B4-BE49-F238E27FC236}">
              <a16:creationId xmlns:a16="http://schemas.microsoft.com/office/drawing/2014/main" id="{00000000-0008-0000-0600-0000BB020000}"/>
            </a:ext>
          </a:extLst>
        </xdr:cNvPr>
        <xdr:cNvSpPr/>
      </xdr:nvSpPr>
      <xdr:spPr>
        <a:xfrm>
          <a:off x="16268700" y="168843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168656</xdr:rowOff>
    </xdr:from>
    <xdr:ext cx="534377" cy="259045"/>
    <xdr:sp macro="" textlink="">
      <xdr:nvSpPr>
        <xdr:cNvPr id="700" name="積立金該当値テキスト">
          <a:extLst>
            <a:ext uri="{FF2B5EF4-FFF2-40B4-BE49-F238E27FC236}">
              <a16:creationId xmlns:a16="http://schemas.microsoft.com/office/drawing/2014/main" id="{00000000-0008-0000-0600-0000BC020000}"/>
            </a:ext>
          </a:extLst>
        </xdr:cNvPr>
        <xdr:cNvSpPr txBox="1"/>
      </xdr:nvSpPr>
      <xdr:spPr>
        <a:xfrm>
          <a:off x="16370300" y="167993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21,738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147929</xdr:rowOff>
    </xdr:from>
    <xdr:to>
      <xdr:col>81</xdr:col>
      <xdr:colOff>101600</xdr:colOff>
      <xdr:row>99</xdr:row>
      <xdr:rowOff>78079</xdr:rowOff>
    </xdr:to>
    <xdr:sp macro="" textlink="">
      <xdr:nvSpPr>
        <xdr:cNvPr id="701" name="楕円 700">
          <a:extLst>
            <a:ext uri="{FF2B5EF4-FFF2-40B4-BE49-F238E27FC236}">
              <a16:creationId xmlns:a16="http://schemas.microsoft.com/office/drawing/2014/main" id="{00000000-0008-0000-0600-0000BD020000}"/>
            </a:ext>
          </a:extLst>
        </xdr:cNvPr>
        <xdr:cNvSpPr/>
      </xdr:nvSpPr>
      <xdr:spPr>
        <a:xfrm>
          <a:off x="15430500" y="169500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99</xdr:row>
      <xdr:rowOff>69206</xdr:rowOff>
    </xdr:from>
    <xdr:ext cx="469744" cy="259045"/>
    <xdr:sp macro="" textlink="">
      <xdr:nvSpPr>
        <xdr:cNvPr id="702" name="テキスト ボックス 701">
          <a:extLst>
            <a:ext uri="{FF2B5EF4-FFF2-40B4-BE49-F238E27FC236}">
              <a16:creationId xmlns:a16="http://schemas.microsoft.com/office/drawing/2014/main" id="{00000000-0008-0000-0600-0000BE020000}"/>
            </a:ext>
          </a:extLst>
        </xdr:cNvPr>
        <xdr:cNvSpPr txBox="1"/>
      </xdr:nvSpPr>
      <xdr:spPr>
        <a:xfrm>
          <a:off x="15246428" y="170427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146545</xdr:rowOff>
    </xdr:from>
    <xdr:to>
      <xdr:col>76</xdr:col>
      <xdr:colOff>165100</xdr:colOff>
      <xdr:row>99</xdr:row>
      <xdr:rowOff>76695</xdr:rowOff>
    </xdr:to>
    <xdr:sp macro="" textlink="">
      <xdr:nvSpPr>
        <xdr:cNvPr id="703" name="楕円 702">
          <a:extLst>
            <a:ext uri="{FF2B5EF4-FFF2-40B4-BE49-F238E27FC236}">
              <a16:creationId xmlns:a16="http://schemas.microsoft.com/office/drawing/2014/main" id="{00000000-0008-0000-0600-0000BF020000}"/>
            </a:ext>
          </a:extLst>
        </xdr:cNvPr>
        <xdr:cNvSpPr/>
      </xdr:nvSpPr>
      <xdr:spPr>
        <a:xfrm>
          <a:off x="14541500" y="169486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99</xdr:row>
      <xdr:rowOff>67822</xdr:rowOff>
    </xdr:from>
    <xdr:ext cx="469744" cy="259045"/>
    <xdr:sp macro="" textlink="">
      <xdr:nvSpPr>
        <xdr:cNvPr id="704" name="テキスト ボックス 703">
          <a:extLst>
            <a:ext uri="{FF2B5EF4-FFF2-40B4-BE49-F238E27FC236}">
              <a16:creationId xmlns:a16="http://schemas.microsoft.com/office/drawing/2014/main" id="{00000000-0008-0000-0600-0000C0020000}"/>
            </a:ext>
          </a:extLst>
        </xdr:cNvPr>
        <xdr:cNvSpPr txBox="1"/>
      </xdr:nvSpPr>
      <xdr:spPr>
        <a:xfrm>
          <a:off x="14357428" y="170413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98</xdr:row>
      <xdr:rowOff>146751</xdr:rowOff>
    </xdr:from>
    <xdr:to>
      <xdr:col>72</xdr:col>
      <xdr:colOff>38100</xdr:colOff>
      <xdr:row>99</xdr:row>
      <xdr:rowOff>76901</xdr:rowOff>
    </xdr:to>
    <xdr:sp macro="" textlink="">
      <xdr:nvSpPr>
        <xdr:cNvPr id="705" name="楕円 704">
          <a:extLst>
            <a:ext uri="{FF2B5EF4-FFF2-40B4-BE49-F238E27FC236}">
              <a16:creationId xmlns:a16="http://schemas.microsoft.com/office/drawing/2014/main" id="{00000000-0008-0000-0600-0000C1020000}"/>
            </a:ext>
          </a:extLst>
        </xdr:cNvPr>
        <xdr:cNvSpPr/>
      </xdr:nvSpPr>
      <xdr:spPr>
        <a:xfrm>
          <a:off x="13652500" y="169488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99</xdr:row>
      <xdr:rowOff>68028</xdr:rowOff>
    </xdr:from>
    <xdr:ext cx="469744" cy="259045"/>
    <xdr:sp macro="" textlink="">
      <xdr:nvSpPr>
        <xdr:cNvPr id="706" name="テキスト ボックス 705">
          <a:extLst>
            <a:ext uri="{FF2B5EF4-FFF2-40B4-BE49-F238E27FC236}">
              <a16:creationId xmlns:a16="http://schemas.microsoft.com/office/drawing/2014/main" id="{00000000-0008-0000-0600-0000C2020000}"/>
            </a:ext>
          </a:extLst>
        </xdr:cNvPr>
        <xdr:cNvSpPr txBox="1"/>
      </xdr:nvSpPr>
      <xdr:spPr>
        <a:xfrm>
          <a:off x="13468428" y="170415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69466</xdr:rowOff>
    </xdr:from>
    <xdr:to>
      <xdr:col>67</xdr:col>
      <xdr:colOff>101600</xdr:colOff>
      <xdr:row>98</xdr:row>
      <xdr:rowOff>171066</xdr:rowOff>
    </xdr:to>
    <xdr:sp macro="" textlink="">
      <xdr:nvSpPr>
        <xdr:cNvPr id="707" name="楕円 706">
          <a:extLst>
            <a:ext uri="{FF2B5EF4-FFF2-40B4-BE49-F238E27FC236}">
              <a16:creationId xmlns:a16="http://schemas.microsoft.com/office/drawing/2014/main" id="{00000000-0008-0000-0600-0000C3020000}"/>
            </a:ext>
          </a:extLst>
        </xdr:cNvPr>
        <xdr:cNvSpPr/>
      </xdr:nvSpPr>
      <xdr:spPr>
        <a:xfrm>
          <a:off x="12763500" y="168715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162193</xdr:rowOff>
    </xdr:from>
    <xdr:ext cx="534377" cy="259045"/>
    <xdr:sp macro="" textlink="">
      <xdr:nvSpPr>
        <xdr:cNvPr id="708" name="テキスト ボックス 707">
          <a:extLst>
            <a:ext uri="{FF2B5EF4-FFF2-40B4-BE49-F238E27FC236}">
              <a16:creationId xmlns:a16="http://schemas.microsoft.com/office/drawing/2014/main" id="{00000000-0008-0000-0600-0000C4020000}"/>
            </a:ext>
          </a:extLst>
        </xdr:cNvPr>
        <xdr:cNvSpPr txBox="1"/>
      </xdr:nvSpPr>
      <xdr:spPr>
        <a:xfrm>
          <a:off x="12547111" y="169642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9" name="正方形/長方形 708">
          <a:extLst>
            <a:ext uri="{FF2B5EF4-FFF2-40B4-BE49-F238E27FC236}">
              <a16:creationId xmlns:a16="http://schemas.microsoft.com/office/drawing/2014/main" id="{00000000-0008-0000-0600-0000C5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0" name="正方形/長方形 709">
          <a:extLst>
            <a:ext uri="{FF2B5EF4-FFF2-40B4-BE49-F238E27FC236}">
              <a16:creationId xmlns:a16="http://schemas.microsoft.com/office/drawing/2014/main" id="{00000000-0008-0000-0600-0000C6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1" name="正方形/長方形 710">
          <a:extLst>
            <a:ext uri="{FF2B5EF4-FFF2-40B4-BE49-F238E27FC236}">
              <a16:creationId xmlns:a16="http://schemas.microsoft.com/office/drawing/2014/main" id="{00000000-0008-0000-0600-0000C7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2" name="正方形/長方形 711">
          <a:extLst>
            <a:ext uri="{FF2B5EF4-FFF2-40B4-BE49-F238E27FC236}">
              <a16:creationId xmlns:a16="http://schemas.microsoft.com/office/drawing/2014/main" id="{00000000-0008-0000-0600-0000C8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3" name="正方形/長方形 712">
          <a:extLst>
            <a:ext uri="{FF2B5EF4-FFF2-40B4-BE49-F238E27FC236}">
              <a16:creationId xmlns:a16="http://schemas.microsoft.com/office/drawing/2014/main" id="{00000000-0008-0000-0600-0000C9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4" name="正方形/長方形 713">
          <a:extLst>
            <a:ext uri="{FF2B5EF4-FFF2-40B4-BE49-F238E27FC236}">
              <a16:creationId xmlns:a16="http://schemas.microsoft.com/office/drawing/2014/main" id="{00000000-0008-0000-0600-0000CA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5" name="正方形/長方形 714">
          <a:extLst>
            <a:ext uri="{FF2B5EF4-FFF2-40B4-BE49-F238E27FC236}">
              <a16:creationId xmlns:a16="http://schemas.microsoft.com/office/drawing/2014/main" id="{00000000-0008-0000-0600-0000CB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6" name="正方形/長方形 715">
          <a:extLst>
            <a:ext uri="{FF2B5EF4-FFF2-40B4-BE49-F238E27FC236}">
              <a16:creationId xmlns:a16="http://schemas.microsoft.com/office/drawing/2014/main" id="{00000000-0008-0000-0600-0000CC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7" name="テキスト ボックス 716">
          <a:extLst>
            <a:ext uri="{FF2B5EF4-FFF2-40B4-BE49-F238E27FC236}">
              <a16:creationId xmlns:a16="http://schemas.microsoft.com/office/drawing/2014/main" id="{00000000-0008-0000-0600-0000CD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8" name="直線コネクタ 717">
          <a:extLst>
            <a:ext uri="{FF2B5EF4-FFF2-40B4-BE49-F238E27FC236}">
              <a16:creationId xmlns:a16="http://schemas.microsoft.com/office/drawing/2014/main" id="{00000000-0008-0000-0600-0000CE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19" name="直線コネクタ 718">
          <a:extLst>
            <a:ext uri="{FF2B5EF4-FFF2-40B4-BE49-F238E27FC236}">
              <a16:creationId xmlns:a16="http://schemas.microsoft.com/office/drawing/2014/main" id="{00000000-0008-0000-0600-0000CF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20" name="テキスト ボックス 719">
          <a:extLst>
            <a:ext uri="{FF2B5EF4-FFF2-40B4-BE49-F238E27FC236}">
              <a16:creationId xmlns:a16="http://schemas.microsoft.com/office/drawing/2014/main" id="{00000000-0008-0000-0600-0000D0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21" name="直線コネクタ 720">
          <a:extLst>
            <a:ext uri="{FF2B5EF4-FFF2-40B4-BE49-F238E27FC236}">
              <a16:creationId xmlns:a16="http://schemas.microsoft.com/office/drawing/2014/main" id="{00000000-0008-0000-0600-0000D1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35</xdr:row>
      <xdr:rowOff>54627</xdr:rowOff>
    </xdr:from>
    <xdr:ext cx="531299" cy="259045"/>
    <xdr:sp macro="" textlink="">
      <xdr:nvSpPr>
        <xdr:cNvPr id="722" name="テキスト ボックス 721">
          <a:extLst>
            <a:ext uri="{FF2B5EF4-FFF2-40B4-BE49-F238E27FC236}">
              <a16:creationId xmlns:a16="http://schemas.microsoft.com/office/drawing/2014/main" id="{00000000-0008-0000-0600-0000D2020000}"/>
            </a:ext>
          </a:extLst>
        </xdr:cNvPr>
        <xdr:cNvSpPr txBox="1"/>
      </xdr:nvSpPr>
      <xdr:spPr>
        <a:xfrm>
          <a:off x="17756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23" name="直線コネクタ 722">
          <a:extLst>
            <a:ext uri="{FF2B5EF4-FFF2-40B4-BE49-F238E27FC236}">
              <a16:creationId xmlns:a16="http://schemas.microsoft.com/office/drawing/2014/main" id="{00000000-0008-0000-0600-0000D3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32</xdr:row>
      <xdr:rowOff>111777</xdr:rowOff>
    </xdr:from>
    <xdr:ext cx="531299" cy="259045"/>
    <xdr:sp macro="" textlink="">
      <xdr:nvSpPr>
        <xdr:cNvPr id="724" name="テキスト ボックス 723">
          <a:extLst>
            <a:ext uri="{FF2B5EF4-FFF2-40B4-BE49-F238E27FC236}">
              <a16:creationId xmlns:a16="http://schemas.microsoft.com/office/drawing/2014/main" id="{00000000-0008-0000-0600-0000D4020000}"/>
            </a:ext>
          </a:extLst>
        </xdr:cNvPr>
        <xdr:cNvSpPr txBox="1"/>
      </xdr:nvSpPr>
      <xdr:spPr>
        <a:xfrm>
          <a:off x="17756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25" name="直線コネクタ 724">
          <a:extLst>
            <a:ext uri="{FF2B5EF4-FFF2-40B4-BE49-F238E27FC236}">
              <a16:creationId xmlns:a16="http://schemas.microsoft.com/office/drawing/2014/main" id="{00000000-0008-0000-0600-0000D5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168927</xdr:rowOff>
    </xdr:from>
    <xdr:ext cx="531299" cy="259045"/>
    <xdr:sp macro="" textlink="">
      <xdr:nvSpPr>
        <xdr:cNvPr id="726" name="テキスト ボックス 725">
          <a:extLst>
            <a:ext uri="{FF2B5EF4-FFF2-40B4-BE49-F238E27FC236}">
              <a16:creationId xmlns:a16="http://schemas.microsoft.com/office/drawing/2014/main" id="{00000000-0008-0000-0600-0000D6020000}"/>
            </a:ext>
          </a:extLst>
        </xdr:cNvPr>
        <xdr:cNvSpPr txBox="1"/>
      </xdr:nvSpPr>
      <xdr:spPr>
        <a:xfrm>
          <a:off x="17756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27" name="直線コネクタ 726">
          <a:extLst>
            <a:ext uri="{FF2B5EF4-FFF2-40B4-BE49-F238E27FC236}">
              <a16:creationId xmlns:a16="http://schemas.microsoft.com/office/drawing/2014/main" id="{00000000-0008-0000-0600-0000D7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28" name="テキスト ボックス 727">
          <a:extLst>
            <a:ext uri="{FF2B5EF4-FFF2-40B4-BE49-F238E27FC236}">
              <a16:creationId xmlns:a16="http://schemas.microsoft.com/office/drawing/2014/main" id="{00000000-0008-0000-0600-0000D8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29" name="投資及び出資金グラフ枠">
          <a:extLst>
            <a:ext uri="{FF2B5EF4-FFF2-40B4-BE49-F238E27FC236}">
              <a16:creationId xmlns:a16="http://schemas.microsoft.com/office/drawing/2014/main" id="{00000000-0008-0000-0600-0000D9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36099</xdr:rowOff>
    </xdr:from>
    <xdr:to>
      <xdr:col>116</xdr:col>
      <xdr:colOff>62864</xdr:colOff>
      <xdr:row>38</xdr:row>
      <xdr:rowOff>139700</xdr:rowOff>
    </xdr:to>
    <xdr:cxnSp macro="">
      <xdr:nvCxnSpPr>
        <xdr:cNvPr id="730" name="直線コネクタ 729">
          <a:extLst>
            <a:ext uri="{FF2B5EF4-FFF2-40B4-BE49-F238E27FC236}">
              <a16:creationId xmlns:a16="http://schemas.microsoft.com/office/drawing/2014/main" id="{00000000-0008-0000-0600-0000DA020000}"/>
            </a:ext>
          </a:extLst>
        </xdr:cNvPr>
        <xdr:cNvCxnSpPr/>
      </xdr:nvCxnSpPr>
      <xdr:spPr>
        <a:xfrm flipV="1">
          <a:off x="22159595" y="5179599"/>
          <a:ext cx="1269" cy="147520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143527</xdr:rowOff>
    </xdr:from>
    <xdr:ext cx="249299" cy="259045"/>
    <xdr:sp macro="" textlink="">
      <xdr:nvSpPr>
        <xdr:cNvPr id="731" name="投資及び出資金最小値テキスト">
          <a:extLst>
            <a:ext uri="{FF2B5EF4-FFF2-40B4-BE49-F238E27FC236}">
              <a16:creationId xmlns:a16="http://schemas.microsoft.com/office/drawing/2014/main" id="{00000000-0008-0000-0600-0000DB020000}"/>
            </a:ext>
          </a:extLst>
        </xdr:cNvPr>
        <xdr:cNvSpPr txBox="1"/>
      </xdr:nvSpPr>
      <xdr:spPr>
        <a:xfrm>
          <a:off x="22212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32" name="直線コネクタ 731">
          <a:extLst>
            <a:ext uri="{FF2B5EF4-FFF2-40B4-BE49-F238E27FC236}">
              <a16:creationId xmlns:a16="http://schemas.microsoft.com/office/drawing/2014/main" id="{00000000-0008-0000-0600-0000DC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28</xdr:row>
      <xdr:rowOff>154226</xdr:rowOff>
    </xdr:from>
    <xdr:ext cx="534377" cy="259045"/>
    <xdr:sp macro="" textlink="">
      <xdr:nvSpPr>
        <xdr:cNvPr id="733" name="投資及び出資金最大値テキスト">
          <a:extLst>
            <a:ext uri="{FF2B5EF4-FFF2-40B4-BE49-F238E27FC236}">
              <a16:creationId xmlns:a16="http://schemas.microsoft.com/office/drawing/2014/main" id="{00000000-0008-0000-0600-0000DD020000}"/>
            </a:ext>
          </a:extLst>
        </xdr:cNvPr>
        <xdr:cNvSpPr txBox="1"/>
      </xdr:nvSpPr>
      <xdr:spPr>
        <a:xfrm>
          <a:off x="22212300" y="49548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32,266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30</xdr:row>
      <xdr:rowOff>36099</xdr:rowOff>
    </xdr:from>
    <xdr:to>
      <xdr:col>116</xdr:col>
      <xdr:colOff>152400</xdr:colOff>
      <xdr:row>30</xdr:row>
      <xdr:rowOff>36099</xdr:rowOff>
    </xdr:to>
    <xdr:cxnSp macro="">
      <xdr:nvCxnSpPr>
        <xdr:cNvPr id="734" name="直線コネクタ 733">
          <a:extLst>
            <a:ext uri="{FF2B5EF4-FFF2-40B4-BE49-F238E27FC236}">
              <a16:creationId xmlns:a16="http://schemas.microsoft.com/office/drawing/2014/main" id="{00000000-0008-0000-0600-0000DE020000}"/>
            </a:ext>
          </a:extLst>
        </xdr:cNvPr>
        <xdr:cNvCxnSpPr/>
      </xdr:nvCxnSpPr>
      <xdr:spPr>
        <a:xfrm>
          <a:off x="22072600" y="51795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36</xdr:row>
      <xdr:rowOff>85385</xdr:rowOff>
    </xdr:from>
    <xdr:to>
      <xdr:col>116</xdr:col>
      <xdr:colOff>63500</xdr:colOff>
      <xdr:row>36</xdr:row>
      <xdr:rowOff>121412</xdr:rowOff>
    </xdr:to>
    <xdr:cxnSp macro="">
      <xdr:nvCxnSpPr>
        <xdr:cNvPr id="735" name="直線コネクタ 734">
          <a:extLst>
            <a:ext uri="{FF2B5EF4-FFF2-40B4-BE49-F238E27FC236}">
              <a16:creationId xmlns:a16="http://schemas.microsoft.com/office/drawing/2014/main" id="{00000000-0008-0000-0600-0000DF020000}"/>
            </a:ext>
          </a:extLst>
        </xdr:cNvPr>
        <xdr:cNvCxnSpPr/>
      </xdr:nvCxnSpPr>
      <xdr:spPr>
        <a:xfrm flipV="1">
          <a:off x="21323300" y="6257585"/>
          <a:ext cx="838200" cy="360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125346</xdr:rowOff>
    </xdr:from>
    <xdr:ext cx="469744" cy="259045"/>
    <xdr:sp macro="" textlink="">
      <xdr:nvSpPr>
        <xdr:cNvPr id="736" name="投資及び出資金平均値テキスト">
          <a:extLst>
            <a:ext uri="{FF2B5EF4-FFF2-40B4-BE49-F238E27FC236}">
              <a16:creationId xmlns:a16="http://schemas.microsoft.com/office/drawing/2014/main" id="{00000000-0008-0000-0600-0000E0020000}"/>
            </a:ext>
          </a:extLst>
        </xdr:cNvPr>
        <xdr:cNvSpPr txBox="1"/>
      </xdr:nvSpPr>
      <xdr:spPr>
        <a:xfrm>
          <a:off x="22212300" y="646899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146919</xdr:rowOff>
    </xdr:from>
    <xdr:to>
      <xdr:col>116</xdr:col>
      <xdr:colOff>114300</xdr:colOff>
      <xdr:row>38</xdr:row>
      <xdr:rowOff>77068</xdr:rowOff>
    </xdr:to>
    <xdr:sp macro="" textlink="">
      <xdr:nvSpPr>
        <xdr:cNvPr id="737" name="フローチャート: 判断 736">
          <a:extLst>
            <a:ext uri="{FF2B5EF4-FFF2-40B4-BE49-F238E27FC236}">
              <a16:creationId xmlns:a16="http://schemas.microsoft.com/office/drawing/2014/main" id="{00000000-0008-0000-0600-0000E1020000}"/>
            </a:ext>
          </a:extLst>
        </xdr:cNvPr>
        <xdr:cNvSpPr/>
      </xdr:nvSpPr>
      <xdr:spPr>
        <a:xfrm>
          <a:off x="22110700" y="6490569"/>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36</xdr:row>
      <xdr:rowOff>121412</xdr:rowOff>
    </xdr:from>
    <xdr:to>
      <xdr:col>111</xdr:col>
      <xdr:colOff>177800</xdr:colOff>
      <xdr:row>38</xdr:row>
      <xdr:rowOff>27732</xdr:rowOff>
    </xdr:to>
    <xdr:cxnSp macro="">
      <xdr:nvCxnSpPr>
        <xdr:cNvPr id="738" name="直線コネクタ 737">
          <a:extLst>
            <a:ext uri="{FF2B5EF4-FFF2-40B4-BE49-F238E27FC236}">
              <a16:creationId xmlns:a16="http://schemas.microsoft.com/office/drawing/2014/main" id="{00000000-0008-0000-0600-0000E2020000}"/>
            </a:ext>
          </a:extLst>
        </xdr:cNvPr>
        <xdr:cNvCxnSpPr/>
      </xdr:nvCxnSpPr>
      <xdr:spPr>
        <a:xfrm flipV="1">
          <a:off x="20434300" y="6293612"/>
          <a:ext cx="889000" cy="2492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3175</xdr:rowOff>
    </xdr:from>
    <xdr:to>
      <xdr:col>112</xdr:col>
      <xdr:colOff>38100</xdr:colOff>
      <xdr:row>38</xdr:row>
      <xdr:rowOff>104775</xdr:rowOff>
    </xdr:to>
    <xdr:sp macro="" textlink="">
      <xdr:nvSpPr>
        <xdr:cNvPr id="739" name="フローチャート: 判断 738">
          <a:extLst>
            <a:ext uri="{FF2B5EF4-FFF2-40B4-BE49-F238E27FC236}">
              <a16:creationId xmlns:a16="http://schemas.microsoft.com/office/drawing/2014/main" id="{00000000-0008-0000-0600-0000E3020000}"/>
            </a:ext>
          </a:extLst>
        </xdr:cNvPr>
        <xdr:cNvSpPr/>
      </xdr:nvSpPr>
      <xdr:spPr>
        <a:xfrm>
          <a:off x="21272500" y="6518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38</xdr:row>
      <xdr:rowOff>95902</xdr:rowOff>
    </xdr:from>
    <xdr:ext cx="469744" cy="259045"/>
    <xdr:sp macro="" textlink="">
      <xdr:nvSpPr>
        <xdr:cNvPr id="740" name="テキスト ボックス 739">
          <a:extLst>
            <a:ext uri="{FF2B5EF4-FFF2-40B4-BE49-F238E27FC236}">
              <a16:creationId xmlns:a16="http://schemas.microsoft.com/office/drawing/2014/main" id="{00000000-0008-0000-0600-0000E4020000}"/>
            </a:ext>
          </a:extLst>
        </xdr:cNvPr>
        <xdr:cNvSpPr txBox="1"/>
      </xdr:nvSpPr>
      <xdr:spPr>
        <a:xfrm>
          <a:off x="21088428" y="66110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37</xdr:row>
      <xdr:rowOff>117800</xdr:rowOff>
    </xdr:from>
    <xdr:to>
      <xdr:col>107</xdr:col>
      <xdr:colOff>50800</xdr:colOff>
      <xdr:row>38</xdr:row>
      <xdr:rowOff>27732</xdr:rowOff>
    </xdr:to>
    <xdr:cxnSp macro="">
      <xdr:nvCxnSpPr>
        <xdr:cNvPr id="741" name="直線コネクタ 740">
          <a:extLst>
            <a:ext uri="{FF2B5EF4-FFF2-40B4-BE49-F238E27FC236}">
              <a16:creationId xmlns:a16="http://schemas.microsoft.com/office/drawing/2014/main" id="{00000000-0008-0000-0600-0000E5020000}"/>
            </a:ext>
          </a:extLst>
        </xdr:cNvPr>
        <xdr:cNvCxnSpPr/>
      </xdr:nvCxnSpPr>
      <xdr:spPr>
        <a:xfrm>
          <a:off x="19545300" y="6461450"/>
          <a:ext cx="889000" cy="813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11588</xdr:rowOff>
    </xdr:from>
    <xdr:to>
      <xdr:col>107</xdr:col>
      <xdr:colOff>101600</xdr:colOff>
      <xdr:row>38</xdr:row>
      <xdr:rowOff>113188</xdr:rowOff>
    </xdr:to>
    <xdr:sp macro="" textlink="">
      <xdr:nvSpPr>
        <xdr:cNvPr id="742" name="フローチャート: 判断 741">
          <a:extLst>
            <a:ext uri="{FF2B5EF4-FFF2-40B4-BE49-F238E27FC236}">
              <a16:creationId xmlns:a16="http://schemas.microsoft.com/office/drawing/2014/main" id="{00000000-0008-0000-0600-0000E6020000}"/>
            </a:ext>
          </a:extLst>
        </xdr:cNvPr>
        <xdr:cNvSpPr/>
      </xdr:nvSpPr>
      <xdr:spPr>
        <a:xfrm>
          <a:off x="20383500" y="65266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38</xdr:row>
      <xdr:rowOff>104315</xdr:rowOff>
    </xdr:from>
    <xdr:ext cx="469744" cy="259045"/>
    <xdr:sp macro="" textlink="">
      <xdr:nvSpPr>
        <xdr:cNvPr id="743" name="テキスト ボックス 742">
          <a:extLst>
            <a:ext uri="{FF2B5EF4-FFF2-40B4-BE49-F238E27FC236}">
              <a16:creationId xmlns:a16="http://schemas.microsoft.com/office/drawing/2014/main" id="{00000000-0008-0000-0600-0000E7020000}"/>
            </a:ext>
          </a:extLst>
        </xdr:cNvPr>
        <xdr:cNvSpPr txBox="1"/>
      </xdr:nvSpPr>
      <xdr:spPr>
        <a:xfrm>
          <a:off x="20199428" y="66194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37</xdr:row>
      <xdr:rowOff>117800</xdr:rowOff>
    </xdr:from>
    <xdr:to>
      <xdr:col>102</xdr:col>
      <xdr:colOff>114300</xdr:colOff>
      <xdr:row>38</xdr:row>
      <xdr:rowOff>95306</xdr:rowOff>
    </xdr:to>
    <xdr:cxnSp macro="">
      <xdr:nvCxnSpPr>
        <xdr:cNvPr id="744" name="直線コネクタ 743">
          <a:extLst>
            <a:ext uri="{FF2B5EF4-FFF2-40B4-BE49-F238E27FC236}">
              <a16:creationId xmlns:a16="http://schemas.microsoft.com/office/drawing/2014/main" id="{00000000-0008-0000-0600-0000E8020000}"/>
            </a:ext>
          </a:extLst>
        </xdr:cNvPr>
        <xdr:cNvCxnSpPr/>
      </xdr:nvCxnSpPr>
      <xdr:spPr>
        <a:xfrm flipV="1">
          <a:off x="18656300" y="6461450"/>
          <a:ext cx="889000" cy="1489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171379</xdr:rowOff>
    </xdr:from>
    <xdr:to>
      <xdr:col>102</xdr:col>
      <xdr:colOff>165100</xdr:colOff>
      <xdr:row>38</xdr:row>
      <xdr:rowOff>101529</xdr:rowOff>
    </xdr:to>
    <xdr:sp macro="" textlink="">
      <xdr:nvSpPr>
        <xdr:cNvPr id="745" name="フローチャート: 判断 744">
          <a:extLst>
            <a:ext uri="{FF2B5EF4-FFF2-40B4-BE49-F238E27FC236}">
              <a16:creationId xmlns:a16="http://schemas.microsoft.com/office/drawing/2014/main" id="{00000000-0008-0000-0600-0000E9020000}"/>
            </a:ext>
          </a:extLst>
        </xdr:cNvPr>
        <xdr:cNvSpPr/>
      </xdr:nvSpPr>
      <xdr:spPr>
        <a:xfrm>
          <a:off x="19494500" y="65150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38</xdr:row>
      <xdr:rowOff>92656</xdr:rowOff>
    </xdr:from>
    <xdr:ext cx="469744" cy="259045"/>
    <xdr:sp macro="" textlink="">
      <xdr:nvSpPr>
        <xdr:cNvPr id="746" name="テキスト ボックス 745">
          <a:extLst>
            <a:ext uri="{FF2B5EF4-FFF2-40B4-BE49-F238E27FC236}">
              <a16:creationId xmlns:a16="http://schemas.microsoft.com/office/drawing/2014/main" id="{00000000-0008-0000-0600-0000EA020000}"/>
            </a:ext>
          </a:extLst>
        </xdr:cNvPr>
        <xdr:cNvSpPr txBox="1"/>
      </xdr:nvSpPr>
      <xdr:spPr>
        <a:xfrm>
          <a:off x="19310428" y="66077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71481</xdr:rowOff>
    </xdr:from>
    <xdr:to>
      <xdr:col>98</xdr:col>
      <xdr:colOff>38100</xdr:colOff>
      <xdr:row>38</xdr:row>
      <xdr:rowOff>1631</xdr:rowOff>
    </xdr:to>
    <xdr:sp macro="" textlink="">
      <xdr:nvSpPr>
        <xdr:cNvPr id="747" name="フローチャート: 判断 746">
          <a:extLst>
            <a:ext uri="{FF2B5EF4-FFF2-40B4-BE49-F238E27FC236}">
              <a16:creationId xmlns:a16="http://schemas.microsoft.com/office/drawing/2014/main" id="{00000000-0008-0000-0600-0000EB020000}"/>
            </a:ext>
          </a:extLst>
        </xdr:cNvPr>
        <xdr:cNvSpPr/>
      </xdr:nvSpPr>
      <xdr:spPr>
        <a:xfrm>
          <a:off x="18605500" y="64151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36</xdr:row>
      <xdr:rowOff>18158</xdr:rowOff>
    </xdr:from>
    <xdr:ext cx="469744" cy="259045"/>
    <xdr:sp macro="" textlink="">
      <xdr:nvSpPr>
        <xdr:cNvPr id="748" name="テキスト ボックス 747">
          <a:extLst>
            <a:ext uri="{FF2B5EF4-FFF2-40B4-BE49-F238E27FC236}">
              <a16:creationId xmlns:a16="http://schemas.microsoft.com/office/drawing/2014/main" id="{00000000-0008-0000-0600-0000EC020000}"/>
            </a:ext>
          </a:extLst>
        </xdr:cNvPr>
        <xdr:cNvSpPr txBox="1"/>
      </xdr:nvSpPr>
      <xdr:spPr>
        <a:xfrm>
          <a:off x="18421428" y="61903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49" name="テキスト ボックス 748">
          <a:extLst>
            <a:ext uri="{FF2B5EF4-FFF2-40B4-BE49-F238E27FC236}">
              <a16:creationId xmlns:a16="http://schemas.microsoft.com/office/drawing/2014/main" id="{00000000-0008-0000-0600-0000ED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0" name="テキスト ボックス 749">
          <a:extLst>
            <a:ext uri="{FF2B5EF4-FFF2-40B4-BE49-F238E27FC236}">
              <a16:creationId xmlns:a16="http://schemas.microsoft.com/office/drawing/2014/main" id="{00000000-0008-0000-0600-0000EE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1" name="テキスト ボックス 750">
          <a:extLst>
            <a:ext uri="{FF2B5EF4-FFF2-40B4-BE49-F238E27FC236}">
              <a16:creationId xmlns:a16="http://schemas.microsoft.com/office/drawing/2014/main" id="{00000000-0008-0000-0600-0000EF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2" name="テキスト ボックス 751">
          <a:extLst>
            <a:ext uri="{FF2B5EF4-FFF2-40B4-BE49-F238E27FC236}">
              <a16:creationId xmlns:a16="http://schemas.microsoft.com/office/drawing/2014/main" id="{00000000-0008-0000-0600-0000F0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3" name="テキスト ボックス 752">
          <a:extLst>
            <a:ext uri="{FF2B5EF4-FFF2-40B4-BE49-F238E27FC236}">
              <a16:creationId xmlns:a16="http://schemas.microsoft.com/office/drawing/2014/main" id="{00000000-0008-0000-0600-0000F1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36</xdr:row>
      <xdr:rowOff>34585</xdr:rowOff>
    </xdr:from>
    <xdr:to>
      <xdr:col>116</xdr:col>
      <xdr:colOff>114300</xdr:colOff>
      <xdr:row>36</xdr:row>
      <xdr:rowOff>136185</xdr:rowOff>
    </xdr:to>
    <xdr:sp macro="" textlink="">
      <xdr:nvSpPr>
        <xdr:cNvPr id="754" name="楕円 753">
          <a:extLst>
            <a:ext uri="{FF2B5EF4-FFF2-40B4-BE49-F238E27FC236}">
              <a16:creationId xmlns:a16="http://schemas.microsoft.com/office/drawing/2014/main" id="{00000000-0008-0000-0600-0000F2020000}"/>
            </a:ext>
          </a:extLst>
        </xdr:cNvPr>
        <xdr:cNvSpPr/>
      </xdr:nvSpPr>
      <xdr:spPr>
        <a:xfrm>
          <a:off x="22110700" y="62067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35</xdr:row>
      <xdr:rowOff>57462</xdr:rowOff>
    </xdr:from>
    <xdr:ext cx="469744" cy="259045"/>
    <xdr:sp macro="" textlink="">
      <xdr:nvSpPr>
        <xdr:cNvPr id="755" name="投資及び出資金該当値テキスト">
          <a:extLst>
            <a:ext uri="{FF2B5EF4-FFF2-40B4-BE49-F238E27FC236}">
              <a16:creationId xmlns:a16="http://schemas.microsoft.com/office/drawing/2014/main" id="{00000000-0008-0000-0600-0000F3020000}"/>
            </a:ext>
          </a:extLst>
        </xdr:cNvPr>
        <xdr:cNvSpPr txBox="1"/>
      </xdr:nvSpPr>
      <xdr:spPr>
        <a:xfrm>
          <a:off x="22212300" y="60582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8,688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36</xdr:row>
      <xdr:rowOff>70612</xdr:rowOff>
    </xdr:from>
    <xdr:to>
      <xdr:col>112</xdr:col>
      <xdr:colOff>38100</xdr:colOff>
      <xdr:row>37</xdr:row>
      <xdr:rowOff>762</xdr:rowOff>
    </xdr:to>
    <xdr:sp macro="" textlink="">
      <xdr:nvSpPr>
        <xdr:cNvPr id="756" name="楕円 755">
          <a:extLst>
            <a:ext uri="{FF2B5EF4-FFF2-40B4-BE49-F238E27FC236}">
              <a16:creationId xmlns:a16="http://schemas.microsoft.com/office/drawing/2014/main" id="{00000000-0008-0000-0600-0000F4020000}"/>
            </a:ext>
          </a:extLst>
        </xdr:cNvPr>
        <xdr:cNvSpPr/>
      </xdr:nvSpPr>
      <xdr:spPr>
        <a:xfrm>
          <a:off x="21272500" y="62428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35</xdr:row>
      <xdr:rowOff>17289</xdr:rowOff>
    </xdr:from>
    <xdr:ext cx="469744" cy="259045"/>
    <xdr:sp macro="" textlink="">
      <xdr:nvSpPr>
        <xdr:cNvPr id="757" name="テキスト ボックス 756">
          <a:extLst>
            <a:ext uri="{FF2B5EF4-FFF2-40B4-BE49-F238E27FC236}">
              <a16:creationId xmlns:a16="http://schemas.microsoft.com/office/drawing/2014/main" id="{00000000-0008-0000-0600-0000F5020000}"/>
            </a:ext>
          </a:extLst>
        </xdr:cNvPr>
        <xdr:cNvSpPr txBox="1"/>
      </xdr:nvSpPr>
      <xdr:spPr>
        <a:xfrm>
          <a:off x="21088428" y="60180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37</xdr:row>
      <xdr:rowOff>148382</xdr:rowOff>
    </xdr:from>
    <xdr:to>
      <xdr:col>107</xdr:col>
      <xdr:colOff>101600</xdr:colOff>
      <xdr:row>38</xdr:row>
      <xdr:rowOff>78532</xdr:rowOff>
    </xdr:to>
    <xdr:sp macro="" textlink="">
      <xdr:nvSpPr>
        <xdr:cNvPr id="758" name="楕円 757">
          <a:extLst>
            <a:ext uri="{FF2B5EF4-FFF2-40B4-BE49-F238E27FC236}">
              <a16:creationId xmlns:a16="http://schemas.microsoft.com/office/drawing/2014/main" id="{00000000-0008-0000-0600-0000F6020000}"/>
            </a:ext>
          </a:extLst>
        </xdr:cNvPr>
        <xdr:cNvSpPr/>
      </xdr:nvSpPr>
      <xdr:spPr>
        <a:xfrm>
          <a:off x="20383500" y="64920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36</xdr:row>
      <xdr:rowOff>95059</xdr:rowOff>
    </xdr:from>
    <xdr:ext cx="469744" cy="259045"/>
    <xdr:sp macro="" textlink="">
      <xdr:nvSpPr>
        <xdr:cNvPr id="759" name="テキスト ボックス 758">
          <a:extLst>
            <a:ext uri="{FF2B5EF4-FFF2-40B4-BE49-F238E27FC236}">
              <a16:creationId xmlns:a16="http://schemas.microsoft.com/office/drawing/2014/main" id="{00000000-0008-0000-0600-0000F7020000}"/>
            </a:ext>
          </a:extLst>
        </xdr:cNvPr>
        <xdr:cNvSpPr txBox="1"/>
      </xdr:nvSpPr>
      <xdr:spPr>
        <a:xfrm>
          <a:off x="20199428" y="62672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37</xdr:row>
      <xdr:rowOff>67000</xdr:rowOff>
    </xdr:from>
    <xdr:to>
      <xdr:col>102</xdr:col>
      <xdr:colOff>165100</xdr:colOff>
      <xdr:row>37</xdr:row>
      <xdr:rowOff>168601</xdr:rowOff>
    </xdr:to>
    <xdr:sp macro="" textlink="">
      <xdr:nvSpPr>
        <xdr:cNvPr id="760" name="楕円 759">
          <a:extLst>
            <a:ext uri="{FF2B5EF4-FFF2-40B4-BE49-F238E27FC236}">
              <a16:creationId xmlns:a16="http://schemas.microsoft.com/office/drawing/2014/main" id="{00000000-0008-0000-0600-0000F8020000}"/>
            </a:ext>
          </a:extLst>
        </xdr:cNvPr>
        <xdr:cNvSpPr/>
      </xdr:nvSpPr>
      <xdr:spPr>
        <a:xfrm>
          <a:off x="19494500" y="6410650"/>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36</xdr:row>
      <xdr:rowOff>13677</xdr:rowOff>
    </xdr:from>
    <xdr:ext cx="469744" cy="259045"/>
    <xdr:sp macro="" textlink="">
      <xdr:nvSpPr>
        <xdr:cNvPr id="761" name="テキスト ボックス 760">
          <a:extLst>
            <a:ext uri="{FF2B5EF4-FFF2-40B4-BE49-F238E27FC236}">
              <a16:creationId xmlns:a16="http://schemas.microsoft.com/office/drawing/2014/main" id="{00000000-0008-0000-0600-0000F9020000}"/>
            </a:ext>
          </a:extLst>
        </xdr:cNvPr>
        <xdr:cNvSpPr txBox="1"/>
      </xdr:nvSpPr>
      <xdr:spPr>
        <a:xfrm>
          <a:off x="19310428" y="61858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44506</xdr:rowOff>
    </xdr:from>
    <xdr:to>
      <xdr:col>98</xdr:col>
      <xdr:colOff>38100</xdr:colOff>
      <xdr:row>38</xdr:row>
      <xdr:rowOff>146106</xdr:rowOff>
    </xdr:to>
    <xdr:sp macro="" textlink="">
      <xdr:nvSpPr>
        <xdr:cNvPr id="762" name="楕円 761">
          <a:extLst>
            <a:ext uri="{FF2B5EF4-FFF2-40B4-BE49-F238E27FC236}">
              <a16:creationId xmlns:a16="http://schemas.microsoft.com/office/drawing/2014/main" id="{00000000-0008-0000-0600-0000FA020000}"/>
            </a:ext>
          </a:extLst>
        </xdr:cNvPr>
        <xdr:cNvSpPr/>
      </xdr:nvSpPr>
      <xdr:spPr>
        <a:xfrm>
          <a:off x="18605500" y="65596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38</xdr:row>
      <xdr:rowOff>137233</xdr:rowOff>
    </xdr:from>
    <xdr:ext cx="378565" cy="259045"/>
    <xdr:sp macro="" textlink="">
      <xdr:nvSpPr>
        <xdr:cNvPr id="763" name="テキスト ボックス 762">
          <a:extLst>
            <a:ext uri="{FF2B5EF4-FFF2-40B4-BE49-F238E27FC236}">
              <a16:creationId xmlns:a16="http://schemas.microsoft.com/office/drawing/2014/main" id="{00000000-0008-0000-0600-0000FB020000}"/>
            </a:ext>
          </a:extLst>
        </xdr:cNvPr>
        <xdr:cNvSpPr txBox="1"/>
      </xdr:nvSpPr>
      <xdr:spPr>
        <a:xfrm>
          <a:off x="18467017" y="665233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4" name="正方形/長方形 763">
          <a:extLst>
            <a:ext uri="{FF2B5EF4-FFF2-40B4-BE49-F238E27FC236}">
              <a16:creationId xmlns:a16="http://schemas.microsoft.com/office/drawing/2014/main" id="{00000000-0008-0000-0600-0000FC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5" name="正方形/長方形 764">
          <a:extLst>
            <a:ext uri="{FF2B5EF4-FFF2-40B4-BE49-F238E27FC236}">
              <a16:creationId xmlns:a16="http://schemas.microsoft.com/office/drawing/2014/main" id="{00000000-0008-0000-0600-0000FD02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6" name="正方形/長方形 765">
          <a:extLst>
            <a:ext uri="{FF2B5EF4-FFF2-40B4-BE49-F238E27FC236}">
              <a16:creationId xmlns:a16="http://schemas.microsoft.com/office/drawing/2014/main" id="{00000000-0008-0000-0600-0000FE02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67" name="正方形/長方形 766">
          <a:extLst>
            <a:ext uri="{FF2B5EF4-FFF2-40B4-BE49-F238E27FC236}">
              <a16:creationId xmlns:a16="http://schemas.microsoft.com/office/drawing/2014/main" id="{00000000-0008-0000-0600-0000FF02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68" name="正方形/長方形 767">
          <a:extLst>
            <a:ext uri="{FF2B5EF4-FFF2-40B4-BE49-F238E27FC236}">
              <a16:creationId xmlns:a16="http://schemas.microsoft.com/office/drawing/2014/main" id="{00000000-0008-0000-0600-000000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69" name="正方形/長方形 768">
          <a:extLst>
            <a:ext uri="{FF2B5EF4-FFF2-40B4-BE49-F238E27FC236}">
              <a16:creationId xmlns:a16="http://schemas.microsoft.com/office/drawing/2014/main" id="{00000000-0008-0000-0600-000001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0" name="正方形/長方形 769">
          <a:extLst>
            <a:ext uri="{FF2B5EF4-FFF2-40B4-BE49-F238E27FC236}">
              <a16:creationId xmlns:a16="http://schemas.microsoft.com/office/drawing/2014/main" id="{00000000-0008-0000-0600-000002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1" name="正方形/長方形 770">
          <a:extLst>
            <a:ext uri="{FF2B5EF4-FFF2-40B4-BE49-F238E27FC236}">
              <a16:creationId xmlns:a16="http://schemas.microsoft.com/office/drawing/2014/main" id="{00000000-0008-0000-0600-000003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2" name="テキスト ボックス 771">
          <a:extLst>
            <a:ext uri="{FF2B5EF4-FFF2-40B4-BE49-F238E27FC236}">
              <a16:creationId xmlns:a16="http://schemas.microsoft.com/office/drawing/2014/main" id="{00000000-0008-0000-0600-000004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3" name="直線コネクタ 772">
          <a:extLst>
            <a:ext uri="{FF2B5EF4-FFF2-40B4-BE49-F238E27FC236}">
              <a16:creationId xmlns:a16="http://schemas.microsoft.com/office/drawing/2014/main" id="{00000000-0008-0000-0600-000005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74" name="直線コネクタ 773">
          <a:extLst>
            <a:ext uri="{FF2B5EF4-FFF2-40B4-BE49-F238E27FC236}">
              <a16:creationId xmlns:a16="http://schemas.microsoft.com/office/drawing/2014/main" id="{00000000-0008-0000-0600-000006030000}"/>
            </a:ext>
          </a:extLst>
        </xdr:cNvPr>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75" name="テキスト ボックス 774">
          <a:extLst>
            <a:ext uri="{FF2B5EF4-FFF2-40B4-BE49-F238E27FC236}">
              <a16:creationId xmlns:a16="http://schemas.microsoft.com/office/drawing/2014/main" id="{00000000-0008-0000-0600-000007030000}"/>
            </a:ext>
          </a:extLst>
        </xdr:cNvPr>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76" name="直線コネクタ 775">
          <a:extLst>
            <a:ext uri="{FF2B5EF4-FFF2-40B4-BE49-F238E27FC236}">
              <a16:creationId xmlns:a16="http://schemas.microsoft.com/office/drawing/2014/main" id="{00000000-0008-0000-0600-000008030000}"/>
            </a:ext>
          </a:extLst>
        </xdr:cNvPr>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35577</xdr:rowOff>
    </xdr:from>
    <xdr:ext cx="531299" cy="259045"/>
    <xdr:sp macro="" textlink="">
      <xdr:nvSpPr>
        <xdr:cNvPr id="777" name="テキスト ボックス 776">
          <a:extLst>
            <a:ext uri="{FF2B5EF4-FFF2-40B4-BE49-F238E27FC236}">
              <a16:creationId xmlns:a16="http://schemas.microsoft.com/office/drawing/2014/main" id="{00000000-0008-0000-0600-000009030000}"/>
            </a:ext>
          </a:extLst>
        </xdr:cNvPr>
        <xdr:cNvSpPr txBox="1"/>
      </xdr:nvSpPr>
      <xdr:spPr>
        <a:xfrm>
          <a:off x="17756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78" name="直線コネクタ 777">
          <a:extLst>
            <a:ext uri="{FF2B5EF4-FFF2-40B4-BE49-F238E27FC236}">
              <a16:creationId xmlns:a16="http://schemas.microsoft.com/office/drawing/2014/main" id="{00000000-0008-0000-0600-00000A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168927</xdr:rowOff>
    </xdr:from>
    <xdr:ext cx="531299" cy="259045"/>
    <xdr:sp macro="" textlink="">
      <xdr:nvSpPr>
        <xdr:cNvPr id="779" name="テキスト ボックス 778">
          <a:extLst>
            <a:ext uri="{FF2B5EF4-FFF2-40B4-BE49-F238E27FC236}">
              <a16:creationId xmlns:a16="http://schemas.microsoft.com/office/drawing/2014/main" id="{00000000-0008-0000-0600-00000B030000}"/>
            </a:ext>
          </a:extLst>
        </xdr:cNvPr>
        <xdr:cNvSpPr txBox="1"/>
      </xdr:nvSpPr>
      <xdr:spPr>
        <a:xfrm>
          <a:off x="17756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80" name="直線コネクタ 779">
          <a:extLst>
            <a:ext uri="{FF2B5EF4-FFF2-40B4-BE49-F238E27FC236}">
              <a16:creationId xmlns:a16="http://schemas.microsoft.com/office/drawing/2014/main" id="{00000000-0008-0000-0600-00000C030000}"/>
            </a:ext>
          </a:extLst>
        </xdr:cNvPr>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130827</xdr:rowOff>
    </xdr:from>
    <xdr:ext cx="531299" cy="259045"/>
    <xdr:sp macro="" textlink="">
      <xdr:nvSpPr>
        <xdr:cNvPr id="781" name="テキスト ボックス 780">
          <a:extLst>
            <a:ext uri="{FF2B5EF4-FFF2-40B4-BE49-F238E27FC236}">
              <a16:creationId xmlns:a16="http://schemas.microsoft.com/office/drawing/2014/main" id="{00000000-0008-0000-0600-00000D030000}"/>
            </a:ext>
          </a:extLst>
        </xdr:cNvPr>
        <xdr:cNvSpPr txBox="1"/>
      </xdr:nvSpPr>
      <xdr:spPr>
        <a:xfrm>
          <a:off x="17756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82" name="直線コネクタ 781">
          <a:extLst>
            <a:ext uri="{FF2B5EF4-FFF2-40B4-BE49-F238E27FC236}">
              <a16:creationId xmlns:a16="http://schemas.microsoft.com/office/drawing/2014/main" id="{00000000-0008-0000-0600-00000E030000}"/>
            </a:ext>
          </a:extLst>
        </xdr:cNvPr>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92727</xdr:rowOff>
    </xdr:from>
    <xdr:ext cx="531299" cy="259045"/>
    <xdr:sp macro="" textlink="">
      <xdr:nvSpPr>
        <xdr:cNvPr id="783" name="テキスト ボックス 782">
          <a:extLst>
            <a:ext uri="{FF2B5EF4-FFF2-40B4-BE49-F238E27FC236}">
              <a16:creationId xmlns:a16="http://schemas.microsoft.com/office/drawing/2014/main" id="{00000000-0008-0000-0600-00000F030000}"/>
            </a:ext>
          </a:extLst>
        </xdr:cNvPr>
        <xdr:cNvSpPr txBox="1"/>
      </xdr:nvSpPr>
      <xdr:spPr>
        <a:xfrm>
          <a:off x="17756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4" name="直線コネクタ 783">
          <a:extLst>
            <a:ext uri="{FF2B5EF4-FFF2-40B4-BE49-F238E27FC236}">
              <a16:creationId xmlns:a16="http://schemas.microsoft.com/office/drawing/2014/main" id="{00000000-0008-0000-0600-000010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85" name="テキスト ボックス 784">
          <a:extLst>
            <a:ext uri="{FF2B5EF4-FFF2-40B4-BE49-F238E27FC236}">
              <a16:creationId xmlns:a16="http://schemas.microsoft.com/office/drawing/2014/main" id="{00000000-0008-0000-0600-000011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6" name="貸付金グラフ枠">
          <a:extLst>
            <a:ext uri="{FF2B5EF4-FFF2-40B4-BE49-F238E27FC236}">
              <a16:creationId xmlns:a16="http://schemas.microsoft.com/office/drawing/2014/main" id="{00000000-0008-0000-0600-000012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70510</xdr:rowOff>
    </xdr:from>
    <xdr:to>
      <xdr:col>116</xdr:col>
      <xdr:colOff>62864</xdr:colOff>
      <xdr:row>59</xdr:row>
      <xdr:rowOff>44450</xdr:rowOff>
    </xdr:to>
    <xdr:cxnSp macro="">
      <xdr:nvCxnSpPr>
        <xdr:cNvPr id="787" name="直線コネクタ 786">
          <a:extLst>
            <a:ext uri="{FF2B5EF4-FFF2-40B4-BE49-F238E27FC236}">
              <a16:creationId xmlns:a16="http://schemas.microsoft.com/office/drawing/2014/main" id="{00000000-0008-0000-0600-000013030000}"/>
            </a:ext>
          </a:extLst>
        </xdr:cNvPr>
        <xdr:cNvCxnSpPr/>
      </xdr:nvCxnSpPr>
      <xdr:spPr>
        <a:xfrm flipV="1">
          <a:off x="22159595" y="8643010"/>
          <a:ext cx="1269" cy="15169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48277</xdr:rowOff>
    </xdr:from>
    <xdr:ext cx="249299" cy="259045"/>
    <xdr:sp macro="" textlink="">
      <xdr:nvSpPr>
        <xdr:cNvPr id="788" name="貸付金最小値テキスト">
          <a:extLst>
            <a:ext uri="{FF2B5EF4-FFF2-40B4-BE49-F238E27FC236}">
              <a16:creationId xmlns:a16="http://schemas.microsoft.com/office/drawing/2014/main" id="{00000000-0008-0000-0600-000014030000}"/>
            </a:ext>
          </a:extLst>
        </xdr:cNvPr>
        <xdr:cNvSpPr txBox="1"/>
      </xdr:nvSpPr>
      <xdr:spPr>
        <a:xfrm>
          <a:off x="22212300" y="10163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789" name="直線コネクタ 788">
          <a:extLst>
            <a:ext uri="{FF2B5EF4-FFF2-40B4-BE49-F238E27FC236}">
              <a16:creationId xmlns:a16="http://schemas.microsoft.com/office/drawing/2014/main" id="{00000000-0008-0000-0600-000015030000}"/>
            </a:ext>
          </a:extLst>
        </xdr:cNvPr>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17187</xdr:rowOff>
    </xdr:from>
    <xdr:ext cx="534377" cy="259045"/>
    <xdr:sp macro="" textlink="">
      <xdr:nvSpPr>
        <xdr:cNvPr id="790" name="貸付金最大値テキスト">
          <a:extLst>
            <a:ext uri="{FF2B5EF4-FFF2-40B4-BE49-F238E27FC236}">
              <a16:creationId xmlns:a16="http://schemas.microsoft.com/office/drawing/2014/main" id="{00000000-0008-0000-0600-000016030000}"/>
            </a:ext>
          </a:extLst>
        </xdr:cNvPr>
        <xdr:cNvSpPr txBox="1"/>
      </xdr:nvSpPr>
      <xdr:spPr>
        <a:xfrm>
          <a:off x="22212300" y="84182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39,816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50</xdr:row>
      <xdr:rowOff>70510</xdr:rowOff>
    </xdr:from>
    <xdr:to>
      <xdr:col>116</xdr:col>
      <xdr:colOff>152400</xdr:colOff>
      <xdr:row>50</xdr:row>
      <xdr:rowOff>70510</xdr:rowOff>
    </xdr:to>
    <xdr:cxnSp macro="">
      <xdr:nvCxnSpPr>
        <xdr:cNvPr id="791" name="直線コネクタ 790">
          <a:extLst>
            <a:ext uri="{FF2B5EF4-FFF2-40B4-BE49-F238E27FC236}">
              <a16:creationId xmlns:a16="http://schemas.microsoft.com/office/drawing/2014/main" id="{00000000-0008-0000-0600-000017030000}"/>
            </a:ext>
          </a:extLst>
        </xdr:cNvPr>
        <xdr:cNvCxnSpPr/>
      </xdr:nvCxnSpPr>
      <xdr:spPr>
        <a:xfrm>
          <a:off x="22072600" y="86430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59</xdr:row>
      <xdr:rowOff>4940</xdr:rowOff>
    </xdr:from>
    <xdr:to>
      <xdr:col>116</xdr:col>
      <xdr:colOff>63500</xdr:colOff>
      <xdr:row>59</xdr:row>
      <xdr:rowOff>5017</xdr:rowOff>
    </xdr:to>
    <xdr:cxnSp macro="">
      <xdr:nvCxnSpPr>
        <xdr:cNvPr id="792" name="直線コネクタ 791">
          <a:extLst>
            <a:ext uri="{FF2B5EF4-FFF2-40B4-BE49-F238E27FC236}">
              <a16:creationId xmlns:a16="http://schemas.microsoft.com/office/drawing/2014/main" id="{00000000-0008-0000-0600-000018030000}"/>
            </a:ext>
          </a:extLst>
        </xdr:cNvPr>
        <xdr:cNvCxnSpPr/>
      </xdr:nvCxnSpPr>
      <xdr:spPr>
        <a:xfrm flipV="1">
          <a:off x="21323300" y="10120490"/>
          <a:ext cx="838200" cy="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101185</xdr:rowOff>
    </xdr:from>
    <xdr:ext cx="469744" cy="259045"/>
    <xdr:sp macro="" textlink="">
      <xdr:nvSpPr>
        <xdr:cNvPr id="793" name="貸付金平均値テキスト">
          <a:extLst>
            <a:ext uri="{FF2B5EF4-FFF2-40B4-BE49-F238E27FC236}">
              <a16:creationId xmlns:a16="http://schemas.microsoft.com/office/drawing/2014/main" id="{00000000-0008-0000-0600-000019030000}"/>
            </a:ext>
          </a:extLst>
        </xdr:cNvPr>
        <xdr:cNvSpPr txBox="1"/>
      </xdr:nvSpPr>
      <xdr:spPr>
        <a:xfrm>
          <a:off x="22212300" y="987383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78308</xdr:rowOff>
    </xdr:from>
    <xdr:to>
      <xdr:col>116</xdr:col>
      <xdr:colOff>114300</xdr:colOff>
      <xdr:row>59</xdr:row>
      <xdr:rowOff>8458</xdr:rowOff>
    </xdr:to>
    <xdr:sp macro="" textlink="">
      <xdr:nvSpPr>
        <xdr:cNvPr id="794" name="フローチャート: 判断 793">
          <a:extLst>
            <a:ext uri="{FF2B5EF4-FFF2-40B4-BE49-F238E27FC236}">
              <a16:creationId xmlns:a16="http://schemas.microsoft.com/office/drawing/2014/main" id="{00000000-0008-0000-0600-00001A030000}"/>
            </a:ext>
          </a:extLst>
        </xdr:cNvPr>
        <xdr:cNvSpPr/>
      </xdr:nvSpPr>
      <xdr:spPr>
        <a:xfrm>
          <a:off x="22110700" y="100224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3607</xdr:rowOff>
    </xdr:from>
    <xdr:to>
      <xdr:col>111</xdr:col>
      <xdr:colOff>177800</xdr:colOff>
      <xdr:row>59</xdr:row>
      <xdr:rowOff>5017</xdr:rowOff>
    </xdr:to>
    <xdr:cxnSp macro="">
      <xdr:nvCxnSpPr>
        <xdr:cNvPr id="795" name="直線コネクタ 794">
          <a:extLst>
            <a:ext uri="{FF2B5EF4-FFF2-40B4-BE49-F238E27FC236}">
              <a16:creationId xmlns:a16="http://schemas.microsoft.com/office/drawing/2014/main" id="{00000000-0008-0000-0600-00001B030000}"/>
            </a:ext>
          </a:extLst>
        </xdr:cNvPr>
        <xdr:cNvCxnSpPr/>
      </xdr:nvCxnSpPr>
      <xdr:spPr>
        <a:xfrm>
          <a:off x="20434300" y="10119157"/>
          <a:ext cx="889000" cy="14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71069</xdr:rowOff>
    </xdr:from>
    <xdr:to>
      <xdr:col>112</xdr:col>
      <xdr:colOff>38100</xdr:colOff>
      <xdr:row>59</xdr:row>
      <xdr:rowOff>1219</xdr:rowOff>
    </xdr:to>
    <xdr:sp macro="" textlink="">
      <xdr:nvSpPr>
        <xdr:cNvPr id="796" name="フローチャート: 判断 795">
          <a:extLst>
            <a:ext uri="{FF2B5EF4-FFF2-40B4-BE49-F238E27FC236}">
              <a16:creationId xmlns:a16="http://schemas.microsoft.com/office/drawing/2014/main" id="{00000000-0008-0000-0600-00001C030000}"/>
            </a:ext>
          </a:extLst>
        </xdr:cNvPr>
        <xdr:cNvSpPr/>
      </xdr:nvSpPr>
      <xdr:spPr>
        <a:xfrm>
          <a:off x="21272500" y="100151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57</xdr:row>
      <xdr:rowOff>17746</xdr:rowOff>
    </xdr:from>
    <xdr:ext cx="469744" cy="259045"/>
    <xdr:sp macro="" textlink="">
      <xdr:nvSpPr>
        <xdr:cNvPr id="797" name="テキスト ボックス 796">
          <a:extLst>
            <a:ext uri="{FF2B5EF4-FFF2-40B4-BE49-F238E27FC236}">
              <a16:creationId xmlns:a16="http://schemas.microsoft.com/office/drawing/2014/main" id="{00000000-0008-0000-0600-00001D030000}"/>
            </a:ext>
          </a:extLst>
        </xdr:cNvPr>
        <xdr:cNvSpPr txBox="1"/>
      </xdr:nvSpPr>
      <xdr:spPr>
        <a:xfrm>
          <a:off x="21088428" y="97903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59</xdr:row>
      <xdr:rowOff>3607</xdr:rowOff>
    </xdr:from>
    <xdr:to>
      <xdr:col>107</xdr:col>
      <xdr:colOff>50800</xdr:colOff>
      <xdr:row>59</xdr:row>
      <xdr:rowOff>3911</xdr:rowOff>
    </xdr:to>
    <xdr:cxnSp macro="">
      <xdr:nvCxnSpPr>
        <xdr:cNvPr id="798" name="直線コネクタ 797">
          <a:extLst>
            <a:ext uri="{FF2B5EF4-FFF2-40B4-BE49-F238E27FC236}">
              <a16:creationId xmlns:a16="http://schemas.microsoft.com/office/drawing/2014/main" id="{00000000-0008-0000-0600-00001E030000}"/>
            </a:ext>
          </a:extLst>
        </xdr:cNvPr>
        <xdr:cNvCxnSpPr/>
      </xdr:nvCxnSpPr>
      <xdr:spPr>
        <a:xfrm flipV="1">
          <a:off x="19545300" y="10119157"/>
          <a:ext cx="889000" cy="3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55638</xdr:rowOff>
    </xdr:from>
    <xdr:to>
      <xdr:col>107</xdr:col>
      <xdr:colOff>101600</xdr:colOff>
      <xdr:row>58</xdr:row>
      <xdr:rowOff>157238</xdr:rowOff>
    </xdr:to>
    <xdr:sp macro="" textlink="">
      <xdr:nvSpPr>
        <xdr:cNvPr id="799" name="フローチャート: 判断 798">
          <a:extLst>
            <a:ext uri="{FF2B5EF4-FFF2-40B4-BE49-F238E27FC236}">
              <a16:creationId xmlns:a16="http://schemas.microsoft.com/office/drawing/2014/main" id="{00000000-0008-0000-0600-00001F030000}"/>
            </a:ext>
          </a:extLst>
        </xdr:cNvPr>
        <xdr:cNvSpPr/>
      </xdr:nvSpPr>
      <xdr:spPr>
        <a:xfrm>
          <a:off x="20383500" y="99997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57</xdr:row>
      <xdr:rowOff>2315</xdr:rowOff>
    </xdr:from>
    <xdr:ext cx="469744" cy="259045"/>
    <xdr:sp macro="" textlink="">
      <xdr:nvSpPr>
        <xdr:cNvPr id="800" name="テキスト ボックス 799">
          <a:extLst>
            <a:ext uri="{FF2B5EF4-FFF2-40B4-BE49-F238E27FC236}">
              <a16:creationId xmlns:a16="http://schemas.microsoft.com/office/drawing/2014/main" id="{00000000-0008-0000-0600-000020030000}"/>
            </a:ext>
          </a:extLst>
        </xdr:cNvPr>
        <xdr:cNvSpPr txBox="1"/>
      </xdr:nvSpPr>
      <xdr:spPr>
        <a:xfrm>
          <a:off x="20199428" y="97749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59</xdr:row>
      <xdr:rowOff>3226</xdr:rowOff>
    </xdr:from>
    <xdr:to>
      <xdr:col>102</xdr:col>
      <xdr:colOff>114300</xdr:colOff>
      <xdr:row>59</xdr:row>
      <xdr:rowOff>3911</xdr:rowOff>
    </xdr:to>
    <xdr:cxnSp macro="">
      <xdr:nvCxnSpPr>
        <xdr:cNvPr id="801" name="直線コネクタ 800">
          <a:extLst>
            <a:ext uri="{FF2B5EF4-FFF2-40B4-BE49-F238E27FC236}">
              <a16:creationId xmlns:a16="http://schemas.microsoft.com/office/drawing/2014/main" id="{00000000-0008-0000-0600-000021030000}"/>
            </a:ext>
          </a:extLst>
        </xdr:cNvPr>
        <xdr:cNvCxnSpPr/>
      </xdr:nvCxnSpPr>
      <xdr:spPr>
        <a:xfrm>
          <a:off x="18656300" y="10118776"/>
          <a:ext cx="889000" cy="6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55829</xdr:rowOff>
    </xdr:from>
    <xdr:to>
      <xdr:col>102</xdr:col>
      <xdr:colOff>165100</xdr:colOff>
      <xdr:row>58</xdr:row>
      <xdr:rowOff>157429</xdr:rowOff>
    </xdr:to>
    <xdr:sp macro="" textlink="">
      <xdr:nvSpPr>
        <xdr:cNvPr id="802" name="フローチャート: 判断 801">
          <a:extLst>
            <a:ext uri="{FF2B5EF4-FFF2-40B4-BE49-F238E27FC236}">
              <a16:creationId xmlns:a16="http://schemas.microsoft.com/office/drawing/2014/main" id="{00000000-0008-0000-0600-000022030000}"/>
            </a:ext>
          </a:extLst>
        </xdr:cNvPr>
        <xdr:cNvSpPr/>
      </xdr:nvSpPr>
      <xdr:spPr>
        <a:xfrm>
          <a:off x="19494500" y="99999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57</xdr:row>
      <xdr:rowOff>2506</xdr:rowOff>
    </xdr:from>
    <xdr:ext cx="469744" cy="259045"/>
    <xdr:sp macro="" textlink="">
      <xdr:nvSpPr>
        <xdr:cNvPr id="803" name="テキスト ボックス 802">
          <a:extLst>
            <a:ext uri="{FF2B5EF4-FFF2-40B4-BE49-F238E27FC236}">
              <a16:creationId xmlns:a16="http://schemas.microsoft.com/office/drawing/2014/main" id="{00000000-0008-0000-0600-000023030000}"/>
            </a:ext>
          </a:extLst>
        </xdr:cNvPr>
        <xdr:cNvSpPr txBox="1"/>
      </xdr:nvSpPr>
      <xdr:spPr>
        <a:xfrm>
          <a:off x="19310428" y="97751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159842</xdr:rowOff>
    </xdr:from>
    <xdr:to>
      <xdr:col>98</xdr:col>
      <xdr:colOff>38100</xdr:colOff>
      <xdr:row>58</xdr:row>
      <xdr:rowOff>89992</xdr:rowOff>
    </xdr:to>
    <xdr:sp macro="" textlink="">
      <xdr:nvSpPr>
        <xdr:cNvPr id="804" name="フローチャート: 判断 803">
          <a:extLst>
            <a:ext uri="{FF2B5EF4-FFF2-40B4-BE49-F238E27FC236}">
              <a16:creationId xmlns:a16="http://schemas.microsoft.com/office/drawing/2014/main" id="{00000000-0008-0000-0600-000024030000}"/>
            </a:ext>
          </a:extLst>
        </xdr:cNvPr>
        <xdr:cNvSpPr/>
      </xdr:nvSpPr>
      <xdr:spPr>
        <a:xfrm>
          <a:off x="18605500" y="99324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56</xdr:row>
      <xdr:rowOff>106519</xdr:rowOff>
    </xdr:from>
    <xdr:ext cx="469744" cy="259045"/>
    <xdr:sp macro="" textlink="">
      <xdr:nvSpPr>
        <xdr:cNvPr id="805" name="テキスト ボックス 804">
          <a:extLst>
            <a:ext uri="{FF2B5EF4-FFF2-40B4-BE49-F238E27FC236}">
              <a16:creationId xmlns:a16="http://schemas.microsoft.com/office/drawing/2014/main" id="{00000000-0008-0000-0600-000025030000}"/>
            </a:ext>
          </a:extLst>
        </xdr:cNvPr>
        <xdr:cNvSpPr txBox="1"/>
      </xdr:nvSpPr>
      <xdr:spPr>
        <a:xfrm>
          <a:off x="18421428" y="97077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6" name="テキスト ボックス 805">
          <a:extLst>
            <a:ext uri="{FF2B5EF4-FFF2-40B4-BE49-F238E27FC236}">
              <a16:creationId xmlns:a16="http://schemas.microsoft.com/office/drawing/2014/main" id="{00000000-0008-0000-0600-000026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7" name="テキスト ボックス 806">
          <a:extLst>
            <a:ext uri="{FF2B5EF4-FFF2-40B4-BE49-F238E27FC236}">
              <a16:creationId xmlns:a16="http://schemas.microsoft.com/office/drawing/2014/main" id="{00000000-0008-0000-0600-000027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8" name="テキスト ボックス 807">
          <a:extLst>
            <a:ext uri="{FF2B5EF4-FFF2-40B4-BE49-F238E27FC236}">
              <a16:creationId xmlns:a16="http://schemas.microsoft.com/office/drawing/2014/main" id="{00000000-0008-0000-0600-000028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9" name="テキスト ボックス 808">
          <a:extLst>
            <a:ext uri="{FF2B5EF4-FFF2-40B4-BE49-F238E27FC236}">
              <a16:creationId xmlns:a16="http://schemas.microsoft.com/office/drawing/2014/main" id="{00000000-0008-0000-0600-000029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0" name="テキスト ボックス 809">
          <a:extLst>
            <a:ext uri="{FF2B5EF4-FFF2-40B4-BE49-F238E27FC236}">
              <a16:creationId xmlns:a16="http://schemas.microsoft.com/office/drawing/2014/main" id="{00000000-0008-0000-0600-00002A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125590</xdr:rowOff>
    </xdr:from>
    <xdr:to>
      <xdr:col>116</xdr:col>
      <xdr:colOff>114300</xdr:colOff>
      <xdr:row>59</xdr:row>
      <xdr:rowOff>55740</xdr:rowOff>
    </xdr:to>
    <xdr:sp macro="" textlink="">
      <xdr:nvSpPr>
        <xdr:cNvPr id="811" name="楕円 810">
          <a:extLst>
            <a:ext uri="{FF2B5EF4-FFF2-40B4-BE49-F238E27FC236}">
              <a16:creationId xmlns:a16="http://schemas.microsoft.com/office/drawing/2014/main" id="{00000000-0008-0000-0600-00002B030000}"/>
            </a:ext>
          </a:extLst>
        </xdr:cNvPr>
        <xdr:cNvSpPr/>
      </xdr:nvSpPr>
      <xdr:spPr>
        <a:xfrm>
          <a:off x="22110700" y="100696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56735</xdr:rowOff>
    </xdr:from>
    <xdr:ext cx="469744" cy="259045"/>
    <xdr:sp macro="" textlink="">
      <xdr:nvSpPr>
        <xdr:cNvPr id="812" name="貸付金該当値テキスト">
          <a:extLst>
            <a:ext uri="{FF2B5EF4-FFF2-40B4-BE49-F238E27FC236}">
              <a16:creationId xmlns:a16="http://schemas.microsoft.com/office/drawing/2014/main" id="{00000000-0008-0000-0600-00002C030000}"/>
            </a:ext>
          </a:extLst>
        </xdr:cNvPr>
        <xdr:cNvSpPr txBox="1"/>
      </xdr:nvSpPr>
      <xdr:spPr>
        <a:xfrm>
          <a:off x="22212300" y="100008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125667</xdr:rowOff>
    </xdr:from>
    <xdr:to>
      <xdr:col>112</xdr:col>
      <xdr:colOff>38100</xdr:colOff>
      <xdr:row>59</xdr:row>
      <xdr:rowOff>55817</xdr:rowOff>
    </xdr:to>
    <xdr:sp macro="" textlink="">
      <xdr:nvSpPr>
        <xdr:cNvPr id="813" name="楕円 812">
          <a:extLst>
            <a:ext uri="{FF2B5EF4-FFF2-40B4-BE49-F238E27FC236}">
              <a16:creationId xmlns:a16="http://schemas.microsoft.com/office/drawing/2014/main" id="{00000000-0008-0000-0600-00002D030000}"/>
            </a:ext>
          </a:extLst>
        </xdr:cNvPr>
        <xdr:cNvSpPr/>
      </xdr:nvSpPr>
      <xdr:spPr>
        <a:xfrm>
          <a:off x="21272500" y="100697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59</xdr:row>
      <xdr:rowOff>46944</xdr:rowOff>
    </xdr:from>
    <xdr:ext cx="469744" cy="259045"/>
    <xdr:sp macro="" textlink="">
      <xdr:nvSpPr>
        <xdr:cNvPr id="814" name="テキスト ボックス 813">
          <a:extLst>
            <a:ext uri="{FF2B5EF4-FFF2-40B4-BE49-F238E27FC236}">
              <a16:creationId xmlns:a16="http://schemas.microsoft.com/office/drawing/2014/main" id="{00000000-0008-0000-0600-00002E030000}"/>
            </a:ext>
          </a:extLst>
        </xdr:cNvPr>
        <xdr:cNvSpPr txBox="1"/>
      </xdr:nvSpPr>
      <xdr:spPr>
        <a:xfrm>
          <a:off x="21088428" y="101624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124257</xdr:rowOff>
    </xdr:from>
    <xdr:to>
      <xdr:col>107</xdr:col>
      <xdr:colOff>101600</xdr:colOff>
      <xdr:row>59</xdr:row>
      <xdr:rowOff>54407</xdr:rowOff>
    </xdr:to>
    <xdr:sp macro="" textlink="">
      <xdr:nvSpPr>
        <xdr:cNvPr id="815" name="楕円 814">
          <a:extLst>
            <a:ext uri="{FF2B5EF4-FFF2-40B4-BE49-F238E27FC236}">
              <a16:creationId xmlns:a16="http://schemas.microsoft.com/office/drawing/2014/main" id="{00000000-0008-0000-0600-00002F030000}"/>
            </a:ext>
          </a:extLst>
        </xdr:cNvPr>
        <xdr:cNvSpPr/>
      </xdr:nvSpPr>
      <xdr:spPr>
        <a:xfrm>
          <a:off x="20383500" y="100683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59</xdr:row>
      <xdr:rowOff>45534</xdr:rowOff>
    </xdr:from>
    <xdr:ext cx="469744" cy="259045"/>
    <xdr:sp macro="" textlink="">
      <xdr:nvSpPr>
        <xdr:cNvPr id="816" name="テキスト ボックス 815">
          <a:extLst>
            <a:ext uri="{FF2B5EF4-FFF2-40B4-BE49-F238E27FC236}">
              <a16:creationId xmlns:a16="http://schemas.microsoft.com/office/drawing/2014/main" id="{00000000-0008-0000-0600-000030030000}"/>
            </a:ext>
          </a:extLst>
        </xdr:cNvPr>
        <xdr:cNvSpPr txBox="1"/>
      </xdr:nvSpPr>
      <xdr:spPr>
        <a:xfrm>
          <a:off x="20199428" y="101610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124561</xdr:rowOff>
    </xdr:from>
    <xdr:to>
      <xdr:col>102</xdr:col>
      <xdr:colOff>165100</xdr:colOff>
      <xdr:row>59</xdr:row>
      <xdr:rowOff>54711</xdr:rowOff>
    </xdr:to>
    <xdr:sp macro="" textlink="">
      <xdr:nvSpPr>
        <xdr:cNvPr id="817" name="楕円 816">
          <a:extLst>
            <a:ext uri="{FF2B5EF4-FFF2-40B4-BE49-F238E27FC236}">
              <a16:creationId xmlns:a16="http://schemas.microsoft.com/office/drawing/2014/main" id="{00000000-0008-0000-0600-000031030000}"/>
            </a:ext>
          </a:extLst>
        </xdr:cNvPr>
        <xdr:cNvSpPr/>
      </xdr:nvSpPr>
      <xdr:spPr>
        <a:xfrm>
          <a:off x="19494500" y="100686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59</xdr:row>
      <xdr:rowOff>45838</xdr:rowOff>
    </xdr:from>
    <xdr:ext cx="469744" cy="259045"/>
    <xdr:sp macro="" textlink="">
      <xdr:nvSpPr>
        <xdr:cNvPr id="818" name="テキスト ボックス 817">
          <a:extLst>
            <a:ext uri="{FF2B5EF4-FFF2-40B4-BE49-F238E27FC236}">
              <a16:creationId xmlns:a16="http://schemas.microsoft.com/office/drawing/2014/main" id="{00000000-0008-0000-0600-000032030000}"/>
            </a:ext>
          </a:extLst>
        </xdr:cNvPr>
        <xdr:cNvSpPr txBox="1"/>
      </xdr:nvSpPr>
      <xdr:spPr>
        <a:xfrm>
          <a:off x="19310428" y="101613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123876</xdr:rowOff>
    </xdr:from>
    <xdr:to>
      <xdr:col>98</xdr:col>
      <xdr:colOff>38100</xdr:colOff>
      <xdr:row>59</xdr:row>
      <xdr:rowOff>54026</xdr:rowOff>
    </xdr:to>
    <xdr:sp macro="" textlink="">
      <xdr:nvSpPr>
        <xdr:cNvPr id="819" name="楕円 818">
          <a:extLst>
            <a:ext uri="{FF2B5EF4-FFF2-40B4-BE49-F238E27FC236}">
              <a16:creationId xmlns:a16="http://schemas.microsoft.com/office/drawing/2014/main" id="{00000000-0008-0000-0600-000033030000}"/>
            </a:ext>
          </a:extLst>
        </xdr:cNvPr>
        <xdr:cNvSpPr/>
      </xdr:nvSpPr>
      <xdr:spPr>
        <a:xfrm>
          <a:off x="18605500" y="100679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59</xdr:row>
      <xdr:rowOff>45153</xdr:rowOff>
    </xdr:from>
    <xdr:ext cx="469744" cy="259045"/>
    <xdr:sp macro="" textlink="">
      <xdr:nvSpPr>
        <xdr:cNvPr id="820" name="テキスト ボックス 819">
          <a:extLst>
            <a:ext uri="{FF2B5EF4-FFF2-40B4-BE49-F238E27FC236}">
              <a16:creationId xmlns:a16="http://schemas.microsoft.com/office/drawing/2014/main" id="{00000000-0008-0000-0600-000034030000}"/>
            </a:ext>
          </a:extLst>
        </xdr:cNvPr>
        <xdr:cNvSpPr txBox="1"/>
      </xdr:nvSpPr>
      <xdr:spPr>
        <a:xfrm>
          <a:off x="18421428" y="101607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21" name="正方形/長方形 820">
          <a:extLst>
            <a:ext uri="{FF2B5EF4-FFF2-40B4-BE49-F238E27FC236}">
              <a16:creationId xmlns:a16="http://schemas.microsoft.com/office/drawing/2014/main" id="{00000000-0008-0000-0600-000035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22" name="正方形/長方形 821">
          <a:extLst>
            <a:ext uri="{FF2B5EF4-FFF2-40B4-BE49-F238E27FC236}">
              <a16:creationId xmlns:a16="http://schemas.microsoft.com/office/drawing/2014/main" id="{00000000-0008-0000-0600-000036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23" name="正方形/長方形 822">
          <a:extLst>
            <a:ext uri="{FF2B5EF4-FFF2-40B4-BE49-F238E27FC236}">
              <a16:creationId xmlns:a16="http://schemas.microsoft.com/office/drawing/2014/main" id="{00000000-0008-0000-0600-000037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24" name="正方形/長方形 823">
          <a:extLst>
            <a:ext uri="{FF2B5EF4-FFF2-40B4-BE49-F238E27FC236}">
              <a16:creationId xmlns:a16="http://schemas.microsoft.com/office/drawing/2014/main" id="{00000000-0008-0000-0600-000038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25" name="正方形/長方形 824">
          <a:extLst>
            <a:ext uri="{FF2B5EF4-FFF2-40B4-BE49-F238E27FC236}">
              <a16:creationId xmlns:a16="http://schemas.microsoft.com/office/drawing/2014/main" id="{00000000-0008-0000-0600-000039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26" name="正方形/長方形 825">
          <a:extLst>
            <a:ext uri="{FF2B5EF4-FFF2-40B4-BE49-F238E27FC236}">
              <a16:creationId xmlns:a16="http://schemas.microsoft.com/office/drawing/2014/main" id="{00000000-0008-0000-0600-00003A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27" name="正方形/長方形 826">
          <a:extLst>
            <a:ext uri="{FF2B5EF4-FFF2-40B4-BE49-F238E27FC236}">
              <a16:creationId xmlns:a16="http://schemas.microsoft.com/office/drawing/2014/main" id="{00000000-0008-0000-0600-00003B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44,074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28" name="正方形/長方形 827">
          <a:extLst>
            <a:ext uri="{FF2B5EF4-FFF2-40B4-BE49-F238E27FC236}">
              <a16:creationId xmlns:a16="http://schemas.microsoft.com/office/drawing/2014/main" id="{00000000-0008-0000-0600-00003C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29" name="テキスト ボックス 828">
          <a:extLst>
            <a:ext uri="{FF2B5EF4-FFF2-40B4-BE49-F238E27FC236}">
              <a16:creationId xmlns:a16="http://schemas.microsoft.com/office/drawing/2014/main" id="{00000000-0008-0000-0600-00003D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30" name="直線コネクタ 829">
          <a:extLst>
            <a:ext uri="{FF2B5EF4-FFF2-40B4-BE49-F238E27FC236}">
              <a16:creationId xmlns:a16="http://schemas.microsoft.com/office/drawing/2014/main" id="{00000000-0008-0000-0600-00003E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79</xdr:row>
      <xdr:rowOff>44450</xdr:rowOff>
    </xdr:from>
    <xdr:to>
      <xdr:col>120</xdr:col>
      <xdr:colOff>114300</xdr:colOff>
      <xdr:row>79</xdr:row>
      <xdr:rowOff>44450</xdr:rowOff>
    </xdr:to>
    <xdr:cxnSp macro="">
      <xdr:nvCxnSpPr>
        <xdr:cNvPr id="831" name="直線コネクタ 830">
          <a:extLst>
            <a:ext uri="{FF2B5EF4-FFF2-40B4-BE49-F238E27FC236}">
              <a16:creationId xmlns:a16="http://schemas.microsoft.com/office/drawing/2014/main" id="{00000000-0008-0000-0600-00003F030000}"/>
            </a:ext>
          </a:extLst>
        </xdr:cNvPr>
        <xdr:cNvCxnSpPr/>
      </xdr:nvCxnSpPr>
      <xdr:spPr>
        <a:xfrm>
          <a:off x="18288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78</xdr:row>
      <xdr:rowOff>73677</xdr:rowOff>
    </xdr:from>
    <xdr:ext cx="248786" cy="259045"/>
    <xdr:sp macro="" textlink="">
      <xdr:nvSpPr>
        <xdr:cNvPr id="832" name="テキスト ボックス 831">
          <a:extLst>
            <a:ext uri="{FF2B5EF4-FFF2-40B4-BE49-F238E27FC236}">
              <a16:creationId xmlns:a16="http://schemas.microsoft.com/office/drawing/2014/main" id="{00000000-0008-0000-0600-000040030000}"/>
            </a:ext>
          </a:extLst>
        </xdr:cNvPr>
        <xdr:cNvSpPr txBox="1"/>
      </xdr:nvSpPr>
      <xdr:spPr>
        <a:xfrm>
          <a:off x="18039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6350</xdr:rowOff>
    </xdr:from>
    <xdr:to>
      <xdr:col>120</xdr:col>
      <xdr:colOff>114300</xdr:colOff>
      <xdr:row>77</xdr:row>
      <xdr:rowOff>6350</xdr:rowOff>
    </xdr:to>
    <xdr:cxnSp macro="">
      <xdr:nvCxnSpPr>
        <xdr:cNvPr id="833" name="直線コネクタ 832">
          <a:extLst>
            <a:ext uri="{FF2B5EF4-FFF2-40B4-BE49-F238E27FC236}">
              <a16:creationId xmlns:a16="http://schemas.microsoft.com/office/drawing/2014/main" id="{00000000-0008-0000-0600-000041030000}"/>
            </a:ext>
          </a:extLst>
        </xdr:cNvPr>
        <xdr:cNvCxnSpPr/>
      </xdr:nvCxnSpPr>
      <xdr:spPr>
        <a:xfrm>
          <a:off x="18288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35577</xdr:rowOff>
    </xdr:from>
    <xdr:ext cx="531299" cy="259045"/>
    <xdr:sp macro="" textlink="">
      <xdr:nvSpPr>
        <xdr:cNvPr id="834" name="テキスト ボックス 833">
          <a:extLst>
            <a:ext uri="{FF2B5EF4-FFF2-40B4-BE49-F238E27FC236}">
              <a16:creationId xmlns:a16="http://schemas.microsoft.com/office/drawing/2014/main" id="{00000000-0008-0000-0600-000042030000}"/>
            </a:ext>
          </a:extLst>
        </xdr:cNvPr>
        <xdr:cNvSpPr txBox="1"/>
      </xdr:nvSpPr>
      <xdr:spPr>
        <a:xfrm>
          <a:off x="17756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74</xdr:row>
      <xdr:rowOff>139700</xdr:rowOff>
    </xdr:from>
    <xdr:to>
      <xdr:col>120</xdr:col>
      <xdr:colOff>114300</xdr:colOff>
      <xdr:row>74</xdr:row>
      <xdr:rowOff>139700</xdr:rowOff>
    </xdr:to>
    <xdr:cxnSp macro="">
      <xdr:nvCxnSpPr>
        <xdr:cNvPr id="835" name="直線コネクタ 834">
          <a:extLst>
            <a:ext uri="{FF2B5EF4-FFF2-40B4-BE49-F238E27FC236}">
              <a16:creationId xmlns:a16="http://schemas.microsoft.com/office/drawing/2014/main" id="{00000000-0008-0000-0600-000043030000}"/>
            </a:ext>
          </a:extLst>
        </xdr:cNvPr>
        <xdr:cNvCxnSpPr/>
      </xdr:nvCxnSpPr>
      <xdr:spPr>
        <a:xfrm>
          <a:off x="18288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168927</xdr:rowOff>
    </xdr:from>
    <xdr:ext cx="531299" cy="259045"/>
    <xdr:sp macro="" textlink="">
      <xdr:nvSpPr>
        <xdr:cNvPr id="836" name="テキスト ボックス 835">
          <a:extLst>
            <a:ext uri="{FF2B5EF4-FFF2-40B4-BE49-F238E27FC236}">
              <a16:creationId xmlns:a16="http://schemas.microsoft.com/office/drawing/2014/main" id="{00000000-0008-0000-0600-000044030000}"/>
            </a:ext>
          </a:extLst>
        </xdr:cNvPr>
        <xdr:cNvSpPr txBox="1"/>
      </xdr:nvSpPr>
      <xdr:spPr>
        <a:xfrm>
          <a:off x="17756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72</xdr:row>
      <xdr:rowOff>101600</xdr:rowOff>
    </xdr:from>
    <xdr:to>
      <xdr:col>120</xdr:col>
      <xdr:colOff>114300</xdr:colOff>
      <xdr:row>72</xdr:row>
      <xdr:rowOff>101600</xdr:rowOff>
    </xdr:to>
    <xdr:cxnSp macro="">
      <xdr:nvCxnSpPr>
        <xdr:cNvPr id="837" name="直線コネクタ 836">
          <a:extLst>
            <a:ext uri="{FF2B5EF4-FFF2-40B4-BE49-F238E27FC236}">
              <a16:creationId xmlns:a16="http://schemas.microsoft.com/office/drawing/2014/main" id="{00000000-0008-0000-0600-000045030000}"/>
            </a:ext>
          </a:extLst>
        </xdr:cNvPr>
        <xdr:cNvCxnSpPr/>
      </xdr:nvCxnSpPr>
      <xdr:spPr>
        <a:xfrm>
          <a:off x="18288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71</xdr:row>
      <xdr:rowOff>130827</xdr:rowOff>
    </xdr:from>
    <xdr:ext cx="531299" cy="259045"/>
    <xdr:sp macro="" textlink="">
      <xdr:nvSpPr>
        <xdr:cNvPr id="838" name="テキスト ボックス 837">
          <a:extLst>
            <a:ext uri="{FF2B5EF4-FFF2-40B4-BE49-F238E27FC236}">
              <a16:creationId xmlns:a16="http://schemas.microsoft.com/office/drawing/2014/main" id="{00000000-0008-0000-0600-000046030000}"/>
            </a:ext>
          </a:extLst>
        </xdr:cNvPr>
        <xdr:cNvSpPr txBox="1"/>
      </xdr:nvSpPr>
      <xdr:spPr>
        <a:xfrm>
          <a:off x="17756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63500</xdr:rowOff>
    </xdr:from>
    <xdr:to>
      <xdr:col>120</xdr:col>
      <xdr:colOff>114300</xdr:colOff>
      <xdr:row>70</xdr:row>
      <xdr:rowOff>63500</xdr:rowOff>
    </xdr:to>
    <xdr:cxnSp macro="">
      <xdr:nvCxnSpPr>
        <xdr:cNvPr id="839" name="直線コネクタ 838">
          <a:extLst>
            <a:ext uri="{FF2B5EF4-FFF2-40B4-BE49-F238E27FC236}">
              <a16:creationId xmlns:a16="http://schemas.microsoft.com/office/drawing/2014/main" id="{00000000-0008-0000-0600-000047030000}"/>
            </a:ext>
          </a:extLst>
        </xdr:cNvPr>
        <xdr:cNvCxnSpPr/>
      </xdr:nvCxnSpPr>
      <xdr:spPr>
        <a:xfrm>
          <a:off x="18288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92727</xdr:rowOff>
    </xdr:from>
    <xdr:ext cx="531299" cy="259045"/>
    <xdr:sp macro="" textlink="">
      <xdr:nvSpPr>
        <xdr:cNvPr id="840" name="テキスト ボックス 839">
          <a:extLst>
            <a:ext uri="{FF2B5EF4-FFF2-40B4-BE49-F238E27FC236}">
              <a16:creationId xmlns:a16="http://schemas.microsoft.com/office/drawing/2014/main" id="{00000000-0008-0000-0600-000048030000}"/>
            </a:ext>
          </a:extLst>
        </xdr:cNvPr>
        <xdr:cNvSpPr txBox="1"/>
      </xdr:nvSpPr>
      <xdr:spPr>
        <a:xfrm>
          <a:off x="17756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41" name="直線コネクタ 840">
          <a:extLst>
            <a:ext uri="{FF2B5EF4-FFF2-40B4-BE49-F238E27FC236}">
              <a16:creationId xmlns:a16="http://schemas.microsoft.com/office/drawing/2014/main" id="{00000000-0008-0000-0600-000049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42" name="テキスト ボックス 841">
          <a:extLst>
            <a:ext uri="{FF2B5EF4-FFF2-40B4-BE49-F238E27FC236}">
              <a16:creationId xmlns:a16="http://schemas.microsoft.com/office/drawing/2014/main" id="{00000000-0008-0000-0600-00004A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43" name="繰出金グラフ枠">
          <a:extLst>
            <a:ext uri="{FF2B5EF4-FFF2-40B4-BE49-F238E27FC236}">
              <a16:creationId xmlns:a16="http://schemas.microsoft.com/office/drawing/2014/main" id="{00000000-0008-0000-0600-00004B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70606</xdr:rowOff>
    </xdr:from>
    <xdr:to>
      <xdr:col>116</xdr:col>
      <xdr:colOff>62864</xdr:colOff>
      <xdr:row>78</xdr:row>
      <xdr:rowOff>145701</xdr:rowOff>
    </xdr:to>
    <xdr:cxnSp macro="">
      <xdr:nvCxnSpPr>
        <xdr:cNvPr id="844" name="直線コネクタ 843">
          <a:extLst>
            <a:ext uri="{FF2B5EF4-FFF2-40B4-BE49-F238E27FC236}">
              <a16:creationId xmlns:a16="http://schemas.microsoft.com/office/drawing/2014/main" id="{00000000-0008-0000-0600-00004C030000}"/>
            </a:ext>
          </a:extLst>
        </xdr:cNvPr>
        <xdr:cNvCxnSpPr/>
      </xdr:nvCxnSpPr>
      <xdr:spPr>
        <a:xfrm flipV="1">
          <a:off x="22159595" y="12072106"/>
          <a:ext cx="1269" cy="14466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149528</xdr:rowOff>
    </xdr:from>
    <xdr:ext cx="469744" cy="259045"/>
    <xdr:sp macro="" textlink="">
      <xdr:nvSpPr>
        <xdr:cNvPr id="845" name="繰出金最小値テキスト">
          <a:extLst>
            <a:ext uri="{FF2B5EF4-FFF2-40B4-BE49-F238E27FC236}">
              <a16:creationId xmlns:a16="http://schemas.microsoft.com/office/drawing/2014/main" id="{00000000-0008-0000-0600-00004D030000}"/>
            </a:ext>
          </a:extLst>
        </xdr:cNvPr>
        <xdr:cNvSpPr txBox="1"/>
      </xdr:nvSpPr>
      <xdr:spPr>
        <a:xfrm>
          <a:off x="22212300" y="135226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145701</xdr:rowOff>
    </xdr:from>
    <xdr:to>
      <xdr:col>116</xdr:col>
      <xdr:colOff>152400</xdr:colOff>
      <xdr:row>78</xdr:row>
      <xdr:rowOff>145701</xdr:rowOff>
    </xdr:to>
    <xdr:cxnSp macro="">
      <xdr:nvCxnSpPr>
        <xdr:cNvPr id="846" name="直線コネクタ 845">
          <a:extLst>
            <a:ext uri="{FF2B5EF4-FFF2-40B4-BE49-F238E27FC236}">
              <a16:creationId xmlns:a16="http://schemas.microsoft.com/office/drawing/2014/main" id="{00000000-0008-0000-0600-00004E030000}"/>
            </a:ext>
          </a:extLst>
        </xdr:cNvPr>
        <xdr:cNvCxnSpPr/>
      </xdr:nvCxnSpPr>
      <xdr:spPr>
        <a:xfrm>
          <a:off x="22072600" y="135188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17283</xdr:rowOff>
    </xdr:from>
    <xdr:ext cx="534377" cy="259045"/>
    <xdr:sp macro="" textlink="">
      <xdr:nvSpPr>
        <xdr:cNvPr id="847" name="繰出金最大値テキスト">
          <a:extLst>
            <a:ext uri="{FF2B5EF4-FFF2-40B4-BE49-F238E27FC236}">
              <a16:creationId xmlns:a16="http://schemas.microsoft.com/office/drawing/2014/main" id="{00000000-0008-0000-0600-00004F030000}"/>
            </a:ext>
          </a:extLst>
        </xdr:cNvPr>
        <xdr:cNvSpPr txBox="1"/>
      </xdr:nvSpPr>
      <xdr:spPr>
        <a:xfrm>
          <a:off x="22212300" y="118473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79,627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70606</xdr:rowOff>
    </xdr:from>
    <xdr:to>
      <xdr:col>116</xdr:col>
      <xdr:colOff>152400</xdr:colOff>
      <xdr:row>70</xdr:row>
      <xdr:rowOff>70606</xdr:rowOff>
    </xdr:to>
    <xdr:cxnSp macro="">
      <xdr:nvCxnSpPr>
        <xdr:cNvPr id="848" name="直線コネクタ 847">
          <a:extLst>
            <a:ext uri="{FF2B5EF4-FFF2-40B4-BE49-F238E27FC236}">
              <a16:creationId xmlns:a16="http://schemas.microsoft.com/office/drawing/2014/main" id="{00000000-0008-0000-0600-000050030000}"/>
            </a:ext>
          </a:extLst>
        </xdr:cNvPr>
        <xdr:cNvCxnSpPr/>
      </xdr:nvCxnSpPr>
      <xdr:spPr>
        <a:xfrm>
          <a:off x="22072600" y="120721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72</xdr:row>
      <xdr:rowOff>83426</xdr:rowOff>
    </xdr:from>
    <xdr:to>
      <xdr:col>116</xdr:col>
      <xdr:colOff>63500</xdr:colOff>
      <xdr:row>72</xdr:row>
      <xdr:rowOff>130861</xdr:rowOff>
    </xdr:to>
    <xdr:cxnSp macro="">
      <xdr:nvCxnSpPr>
        <xdr:cNvPr id="849" name="直線コネクタ 848">
          <a:extLst>
            <a:ext uri="{FF2B5EF4-FFF2-40B4-BE49-F238E27FC236}">
              <a16:creationId xmlns:a16="http://schemas.microsoft.com/office/drawing/2014/main" id="{00000000-0008-0000-0600-000051030000}"/>
            </a:ext>
          </a:extLst>
        </xdr:cNvPr>
        <xdr:cNvCxnSpPr/>
      </xdr:nvCxnSpPr>
      <xdr:spPr>
        <a:xfrm flipV="1">
          <a:off x="21323300" y="12427826"/>
          <a:ext cx="838200" cy="47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72</xdr:row>
      <xdr:rowOff>161606</xdr:rowOff>
    </xdr:from>
    <xdr:ext cx="534377" cy="259045"/>
    <xdr:sp macro="" textlink="">
      <xdr:nvSpPr>
        <xdr:cNvPr id="850" name="繰出金平均値テキスト">
          <a:extLst>
            <a:ext uri="{FF2B5EF4-FFF2-40B4-BE49-F238E27FC236}">
              <a16:creationId xmlns:a16="http://schemas.microsoft.com/office/drawing/2014/main" id="{00000000-0008-0000-0600-000052030000}"/>
            </a:ext>
          </a:extLst>
        </xdr:cNvPr>
        <xdr:cNvSpPr txBox="1"/>
      </xdr:nvSpPr>
      <xdr:spPr>
        <a:xfrm>
          <a:off x="22212300" y="1250600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73</xdr:row>
      <xdr:rowOff>11729</xdr:rowOff>
    </xdr:from>
    <xdr:to>
      <xdr:col>116</xdr:col>
      <xdr:colOff>114300</xdr:colOff>
      <xdr:row>73</xdr:row>
      <xdr:rowOff>113329</xdr:rowOff>
    </xdr:to>
    <xdr:sp macro="" textlink="">
      <xdr:nvSpPr>
        <xdr:cNvPr id="851" name="フローチャート: 判断 850">
          <a:extLst>
            <a:ext uri="{FF2B5EF4-FFF2-40B4-BE49-F238E27FC236}">
              <a16:creationId xmlns:a16="http://schemas.microsoft.com/office/drawing/2014/main" id="{00000000-0008-0000-0600-000053030000}"/>
            </a:ext>
          </a:extLst>
        </xdr:cNvPr>
        <xdr:cNvSpPr/>
      </xdr:nvSpPr>
      <xdr:spPr>
        <a:xfrm>
          <a:off x="22110700" y="125275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72</xdr:row>
      <xdr:rowOff>130861</xdr:rowOff>
    </xdr:from>
    <xdr:to>
      <xdr:col>111</xdr:col>
      <xdr:colOff>177800</xdr:colOff>
      <xdr:row>72</xdr:row>
      <xdr:rowOff>132366</xdr:rowOff>
    </xdr:to>
    <xdr:cxnSp macro="">
      <xdr:nvCxnSpPr>
        <xdr:cNvPr id="852" name="直線コネクタ 851">
          <a:extLst>
            <a:ext uri="{FF2B5EF4-FFF2-40B4-BE49-F238E27FC236}">
              <a16:creationId xmlns:a16="http://schemas.microsoft.com/office/drawing/2014/main" id="{00000000-0008-0000-0600-000054030000}"/>
            </a:ext>
          </a:extLst>
        </xdr:cNvPr>
        <xdr:cNvCxnSpPr/>
      </xdr:nvCxnSpPr>
      <xdr:spPr>
        <a:xfrm flipV="1">
          <a:off x="20434300" y="12475261"/>
          <a:ext cx="889000" cy="15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72</xdr:row>
      <xdr:rowOff>70821</xdr:rowOff>
    </xdr:from>
    <xdr:to>
      <xdr:col>112</xdr:col>
      <xdr:colOff>38100</xdr:colOff>
      <xdr:row>73</xdr:row>
      <xdr:rowOff>971</xdr:rowOff>
    </xdr:to>
    <xdr:sp macro="" textlink="">
      <xdr:nvSpPr>
        <xdr:cNvPr id="853" name="フローチャート: 判断 852">
          <a:extLst>
            <a:ext uri="{FF2B5EF4-FFF2-40B4-BE49-F238E27FC236}">
              <a16:creationId xmlns:a16="http://schemas.microsoft.com/office/drawing/2014/main" id="{00000000-0008-0000-0600-000055030000}"/>
            </a:ext>
          </a:extLst>
        </xdr:cNvPr>
        <xdr:cNvSpPr/>
      </xdr:nvSpPr>
      <xdr:spPr>
        <a:xfrm>
          <a:off x="21272500" y="124152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71</xdr:row>
      <xdr:rowOff>17498</xdr:rowOff>
    </xdr:from>
    <xdr:ext cx="534377" cy="259045"/>
    <xdr:sp macro="" textlink="">
      <xdr:nvSpPr>
        <xdr:cNvPr id="854" name="テキスト ボックス 853">
          <a:extLst>
            <a:ext uri="{FF2B5EF4-FFF2-40B4-BE49-F238E27FC236}">
              <a16:creationId xmlns:a16="http://schemas.microsoft.com/office/drawing/2014/main" id="{00000000-0008-0000-0600-000056030000}"/>
            </a:ext>
          </a:extLst>
        </xdr:cNvPr>
        <xdr:cNvSpPr txBox="1"/>
      </xdr:nvSpPr>
      <xdr:spPr>
        <a:xfrm>
          <a:off x="21056111" y="121904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58,949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72</xdr:row>
      <xdr:rowOff>132366</xdr:rowOff>
    </xdr:from>
    <xdr:to>
      <xdr:col>107</xdr:col>
      <xdr:colOff>50800</xdr:colOff>
      <xdr:row>72</xdr:row>
      <xdr:rowOff>138119</xdr:rowOff>
    </xdr:to>
    <xdr:cxnSp macro="">
      <xdr:nvCxnSpPr>
        <xdr:cNvPr id="855" name="直線コネクタ 854">
          <a:extLst>
            <a:ext uri="{FF2B5EF4-FFF2-40B4-BE49-F238E27FC236}">
              <a16:creationId xmlns:a16="http://schemas.microsoft.com/office/drawing/2014/main" id="{00000000-0008-0000-0600-000057030000}"/>
            </a:ext>
          </a:extLst>
        </xdr:cNvPr>
        <xdr:cNvCxnSpPr/>
      </xdr:nvCxnSpPr>
      <xdr:spPr>
        <a:xfrm flipV="1">
          <a:off x="19545300" y="12476766"/>
          <a:ext cx="889000" cy="57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72</xdr:row>
      <xdr:rowOff>30893</xdr:rowOff>
    </xdr:from>
    <xdr:to>
      <xdr:col>107</xdr:col>
      <xdr:colOff>101600</xdr:colOff>
      <xdr:row>72</xdr:row>
      <xdr:rowOff>132493</xdr:rowOff>
    </xdr:to>
    <xdr:sp macro="" textlink="">
      <xdr:nvSpPr>
        <xdr:cNvPr id="856" name="フローチャート: 判断 855">
          <a:extLst>
            <a:ext uri="{FF2B5EF4-FFF2-40B4-BE49-F238E27FC236}">
              <a16:creationId xmlns:a16="http://schemas.microsoft.com/office/drawing/2014/main" id="{00000000-0008-0000-0600-000058030000}"/>
            </a:ext>
          </a:extLst>
        </xdr:cNvPr>
        <xdr:cNvSpPr/>
      </xdr:nvSpPr>
      <xdr:spPr>
        <a:xfrm>
          <a:off x="20383500" y="123752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70</xdr:row>
      <xdr:rowOff>149020</xdr:rowOff>
    </xdr:from>
    <xdr:ext cx="534377" cy="259045"/>
    <xdr:sp macro="" textlink="">
      <xdr:nvSpPr>
        <xdr:cNvPr id="857" name="テキスト ボックス 856">
          <a:extLst>
            <a:ext uri="{FF2B5EF4-FFF2-40B4-BE49-F238E27FC236}">
              <a16:creationId xmlns:a16="http://schemas.microsoft.com/office/drawing/2014/main" id="{00000000-0008-0000-0600-000059030000}"/>
            </a:ext>
          </a:extLst>
        </xdr:cNvPr>
        <xdr:cNvSpPr txBox="1"/>
      </xdr:nvSpPr>
      <xdr:spPr>
        <a:xfrm>
          <a:off x="20167111" y="121505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72</xdr:row>
      <xdr:rowOff>40525</xdr:rowOff>
    </xdr:from>
    <xdr:to>
      <xdr:col>102</xdr:col>
      <xdr:colOff>114300</xdr:colOff>
      <xdr:row>72</xdr:row>
      <xdr:rowOff>138119</xdr:rowOff>
    </xdr:to>
    <xdr:cxnSp macro="">
      <xdr:nvCxnSpPr>
        <xdr:cNvPr id="858" name="直線コネクタ 857">
          <a:extLst>
            <a:ext uri="{FF2B5EF4-FFF2-40B4-BE49-F238E27FC236}">
              <a16:creationId xmlns:a16="http://schemas.microsoft.com/office/drawing/2014/main" id="{00000000-0008-0000-0600-00005A030000}"/>
            </a:ext>
          </a:extLst>
        </xdr:cNvPr>
        <xdr:cNvCxnSpPr/>
      </xdr:nvCxnSpPr>
      <xdr:spPr>
        <a:xfrm>
          <a:off x="18656300" y="12384925"/>
          <a:ext cx="889000" cy="97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72</xdr:row>
      <xdr:rowOff>43180</xdr:rowOff>
    </xdr:from>
    <xdr:to>
      <xdr:col>102</xdr:col>
      <xdr:colOff>165100</xdr:colOff>
      <xdr:row>72</xdr:row>
      <xdr:rowOff>144780</xdr:rowOff>
    </xdr:to>
    <xdr:sp macro="" textlink="">
      <xdr:nvSpPr>
        <xdr:cNvPr id="859" name="フローチャート: 判断 858">
          <a:extLst>
            <a:ext uri="{FF2B5EF4-FFF2-40B4-BE49-F238E27FC236}">
              <a16:creationId xmlns:a16="http://schemas.microsoft.com/office/drawing/2014/main" id="{00000000-0008-0000-0600-00005B030000}"/>
            </a:ext>
          </a:extLst>
        </xdr:cNvPr>
        <xdr:cNvSpPr/>
      </xdr:nvSpPr>
      <xdr:spPr>
        <a:xfrm>
          <a:off x="19494500" y="12387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70</xdr:row>
      <xdr:rowOff>161307</xdr:rowOff>
    </xdr:from>
    <xdr:ext cx="534377" cy="259045"/>
    <xdr:sp macro="" textlink="">
      <xdr:nvSpPr>
        <xdr:cNvPr id="860" name="テキスト ボックス 859">
          <a:extLst>
            <a:ext uri="{FF2B5EF4-FFF2-40B4-BE49-F238E27FC236}">
              <a16:creationId xmlns:a16="http://schemas.microsoft.com/office/drawing/2014/main" id="{00000000-0008-0000-0600-00005C030000}"/>
            </a:ext>
          </a:extLst>
        </xdr:cNvPr>
        <xdr:cNvSpPr txBox="1"/>
      </xdr:nvSpPr>
      <xdr:spPr>
        <a:xfrm>
          <a:off x="19278111" y="121628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60,400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72</xdr:row>
      <xdr:rowOff>51238</xdr:rowOff>
    </xdr:from>
    <xdr:to>
      <xdr:col>98</xdr:col>
      <xdr:colOff>38100</xdr:colOff>
      <xdr:row>72</xdr:row>
      <xdr:rowOff>152838</xdr:rowOff>
    </xdr:to>
    <xdr:sp macro="" textlink="">
      <xdr:nvSpPr>
        <xdr:cNvPr id="861" name="フローチャート: 判断 860">
          <a:extLst>
            <a:ext uri="{FF2B5EF4-FFF2-40B4-BE49-F238E27FC236}">
              <a16:creationId xmlns:a16="http://schemas.microsoft.com/office/drawing/2014/main" id="{00000000-0008-0000-0600-00005D030000}"/>
            </a:ext>
          </a:extLst>
        </xdr:cNvPr>
        <xdr:cNvSpPr/>
      </xdr:nvSpPr>
      <xdr:spPr>
        <a:xfrm>
          <a:off x="18605500" y="123956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72</xdr:row>
      <xdr:rowOff>143965</xdr:rowOff>
    </xdr:from>
    <xdr:ext cx="534377" cy="259045"/>
    <xdr:sp macro="" textlink="">
      <xdr:nvSpPr>
        <xdr:cNvPr id="862" name="テキスト ボックス 861">
          <a:extLst>
            <a:ext uri="{FF2B5EF4-FFF2-40B4-BE49-F238E27FC236}">
              <a16:creationId xmlns:a16="http://schemas.microsoft.com/office/drawing/2014/main" id="{00000000-0008-0000-0600-00005E030000}"/>
            </a:ext>
          </a:extLst>
        </xdr:cNvPr>
        <xdr:cNvSpPr txBox="1"/>
      </xdr:nvSpPr>
      <xdr:spPr>
        <a:xfrm>
          <a:off x="18389111" y="124883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63" name="テキスト ボックス 862">
          <a:extLst>
            <a:ext uri="{FF2B5EF4-FFF2-40B4-BE49-F238E27FC236}">
              <a16:creationId xmlns:a16="http://schemas.microsoft.com/office/drawing/2014/main" id="{00000000-0008-0000-0600-00005F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64" name="テキスト ボックス 863">
          <a:extLst>
            <a:ext uri="{FF2B5EF4-FFF2-40B4-BE49-F238E27FC236}">
              <a16:creationId xmlns:a16="http://schemas.microsoft.com/office/drawing/2014/main" id="{00000000-0008-0000-0600-000060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65" name="テキスト ボックス 864">
          <a:extLst>
            <a:ext uri="{FF2B5EF4-FFF2-40B4-BE49-F238E27FC236}">
              <a16:creationId xmlns:a16="http://schemas.microsoft.com/office/drawing/2014/main" id="{00000000-0008-0000-0600-000061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66" name="テキスト ボックス 865">
          <a:extLst>
            <a:ext uri="{FF2B5EF4-FFF2-40B4-BE49-F238E27FC236}">
              <a16:creationId xmlns:a16="http://schemas.microsoft.com/office/drawing/2014/main" id="{00000000-0008-0000-0600-000062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67" name="テキスト ボックス 866">
          <a:extLst>
            <a:ext uri="{FF2B5EF4-FFF2-40B4-BE49-F238E27FC236}">
              <a16:creationId xmlns:a16="http://schemas.microsoft.com/office/drawing/2014/main" id="{00000000-0008-0000-0600-000063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72</xdr:row>
      <xdr:rowOff>32626</xdr:rowOff>
    </xdr:from>
    <xdr:to>
      <xdr:col>116</xdr:col>
      <xdr:colOff>114300</xdr:colOff>
      <xdr:row>72</xdr:row>
      <xdr:rowOff>134226</xdr:rowOff>
    </xdr:to>
    <xdr:sp macro="" textlink="">
      <xdr:nvSpPr>
        <xdr:cNvPr id="868" name="楕円 867">
          <a:extLst>
            <a:ext uri="{FF2B5EF4-FFF2-40B4-BE49-F238E27FC236}">
              <a16:creationId xmlns:a16="http://schemas.microsoft.com/office/drawing/2014/main" id="{00000000-0008-0000-0600-000064030000}"/>
            </a:ext>
          </a:extLst>
        </xdr:cNvPr>
        <xdr:cNvSpPr/>
      </xdr:nvSpPr>
      <xdr:spPr>
        <a:xfrm>
          <a:off x="22110700" y="123770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71</xdr:row>
      <xdr:rowOff>55503</xdr:rowOff>
    </xdr:from>
    <xdr:ext cx="534377" cy="259045"/>
    <xdr:sp macro="" textlink="">
      <xdr:nvSpPr>
        <xdr:cNvPr id="869" name="繰出金該当値テキスト">
          <a:extLst>
            <a:ext uri="{FF2B5EF4-FFF2-40B4-BE49-F238E27FC236}">
              <a16:creationId xmlns:a16="http://schemas.microsoft.com/office/drawing/2014/main" id="{00000000-0008-0000-0600-000065030000}"/>
            </a:ext>
          </a:extLst>
        </xdr:cNvPr>
        <xdr:cNvSpPr txBox="1"/>
      </xdr:nvSpPr>
      <xdr:spPr>
        <a:xfrm>
          <a:off x="22212300" y="122284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60,954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72</xdr:row>
      <xdr:rowOff>80061</xdr:rowOff>
    </xdr:from>
    <xdr:to>
      <xdr:col>112</xdr:col>
      <xdr:colOff>38100</xdr:colOff>
      <xdr:row>73</xdr:row>
      <xdr:rowOff>10211</xdr:rowOff>
    </xdr:to>
    <xdr:sp macro="" textlink="">
      <xdr:nvSpPr>
        <xdr:cNvPr id="870" name="楕円 869">
          <a:extLst>
            <a:ext uri="{FF2B5EF4-FFF2-40B4-BE49-F238E27FC236}">
              <a16:creationId xmlns:a16="http://schemas.microsoft.com/office/drawing/2014/main" id="{00000000-0008-0000-0600-000066030000}"/>
            </a:ext>
          </a:extLst>
        </xdr:cNvPr>
        <xdr:cNvSpPr/>
      </xdr:nvSpPr>
      <xdr:spPr>
        <a:xfrm>
          <a:off x="21272500" y="124244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73</xdr:row>
      <xdr:rowOff>1338</xdr:rowOff>
    </xdr:from>
    <xdr:ext cx="534377" cy="259045"/>
    <xdr:sp macro="" textlink="">
      <xdr:nvSpPr>
        <xdr:cNvPr id="871" name="テキスト ボックス 870">
          <a:extLst>
            <a:ext uri="{FF2B5EF4-FFF2-40B4-BE49-F238E27FC236}">
              <a16:creationId xmlns:a16="http://schemas.microsoft.com/office/drawing/2014/main" id="{00000000-0008-0000-0600-000067030000}"/>
            </a:ext>
          </a:extLst>
        </xdr:cNvPr>
        <xdr:cNvSpPr txBox="1"/>
      </xdr:nvSpPr>
      <xdr:spPr>
        <a:xfrm>
          <a:off x="21056111" y="125171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58,464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72</xdr:row>
      <xdr:rowOff>81566</xdr:rowOff>
    </xdr:from>
    <xdr:to>
      <xdr:col>107</xdr:col>
      <xdr:colOff>101600</xdr:colOff>
      <xdr:row>73</xdr:row>
      <xdr:rowOff>11716</xdr:rowOff>
    </xdr:to>
    <xdr:sp macro="" textlink="">
      <xdr:nvSpPr>
        <xdr:cNvPr id="872" name="楕円 871">
          <a:extLst>
            <a:ext uri="{FF2B5EF4-FFF2-40B4-BE49-F238E27FC236}">
              <a16:creationId xmlns:a16="http://schemas.microsoft.com/office/drawing/2014/main" id="{00000000-0008-0000-0600-000068030000}"/>
            </a:ext>
          </a:extLst>
        </xdr:cNvPr>
        <xdr:cNvSpPr/>
      </xdr:nvSpPr>
      <xdr:spPr>
        <a:xfrm>
          <a:off x="20383500" y="124259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73</xdr:row>
      <xdr:rowOff>2843</xdr:rowOff>
    </xdr:from>
    <xdr:ext cx="534377" cy="259045"/>
    <xdr:sp macro="" textlink="">
      <xdr:nvSpPr>
        <xdr:cNvPr id="873" name="テキスト ボックス 872">
          <a:extLst>
            <a:ext uri="{FF2B5EF4-FFF2-40B4-BE49-F238E27FC236}">
              <a16:creationId xmlns:a16="http://schemas.microsoft.com/office/drawing/2014/main" id="{00000000-0008-0000-0600-000069030000}"/>
            </a:ext>
          </a:extLst>
        </xdr:cNvPr>
        <xdr:cNvSpPr txBox="1"/>
      </xdr:nvSpPr>
      <xdr:spPr>
        <a:xfrm>
          <a:off x="20167111" y="125186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58,385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72</xdr:row>
      <xdr:rowOff>87319</xdr:rowOff>
    </xdr:from>
    <xdr:to>
      <xdr:col>102</xdr:col>
      <xdr:colOff>165100</xdr:colOff>
      <xdr:row>73</xdr:row>
      <xdr:rowOff>17469</xdr:rowOff>
    </xdr:to>
    <xdr:sp macro="" textlink="">
      <xdr:nvSpPr>
        <xdr:cNvPr id="874" name="楕円 873">
          <a:extLst>
            <a:ext uri="{FF2B5EF4-FFF2-40B4-BE49-F238E27FC236}">
              <a16:creationId xmlns:a16="http://schemas.microsoft.com/office/drawing/2014/main" id="{00000000-0008-0000-0600-00006A030000}"/>
            </a:ext>
          </a:extLst>
        </xdr:cNvPr>
        <xdr:cNvSpPr/>
      </xdr:nvSpPr>
      <xdr:spPr>
        <a:xfrm>
          <a:off x="19494500" y="124317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73</xdr:row>
      <xdr:rowOff>8596</xdr:rowOff>
    </xdr:from>
    <xdr:ext cx="534377" cy="259045"/>
    <xdr:sp macro="" textlink="">
      <xdr:nvSpPr>
        <xdr:cNvPr id="875" name="テキスト ボックス 874">
          <a:extLst>
            <a:ext uri="{FF2B5EF4-FFF2-40B4-BE49-F238E27FC236}">
              <a16:creationId xmlns:a16="http://schemas.microsoft.com/office/drawing/2014/main" id="{00000000-0008-0000-0600-00006B030000}"/>
            </a:ext>
          </a:extLst>
        </xdr:cNvPr>
        <xdr:cNvSpPr txBox="1"/>
      </xdr:nvSpPr>
      <xdr:spPr>
        <a:xfrm>
          <a:off x="19278111" y="125244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58,083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71</xdr:row>
      <xdr:rowOff>161175</xdr:rowOff>
    </xdr:from>
    <xdr:to>
      <xdr:col>98</xdr:col>
      <xdr:colOff>38100</xdr:colOff>
      <xdr:row>72</xdr:row>
      <xdr:rowOff>91325</xdr:rowOff>
    </xdr:to>
    <xdr:sp macro="" textlink="">
      <xdr:nvSpPr>
        <xdr:cNvPr id="876" name="楕円 875">
          <a:extLst>
            <a:ext uri="{FF2B5EF4-FFF2-40B4-BE49-F238E27FC236}">
              <a16:creationId xmlns:a16="http://schemas.microsoft.com/office/drawing/2014/main" id="{00000000-0008-0000-0600-00006C030000}"/>
            </a:ext>
          </a:extLst>
        </xdr:cNvPr>
        <xdr:cNvSpPr/>
      </xdr:nvSpPr>
      <xdr:spPr>
        <a:xfrm>
          <a:off x="18605500" y="12334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70</xdr:row>
      <xdr:rowOff>107852</xdr:rowOff>
    </xdr:from>
    <xdr:ext cx="534377" cy="259045"/>
    <xdr:sp macro="" textlink="">
      <xdr:nvSpPr>
        <xdr:cNvPr id="877" name="テキスト ボックス 876">
          <a:extLst>
            <a:ext uri="{FF2B5EF4-FFF2-40B4-BE49-F238E27FC236}">
              <a16:creationId xmlns:a16="http://schemas.microsoft.com/office/drawing/2014/main" id="{00000000-0008-0000-0600-00006D030000}"/>
            </a:ext>
          </a:extLst>
        </xdr:cNvPr>
        <xdr:cNvSpPr txBox="1"/>
      </xdr:nvSpPr>
      <xdr:spPr>
        <a:xfrm>
          <a:off x="18389111" y="121093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63,206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78" name="正方形/長方形 877">
          <a:extLst>
            <a:ext uri="{FF2B5EF4-FFF2-40B4-BE49-F238E27FC236}">
              <a16:creationId xmlns:a16="http://schemas.microsoft.com/office/drawing/2014/main" id="{00000000-0008-0000-0600-00006E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79" name="正方形/長方形 878">
          <a:extLst>
            <a:ext uri="{FF2B5EF4-FFF2-40B4-BE49-F238E27FC236}">
              <a16:creationId xmlns:a16="http://schemas.microsoft.com/office/drawing/2014/main" id="{00000000-0008-0000-0600-00006F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80" name="正方形/長方形 879">
          <a:extLst>
            <a:ext uri="{FF2B5EF4-FFF2-40B4-BE49-F238E27FC236}">
              <a16:creationId xmlns:a16="http://schemas.microsoft.com/office/drawing/2014/main" id="{00000000-0008-0000-0600-000070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81" name="正方形/長方形 880">
          <a:extLst>
            <a:ext uri="{FF2B5EF4-FFF2-40B4-BE49-F238E27FC236}">
              <a16:creationId xmlns:a16="http://schemas.microsoft.com/office/drawing/2014/main" id="{00000000-0008-0000-0600-000071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82" name="正方形/長方形 881">
          <a:extLst>
            <a:ext uri="{FF2B5EF4-FFF2-40B4-BE49-F238E27FC236}">
              <a16:creationId xmlns:a16="http://schemas.microsoft.com/office/drawing/2014/main" id="{00000000-0008-0000-0600-000072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83" name="正方形/長方形 882">
          <a:extLst>
            <a:ext uri="{FF2B5EF4-FFF2-40B4-BE49-F238E27FC236}">
              <a16:creationId xmlns:a16="http://schemas.microsoft.com/office/drawing/2014/main" id="{00000000-0008-0000-0600-000073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84" name="正方形/長方形 883">
          <a:extLst>
            <a:ext uri="{FF2B5EF4-FFF2-40B4-BE49-F238E27FC236}">
              <a16:creationId xmlns:a16="http://schemas.microsoft.com/office/drawing/2014/main" id="{00000000-0008-0000-0600-000074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85" name="正方形/長方形 884">
          <a:extLst>
            <a:ext uri="{FF2B5EF4-FFF2-40B4-BE49-F238E27FC236}">
              <a16:creationId xmlns:a16="http://schemas.microsoft.com/office/drawing/2014/main" id="{00000000-0008-0000-0600-000075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86" name="テキスト ボックス 885">
          <a:extLst>
            <a:ext uri="{FF2B5EF4-FFF2-40B4-BE49-F238E27FC236}">
              <a16:creationId xmlns:a16="http://schemas.microsoft.com/office/drawing/2014/main" id="{00000000-0008-0000-0600-000076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87" name="直線コネクタ 886">
          <a:extLst>
            <a:ext uri="{FF2B5EF4-FFF2-40B4-BE49-F238E27FC236}">
              <a16:creationId xmlns:a16="http://schemas.microsoft.com/office/drawing/2014/main" id="{00000000-0008-0000-0600-000077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88" name="直線コネクタ 887">
          <a:extLst>
            <a:ext uri="{FF2B5EF4-FFF2-40B4-BE49-F238E27FC236}">
              <a16:creationId xmlns:a16="http://schemas.microsoft.com/office/drawing/2014/main" id="{00000000-0008-0000-0600-000078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89" name="テキスト ボックス 888">
          <a:extLst>
            <a:ext uri="{FF2B5EF4-FFF2-40B4-BE49-F238E27FC236}">
              <a16:creationId xmlns:a16="http://schemas.microsoft.com/office/drawing/2014/main" id="{00000000-0008-0000-0600-000079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90" name="直線コネクタ 889">
          <a:extLst>
            <a:ext uri="{FF2B5EF4-FFF2-40B4-BE49-F238E27FC236}">
              <a16:creationId xmlns:a16="http://schemas.microsoft.com/office/drawing/2014/main" id="{00000000-0008-0000-0600-00007A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91" name="テキスト ボックス 890">
          <a:extLst>
            <a:ext uri="{FF2B5EF4-FFF2-40B4-BE49-F238E27FC236}">
              <a16:creationId xmlns:a16="http://schemas.microsoft.com/office/drawing/2014/main" id="{00000000-0008-0000-0600-00007B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92" name="前年度繰上充用金グラフ枠">
          <a:extLst>
            <a:ext uri="{FF2B5EF4-FFF2-40B4-BE49-F238E27FC236}">
              <a16:creationId xmlns:a16="http://schemas.microsoft.com/office/drawing/2014/main" id="{00000000-0008-0000-0600-00007C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93" name="直線コネクタ 892">
          <a:extLst>
            <a:ext uri="{FF2B5EF4-FFF2-40B4-BE49-F238E27FC236}">
              <a16:creationId xmlns:a16="http://schemas.microsoft.com/office/drawing/2014/main" id="{00000000-0008-0000-0600-00007D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894" name="前年度繰上充用金最小値テキスト">
          <a:extLst>
            <a:ext uri="{FF2B5EF4-FFF2-40B4-BE49-F238E27FC236}">
              <a16:creationId xmlns:a16="http://schemas.microsoft.com/office/drawing/2014/main" id="{00000000-0008-0000-0600-00007E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5" name="直線コネクタ 894">
          <a:extLst>
            <a:ext uri="{FF2B5EF4-FFF2-40B4-BE49-F238E27FC236}">
              <a16:creationId xmlns:a16="http://schemas.microsoft.com/office/drawing/2014/main" id="{00000000-0008-0000-0600-00007F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896" name="前年度繰上充用金最大値テキスト">
          <a:extLst>
            <a:ext uri="{FF2B5EF4-FFF2-40B4-BE49-F238E27FC236}">
              <a16:creationId xmlns:a16="http://schemas.microsoft.com/office/drawing/2014/main" id="{00000000-0008-0000-0600-000080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7" name="直線コネクタ 896">
          <a:extLst>
            <a:ext uri="{FF2B5EF4-FFF2-40B4-BE49-F238E27FC236}">
              <a16:creationId xmlns:a16="http://schemas.microsoft.com/office/drawing/2014/main" id="{00000000-0008-0000-0600-000081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898" name="直線コネクタ 897">
          <a:extLst>
            <a:ext uri="{FF2B5EF4-FFF2-40B4-BE49-F238E27FC236}">
              <a16:creationId xmlns:a16="http://schemas.microsoft.com/office/drawing/2014/main" id="{00000000-0008-0000-0600-000082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899" name="前年度繰上充用金平均値テキスト">
          <a:extLst>
            <a:ext uri="{FF2B5EF4-FFF2-40B4-BE49-F238E27FC236}">
              <a16:creationId xmlns:a16="http://schemas.microsoft.com/office/drawing/2014/main" id="{00000000-0008-0000-0600-000083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00" name="フローチャート: 判断 899">
          <a:extLst>
            <a:ext uri="{FF2B5EF4-FFF2-40B4-BE49-F238E27FC236}">
              <a16:creationId xmlns:a16="http://schemas.microsoft.com/office/drawing/2014/main" id="{00000000-0008-0000-0600-000084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01" name="直線コネクタ 900">
          <a:extLst>
            <a:ext uri="{FF2B5EF4-FFF2-40B4-BE49-F238E27FC236}">
              <a16:creationId xmlns:a16="http://schemas.microsoft.com/office/drawing/2014/main" id="{00000000-0008-0000-0600-000085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02" name="フローチャート: 判断 901">
          <a:extLst>
            <a:ext uri="{FF2B5EF4-FFF2-40B4-BE49-F238E27FC236}">
              <a16:creationId xmlns:a16="http://schemas.microsoft.com/office/drawing/2014/main" id="{00000000-0008-0000-0600-000086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03" name="テキスト ボックス 902">
          <a:extLst>
            <a:ext uri="{FF2B5EF4-FFF2-40B4-BE49-F238E27FC236}">
              <a16:creationId xmlns:a16="http://schemas.microsoft.com/office/drawing/2014/main" id="{00000000-0008-0000-0600-000087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04" name="直線コネクタ 903">
          <a:extLst>
            <a:ext uri="{FF2B5EF4-FFF2-40B4-BE49-F238E27FC236}">
              <a16:creationId xmlns:a16="http://schemas.microsoft.com/office/drawing/2014/main" id="{00000000-0008-0000-0600-000088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05" name="フローチャート: 判断 904">
          <a:extLst>
            <a:ext uri="{FF2B5EF4-FFF2-40B4-BE49-F238E27FC236}">
              <a16:creationId xmlns:a16="http://schemas.microsoft.com/office/drawing/2014/main" id="{00000000-0008-0000-0600-000089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06" name="テキスト ボックス 905">
          <a:extLst>
            <a:ext uri="{FF2B5EF4-FFF2-40B4-BE49-F238E27FC236}">
              <a16:creationId xmlns:a16="http://schemas.microsoft.com/office/drawing/2014/main" id="{00000000-0008-0000-0600-00008A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07" name="直線コネクタ 906">
          <a:extLst>
            <a:ext uri="{FF2B5EF4-FFF2-40B4-BE49-F238E27FC236}">
              <a16:creationId xmlns:a16="http://schemas.microsoft.com/office/drawing/2014/main" id="{00000000-0008-0000-0600-00008B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08" name="フローチャート: 判断 907">
          <a:extLst>
            <a:ext uri="{FF2B5EF4-FFF2-40B4-BE49-F238E27FC236}">
              <a16:creationId xmlns:a16="http://schemas.microsoft.com/office/drawing/2014/main" id="{00000000-0008-0000-0600-00008C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09" name="テキスト ボックス 908">
          <a:extLst>
            <a:ext uri="{FF2B5EF4-FFF2-40B4-BE49-F238E27FC236}">
              <a16:creationId xmlns:a16="http://schemas.microsoft.com/office/drawing/2014/main" id="{00000000-0008-0000-0600-00008D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0" name="フローチャート: 判断 909">
          <a:extLst>
            <a:ext uri="{FF2B5EF4-FFF2-40B4-BE49-F238E27FC236}">
              <a16:creationId xmlns:a16="http://schemas.microsoft.com/office/drawing/2014/main" id="{00000000-0008-0000-0600-00008E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11" name="テキスト ボックス 910">
          <a:extLst>
            <a:ext uri="{FF2B5EF4-FFF2-40B4-BE49-F238E27FC236}">
              <a16:creationId xmlns:a16="http://schemas.microsoft.com/office/drawing/2014/main" id="{00000000-0008-0000-0600-00008F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12" name="テキスト ボックス 911">
          <a:extLst>
            <a:ext uri="{FF2B5EF4-FFF2-40B4-BE49-F238E27FC236}">
              <a16:creationId xmlns:a16="http://schemas.microsoft.com/office/drawing/2014/main" id="{00000000-0008-0000-0600-000090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13" name="テキスト ボックス 912">
          <a:extLst>
            <a:ext uri="{FF2B5EF4-FFF2-40B4-BE49-F238E27FC236}">
              <a16:creationId xmlns:a16="http://schemas.microsoft.com/office/drawing/2014/main" id="{00000000-0008-0000-0600-000091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14" name="テキスト ボックス 913">
          <a:extLst>
            <a:ext uri="{FF2B5EF4-FFF2-40B4-BE49-F238E27FC236}">
              <a16:creationId xmlns:a16="http://schemas.microsoft.com/office/drawing/2014/main" id="{00000000-0008-0000-0600-000092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15" name="テキスト ボックス 914">
          <a:extLst>
            <a:ext uri="{FF2B5EF4-FFF2-40B4-BE49-F238E27FC236}">
              <a16:creationId xmlns:a16="http://schemas.microsoft.com/office/drawing/2014/main" id="{00000000-0008-0000-0600-000093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16" name="テキスト ボックス 915">
          <a:extLst>
            <a:ext uri="{FF2B5EF4-FFF2-40B4-BE49-F238E27FC236}">
              <a16:creationId xmlns:a16="http://schemas.microsoft.com/office/drawing/2014/main" id="{00000000-0008-0000-0600-000094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7" name="楕円 916">
          <a:extLst>
            <a:ext uri="{FF2B5EF4-FFF2-40B4-BE49-F238E27FC236}">
              <a16:creationId xmlns:a16="http://schemas.microsoft.com/office/drawing/2014/main" id="{00000000-0008-0000-0600-000095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18" name="前年度繰上充用金該当値テキスト">
          <a:extLst>
            <a:ext uri="{FF2B5EF4-FFF2-40B4-BE49-F238E27FC236}">
              <a16:creationId xmlns:a16="http://schemas.microsoft.com/office/drawing/2014/main" id="{00000000-0008-0000-0600-000096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19" name="楕円 918">
          <a:extLst>
            <a:ext uri="{FF2B5EF4-FFF2-40B4-BE49-F238E27FC236}">
              <a16:creationId xmlns:a16="http://schemas.microsoft.com/office/drawing/2014/main" id="{00000000-0008-0000-0600-000097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20" name="テキスト ボックス 919">
          <a:extLst>
            <a:ext uri="{FF2B5EF4-FFF2-40B4-BE49-F238E27FC236}">
              <a16:creationId xmlns:a16="http://schemas.microsoft.com/office/drawing/2014/main" id="{00000000-0008-0000-0600-000098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21" name="楕円 920">
          <a:extLst>
            <a:ext uri="{FF2B5EF4-FFF2-40B4-BE49-F238E27FC236}">
              <a16:creationId xmlns:a16="http://schemas.microsoft.com/office/drawing/2014/main" id="{00000000-0008-0000-0600-000099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22" name="テキスト ボックス 921">
          <a:extLst>
            <a:ext uri="{FF2B5EF4-FFF2-40B4-BE49-F238E27FC236}">
              <a16:creationId xmlns:a16="http://schemas.microsoft.com/office/drawing/2014/main" id="{00000000-0008-0000-0600-00009A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23" name="楕円 922">
          <a:extLst>
            <a:ext uri="{FF2B5EF4-FFF2-40B4-BE49-F238E27FC236}">
              <a16:creationId xmlns:a16="http://schemas.microsoft.com/office/drawing/2014/main" id="{00000000-0008-0000-0600-00009B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24" name="テキスト ボックス 923">
          <a:extLst>
            <a:ext uri="{FF2B5EF4-FFF2-40B4-BE49-F238E27FC236}">
              <a16:creationId xmlns:a16="http://schemas.microsoft.com/office/drawing/2014/main" id="{00000000-0008-0000-0600-00009C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5" name="楕円 924">
          <a:extLst>
            <a:ext uri="{FF2B5EF4-FFF2-40B4-BE49-F238E27FC236}">
              <a16:creationId xmlns:a16="http://schemas.microsoft.com/office/drawing/2014/main" id="{00000000-0008-0000-0600-00009D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26" name="テキスト ボックス 925">
          <a:extLst>
            <a:ext uri="{FF2B5EF4-FFF2-40B4-BE49-F238E27FC236}">
              <a16:creationId xmlns:a16="http://schemas.microsoft.com/office/drawing/2014/main" id="{00000000-0008-0000-0600-00009E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27" name="正方形/長方形 926">
          <a:extLst>
            <a:ext uri="{FF2B5EF4-FFF2-40B4-BE49-F238E27FC236}">
              <a16:creationId xmlns:a16="http://schemas.microsoft.com/office/drawing/2014/main" id="{00000000-0008-0000-0600-00009F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28" name="正方形/長方形 927">
          <a:extLst>
            <a:ext uri="{FF2B5EF4-FFF2-40B4-BE49-F238E27FC236}">
              <a16:creationId xmlns:a16="http://schemas.microsoft.com/office/drawing/2014/main" id="{00000000-0008-0000-0600-0000A0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29" name="テキスト ボックス 928">
          <a:extLst>
            <a:ext uri="{FF2B5EF4-FFF2-40B4-BE49-F238E27FC236}">
              <a16:creationId xmlns:a16="http://schemas.microsoft.com/office/drawing/2014/main" id="{00000000-0008-0000-0600-0000A1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b="0" i="0" baseline="0">
              <a:solidFill>
                <a:schemeClr val="dk1"/>
              </a:solidFill>
              <a:effectLst/>
              <a:latin typeface="+mn-lt"/>
              <a:ea typeface="+mn-ea"/>
              <a:cs typeface="+mn-cs"/>
            </a:rPr>
            <a:t>　歳出決算総額は、住民一人当たり</a:t>
          </a:r>
          <a:r>
            <a:rPr kumimoji="1" lang="ja-JP" altLang="en-US" sz="1100" b="0" i="0" baseline="0">
              <a:solidFill>
                <a:schemeClr val="dk1"/>
              </a:solidFill>
              <a:effectLst/>
              <a:latin typeface="+mn-lt"/>
              <a:ea typeface="+mn-ea"/>
              <a:cs typeface="+mn-cs"/>
            </a:rPr>
            <a:t>１，２２６</a:t>
          </a:r>
          <a:r>
            <a:rPr kumimoji="1" lang="ja-JP" altLang="ja-JP" sz="1100" b="0" i="0" baseline="0">
              <a:solidFill>
                <a:schemeClr val="dk1"/>
              </a:solidFill>
              <a:effectLst/>
              <a:latin typeface="+mn-lt"/>
              <a:ea typeface="+mn-ea"/>
              <a:cs typeface="+mn-cs"/>
            </a:rPr>
            <a:t>千円となる。普通建設事業のうち新規整備について、</a:t>
          </a:r>
          <a:r>
            <a:rPr kumimoji="1" lang="ja-JP" altLang="en-US" sz="1100" b="0" i="0" baseline="0">
              <a:solidFill>
                <a:schemeClr val="dk1"/>
              </a:solidFill>
              <a:effectLst/>
              <a:latin typeface="+mn-lt"/>
              <a:ea typeface="+mn-ea"/>
              <a:cs typeface="+mn-cs"/>
            </a:rPr>
            <a:t>保育園や観光施設</a:t>
          </a:r>
          <a:r>
            <a:rPr kumimoji="1" lang="ja-JP" altLang="ja-JP" sz="1100" b="0" i="0" baseline="0">
              <a:solidFill>
                <a:schemeClr val="dk1"/>
              </a:solidFill>
              <a:effectLst/>
              <a:latin typeface="+mn-lt"/>
              <a:ea typeface="+mn-ea"/>
              <a:cs typeface="+mn-cs"/>
            </a:rPr>
            <a:t>の整備等により、令和</a:t>
          </a:r>
          <a:r>
            <a:rPr kumimoji="1" lang="ja-JP" altLang="en-US" sz="1100" b="0" i="0" baseline="0">
              <a:solidFill>
                <a:schemeClr val="dk1"/>
              </a:solidFill>
              <a:effectLst/>
              <a:latin typeface="+mn-lt"/>
              <a:ea typeface="+mn-ea"/>
              <a:cs typeface="+mn-cs"/>
            </a:rPr>
            <a:t>５</a:t>
          </a:r>
          <a:r>
            <a:rPr kumimoji="1" lang="ja-JP" altLang="ja-JP" sz="1100" b="0" i="0" baseline="0">
              <a:solidFill>
                <a:schemeClr val="dk1"/>
              </a:solidFill>
              <a:effectLst/>
              <a:latin typeface="+mn-lt"/>
              <a:ea typeface="+mn-ea"/>
              <a:cs typeface="+mn-cs"/>
            </a:rPr>
            <a:t>年度に引き続き、類似団体を上回った。</a:t>
          </a:r>
          <a:endParaRPr lang="ja-JP" altLang="ja-JP" sz="1400">
            <a:effectLst/>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b="0" i="0" baseline="0">
              <a:solidFill>
                <a:schemeClr val="dk1"/>
              </a:solidFill>
              <a:effectLst/>
              <a:latin typeface="+mn-lt"/>
              <a:ea typeface="+mn-ea"/>
              <a:cs typeface="+mn-cs"/>
            </a:rPr>
            <a:t>　また、普通建設事業費のうち更新整備についても、類似団体を上回っている。要因は、４町村の合併により多数の公共施設を保有していることと、公民館等を中心に公共施設の多くが耐用年数による建替え・大規模改修の時期を迎えていることである。</a:t>
          </a:r>
          <a:endParaRPr lang="ja-JP" altLang="ja-JP" sz="1400">
            <a:effectLst/>
          </a:endParaRPr>
        </a:p>
        <a:p>
          <a:pPr eaLnBrk="1" fontAlgn="auto" latinLnBrk="0" hangingPunct="1"/>
          <a:r>
            <a:rPr lang="ja-JP" altLang="ja-JP" sz="1100" b="0" i="0" baseline="0">
              <a:solidFill>
                <a:schemeClr val="dk1"/>
              </a:solidFill>
              <a:effectLst/>
              <a:latin typeface="+mn-lt"/>
              <a:ea typeface="+mn-ea"/>
              <a:cs typeface="+mn-cs"/>
            </a:rPr>
            <a:t>　</a:t>
          </a:r>
          <a:r>
            <a:rPr kumimoji="1" lang="ja-JP" altLang="ja-JP" sz="1100" b="0" i="0" baseline="0">
              <a:solidFill>
                <a:schemeClr val="dk1"/>
              </a:solidFill>
              <a:effectLst/>
              <a:latin typeface="+mn-lt"/>
              <a:ea typeface="+mn-ea"/>
              <a:cs typeface="+mn-cs"/>
            </a:rPr>
            <a:t>今後は、</a:t>
          </a:r>
          <a:r>
            <a:rPr kumimoji="1" lang="ja-JP" altLang="en-US" sz="1100" b="0" i="0" baseline="0">
              <a:solidFill>
                <a:schemeClr val="dk1"/>
              </a:solidFill>
              <a:effectLst/>
              <a:latin typeface="+mn-lt"/>
              <a:ea typeface="+mn-ea"/>
              <a:cs typeface="+mn-cs"/>
            </a:rPr>
            <a:t>小学校</a:t>
          </a:r>
          <a:r>
            <a:rPr kumimoji="1" lang="ja-JP" altLang="ja-JP" sz="1100" b="0" i="0" baseline="0">
              <a:solidFill>
                <a:schemeClr val="dk1"/>
              </a:solidFill>
              <a:effectLst/>
              <a:latin typeface="+mn-lt"/>
              <a:ea typeface="+mn-ea"/>
              <a:cs typeface="+mn-cs"/>
            </a:rPr>
            <a:t>、その他</a:t>
          </a:r>
          <a:r>
            <a:rPr kumimoji="1" lang="ja-JP" altLang="en-US" sz="1100" b="0" i="0" baseline="0">
              <a:solidFill>
                <a:schemeClr val="dk1"/>
              </a:solidFill>
              <a:effectLst/>
              <a:latin typeface="+mn-lt"/>
              <a:ea typeface="+mn-ea"/>
              <a:cs typeface="+mn-cs"/>
            </a:rPr>
            <a:t>インフラ</a:t>
          </a:r>
          <a:r>
            <a:rPr kumimoji="1" lang="ja-JP" altLang="ja-JP" sz="1100" b="0" i="0" baseline="0">
              <a:solidFill>
                <a:schemeClr val="dk1"/>
              </a:solidFill>
              <a:effectLst/>
              <a:latin typeface="+mn-lt"/>
              <a:ea typeface="+mn-ea"/>
              <a:cs typeface="+mn-cs"/>
            </a:rPr>
            <a:t>施設の</a:t>
          </a:r>
          <a:r>
            <a:rPr kumimoji="1" lang="ja-JP" altLang="en-US" sz="1100" b="0" i="0" baseline="0">
              <a:solidFill>
                <a:schemeClr val="dk1"/>
              </a:solidFill>
              <a:effectLst/>
              <a:latin typeface="+mn-lt"/>
              <a:ea typeface="+mn-ea"/>
              <a:cs typeface="+mn-cs"/>
            </a:rPr>
            <a:t>改修等</a:t>
          </a:r>
          <a:r>
            <a:rPr kumimoji="1" lang="ja-JP" altLang="ja-JP" sz="1100" b="0" i="0" baseline="0">
              <a:solidFill>
                <a:schemeClr val="dk1"/>
              </a:solidFill>
              <a:effectLst/>
              <a:latin typeface="+mn-lt"/>
              <a:ea typeface="+mn-ea"/>
              <a:cs typeface="+mn-cs"/>
            </a:rPr>
            <a:t>が見込まれるため、計画的な事業の推進や各事業の見直し、スリム化を検討しながら進めていく。</a:t>
          </a:r>
          <a:endParaRPr lang="ja-JP" altLang="ja-JP" sz="1400">
            <a:effectLst/>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岡山県鏡野町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12,017
11,855
419.68
15,688,781
14,737,864
818,716
7,450,042
10,739,351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12.5
39.0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73677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168927</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31</xdr:row>
      <xdr:rowOff>130827</xdr:rowOff>
    </xdr:from>
    <xdr:ext cx="53129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30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92727</xdr:rowOff>
    </xdr:from>
    <xdr:ext cx="53129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30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a:extLst>
            <a:ext uri="{FF2B5EF4-FFF2-40B4-BE49-F238E27FC236}">
              <a16:creationId xmlns:a16="http://schemas.microsoft.com/office/drawing/2014/main" id="{00000000-0008-0000-07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27115</xdr:rowOff>
    </xdr:from>
    <xdr:to>
      <xdr:col>24</xdr:col>
      <xdr:colOff>62865</xdr:colOff>
      <xdr:row>38</xdr:row>
      <xdr:rowOff>129794</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flipV="1">
          <a:off x="4633595" y="5342065"/>
          <a:ext cx="1270" cy="130282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133621</xdr:rowOff>
    </xdr:from>
    <xdr:ext cx="469744" cy="259045"/>
    <xdr:sp macro="" textlink="">
      <xdr:nvSpPr>
        <xdr:cNvPr id="57" name="議会費最小値テキスト">
          <a:extLst>
            <a:ext uri="{FF2B5EF4-FFF2-40B4-BE49-F238E27FC236}">
              <a16:creationId xmlns:a16="http://schemas.microsoft.com/office/drawing/2014/main" id="{00000000-0008-0000-0700-000039000000}"/>
            </a:ext>
          </a:extLst>
        </xdr:cNvPr>
        <xdr:cNvSpPr txBox="1"/>
      </xdr:nvSpPr>
      <xdr:spPr>
        <a:xfrm>
          <a:off x="4686300" y="66487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129794</xdr:rowOff>
    </xdr:from>
    <xdr:to>
      <xdr:col>24</xdr:col>
      <xdr:colOff>152400</xdr:colOff>
      <xdr:row>38</xdr:row>
      <xdr:rowOff>129794</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66448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145242</xdr:rowOff>
    </xdr:from>
    <xdr:ext cx="534377" cy="259045"/>
    <xdr:sp macro="" textlink="">
      <xdr:nvSpPr>
        <xdr:cNvPr id="59" name="議会費最大値テキスト">
          <a:extLst>
            <a:ext uri="{FF2B5EF4-FFF2-40B4-BE49-F238E27FC236}">
              <a16:creationId xmlns:a16="http://schemas.microsoft.com/office/drawing/2014/main" id="{00000000-0008-0000-0700-00003B000000}"/>
            </a:ext>
          </a:extLst>
        </xdr:cNvPr>
        <xdr:cNvSpPr txBox="1"/>
      </xdr:nvSpPr>
      <xdr:spPr>
        <a:xfrm>
          <a:off x="4686300" y="51172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11,291</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31</xdr:row>
      <xdr:rowOff>27115</xdr:rowOff>
    </xdr:from>
    <xdr:to>
      <xdr:col>24</xdr:col>
      <xdr:colOff>152400</xdr:colOff>
      <xdr:row>31</xdr:row>
      <xdr:rowOff>27115</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53420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34</xdr:row>
      <xdr:rowOff>60642</xdr:rowOff>
    </xdr:from>
    <xdr:to>
      <xdr:col>24</xdr:col>
      <xdr:colOff>63500</xdr:colOff>
      <xdr:row>34</xdr:row>
      <xdr:rowOff>111887</xdr:rowOff>
    </xdr:to>
    <xdr:cxnSp macro="">
      <xdr:nvCxnSpPr>
        <xdr:cNvPr id="61" name="直線コネクタ 60">
          <a:extLst>
            <a:ext uri="{FF2B5EF4-FFF2-40B4-BE49-F238E27FC236}">
              <a16:creationId xmlns:a16="http://schemas.microsoft.com/office/drawing/2014/main" id="{00000000-0008-0000-0700-00003D000000}"/>
            </a:ext>
          </a:extLst>
        </xdr:cNvPr>
        <xdr:cNvCxnSpPr/>
      </xdr:nvCxnSpPr>
      <xdr:spPr>
        <a:xfrm flipV="1">
          <a:off x="3797300" y="5889942"/>
          <a:ext cx="838200" cy="512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43324</xdr:rowOff>
    </xdr:from>
    <xdr:ext cx="469744" cy="259045"/>
    <xdr:sp macro="" textlink="">
      <xdr:nvSpPr>
        <xdr:cNvPr id="62" name="議会費平均値テキスト">
          <a:extLst>
            <a:ext uri="{FF2B5EF4-FFF2-40B4-BE49-F238E27FC236}">
              <a16:creationId xmlns:a16="http://schemas.microsoft.com/office/drawing/2014/main" id="{00000000-0008-0000-0700-00003E000000}"/>
            </a:ext>
          </a:extLst>
        </xdr:cNvPr>
        <xdr:cNvSpPr txBox="1"/>
      </xdr:nvSpPr>
      <xdr:spPr>
        <a:xfrm>
          <a:off x="4686300" y="604407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64897</xdr:rowOff>
    </xdr:from>
    <xdr:to>
      <xdr:col>24</xdr:col>
      <xdr:colOff>114300</xdr:colOff>
      <xdr:row>35</xdr:row>
      <xdr:rowOff>166497</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4584700" y="60656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34</xdr:row>
      <xdr:rowOff>111887</xdr:rowOff>
    </xdr:from>
    <xdr:to>
      <xdr:col>19</xdr:col>
      <xdr:colOff>177800</xdr:colOff>
      <xdr:row>34</xdr:row>
      <xdr:rowOff>157988</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flipV="1">
          <a:off x="2908300" y="5941187"/>
          <a:ext cx="889000" cy="461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130429</xdr:rowOff>
    </xdr:from>
    <xdr:to>
      <xdr:col>20</xdr:col>
      <xdr:colOff>38100</xdr:colOff>
      <xdr:row>36</xdr:row>
      <xdr:rowOff>60579</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3746500" y="61311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36</xdr:row>
      <xdr:rowOff>51706</xdr:rowOff>
    </xdr:from>
    <xdr:ext cx="469744" cy="259045"/>
    <xdr:sp macro="" textlink="">
      <xdr:nvSpPr>
        <xdr:cNvPr id="66" name="テキスト ボックス 65">
          <a:extLst>
            <a:ext uri="{FF2B5EF4-FFF2-40B4-BE49-F238E27FC236}">
              <a16:creationId xmlns:a16="http://schemas.microsoft.com/office/drawing/2014/main" id="{00000000-0008-0000-0700-000042000000}"/>
            </a:ext>
          </a:extLst>
        </xdr:cNvPr>
        <xdr:cNvSpPr txBox="1"/>
      </xdr:nvSpPr>
      <xdr:spPr>
        <a:xfrm>
          <a:off x="3562428" y="62239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34</xdr:row>
      <xdr:rowOff>157988</xdr:rowOff>
    </xdr:from>
    <xdr:to>
      <xdr:col>15</xdr:col>
      <xdr:colOff>50800</xdr:colOff>
      <xdr:row>35</xdr:row>
      <xdr:rowOff>57785</xdr:rowOff>
    </xdr:to>
    <xdr:cxnSp macro="">
      <xdr:nvCxnSpPr>
        <xdr:cNvPr id="67" name="直線コネクタ 66">
          <a:extLst>
            <a:ext uri="{FF2B5EF4-FFF2-40B4-BE49-F238E27FC236}">
              <a16:creationId xmlns:a16="http://schemas.microsoft.com/office/drawing/2014/main" id="{00000000-0008-0000-0700-000043000000}"/>
            </a:ext>
          </a:extLst>
        </xdr:cNvPr>
        <xdr:cNvCxnSpPr/>
      </xdr:nvCxnSpPr>
      <xdr:spPr>
        <a:xfrm flipV="1">
          <a:off x="2019300" y="5987288"/>
          <a:ext cx="889000" cy="712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144716</xdr:rowOff>
    </xdr:from>
    <xdr:to>
      <xdr:col>15</xdr:col>
      <xdr:colOff>101600</xdr:colOff>
      <xdr:row>36</xdr:row>
      <xdr:rowOff>74866</xdr:rowOff>
    </xdr:to>
    <xdr:sp macro="" textlink="">
      <xdr:nvSpPr>
        <xdr:cNvPr id="68" name="フローチャート: 判断 67">
          <a:extLst>
            <a:ext uri="{FF2B5EF4-FFF2-40B4-BE49-F238E27FC236}">
              <a16:creationId xmlns:a16="http://schemas.microsoft.com/office/drawing/2014/main" id="{00000000-0008-0000-0700-000044000000}"/>
            </a:ext>
          </a:extLst>
        </xdr:cNvPr>
        <xdr:cNvSpPr/>
      </xdr:nvSpPr>
      <xdr:spPr>
        <a:xfrm>
          <a:off x="2857500" y="61454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36</xdr:row>
      <xdr:rowOff>65993</xdr:rowOff>
    </xdr:from>
    <xdr:ext cx="469744" cy="259045"/>
    <xdr:sp macro="" textlink="">
      <xdr:nvSpPr>
        <xdr:cNvPr id="69" name="テキスト ボックス 68">
          <a:extLst>
            <a:ext uri="{FF2B5EF4-FFF2-40B4-BE49-F238E27FC236}">
              <a16:creationId xmlns:a16="http://schemas.microsoft.com/office/drawing/2014/main" id="{00000000-0008-0000-0700-000045000000}"/>
            </a:ext>
          </a:extLst>
        </xdr:cNvPr>
        <xdr:cNvSpPr txBox="1"/>
      </xdr:nvSpPr>
      <xdr:spPr>
        <a:xfrm>
          <a:off x="2673428" y="62381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35</xdr:row>
      <xdr:rowOff>39688</xdr:rowOff>
    </xdr:from>
    <xdr:to>
      <xdr:col>10</xdr:col>
      <xdr:colOff>114300</xdr:colOff>
      <xdr:row>35</xdr:row>
      <xdr:rowOff>57785</xdr:rowOff>
    </xdr:to>
    <xdr:cxnSp macro="">
      <xdr:nvCxnSpPr>
        <xdr:cNvPr id="70" name="直線コネクタ 69">
          <a:extLst>
            <a:ext uri="{FF2B5EF4-FFF2-40B4-BE49-F238E27FC236}">
              <a16:creationId xmlns:a16="http://schemas.microsoft.com/office/drawing/2014/main" id="{00000000-0008-0000-0700-000046000000}"/>
            </a:ext>
          </a:extLst>
        </xdr:cNvPr>
        <xdr:cNvCxnSpPr/>
      </xdr:nvCxnSpPr>
      <xdr:spPr>
        <a:xfrm>
          <a:off x="1130300" y="6040438"/>
          <a:ext cx="889000" cy="180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12509</xdr:rowOff>
    </xdr:from>
    <xdr:to>
      <xdr:col>10</xdr:col>
      <xdr:colOff>165100</xdr:colOff>
      <xdr:row>36</xdr:row>
      <xdr:rowOff>114109</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968500" y="61847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36</xdr:row>
      <xdr:rowOff>105236</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1784428" y="62774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25654</xdr:rowOff>
    </xdr:from>
    <xdr:to>
      <xdr:col>6</xdr:col>
      <xdr:colOff>38100</xdr:colOff>
      <xdr:row>36</xdr:row>
      <xdr:rowOff>127254</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079500" y="61978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36</xdr:row>
      <xdr:rowOff>118381</xdr:rowOff>
    </xdr:from>
    <xdr:ext cx="469744"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895428" y="62905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9842</xdr:rowOff>
    </xdr:from>
    <xdr:to>
      <xdr:col>24</xdr:col>
      <xdr:colOff>114300</xdr:colOff>
      <xdr:row>34</xdr:row>
      <xdr:rowOff>111442</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4584700" y="58391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33</xdr:row>
      <xdr:rowOff>32719</xdr:rowOff>
    </xdr:from>
    <xdr:ext cx="469744" cy="259045"/>
    <xdr:sp macro="" textlink="">
      <xdr:nvSpPr>
        <xdr:cNvPr id="81" name="議会費該当値テキスト">
          <a:extLst>
            <a:ext uri="{FF2B5EF4-FFF2-40B4-BE49-F238E27FC236}">
              <a16:creationId xmlns:a16="http://schemas.microsoft.com/office/drawing/2014/main" id="{00000000-0008-0000-0700-000051000000}"/>
            </a:ext>
          </a:extLst>
        </xdr:cNvPr>
        <xdr:cNvSpPr txBox="1"/>
      </xdr:nvSpPr>
      <xdr:spPr>
        <a:xfrm>
          <a:off x="4686300" y="56905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8,415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34</xdr:row>
      <xdr:rowOff>61087</xdr:rowOff>
    </xdr:from>
    <xdr:to>
      <xdr:col>20</xdr:col>
      <xdr:colOff>38100</xdr:colOff>
      <xdr:row>34</xdr:row>
      <xdr:rowOff>162687</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3746500" y="58903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33</xdr:row>
      <xdr:rowOff>7764</xdr:rowOff>
    </xdr:from>
    <xdr:ext cx="469744"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3562428" y="56656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34</xdr:row>
      <xdr:rowOff>107188</xdr:rowOff>
    </xdr:from>
    <xdr:to>
      <xdr:col>15</xdr:col>
      <xdr:colOff>101600</xdr:colOff>
      <xdr:row>35</xdr:row>
      <xdr:rowOff>37338</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2857500" y="59364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33</xdr:row>
      <xdr:rowOff>53865</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2673428" y="57117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35</xdr:row>
      <xdr:rowOff>6985</xdr:rowOff>
    </xdr:from>
    <xdr:to>
      <xdr:col>10</xdr:col>
      <xdr:colOff>165100</xdr:colOff>
      <xdr:row>35</xdr:row>
      <xdr:rowOff>108585</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968500" y="60077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33</xdr:row>
      <xdr:rowOff>125112</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1784428" y="57829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34</xdr:row>
      <xdr:rowOff>160338</xdr:rowOff>
    </xdr:from>
    <xdr:to>
      <xdr:col>6</xdr:col>
      <xdr:colOff>38100</xdr:colOff>
      <xdr:row>35</xdr:row>
      <xdr:rowOff>90488</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079500" y="59896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33</xdr:row>
      <xdr:rowOff>107015</xdr:rowOff>
    </xdr:from>
    <xdr:ext cx="469744" cy="25904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895428" y="57648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79,060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7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00000000-0008-0000-0700-00006E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1" name="テキスト ボックス 110">
          <a:extLst>
            <a:ext uri="{FF2B5EF4-FFF2-40B4-BE49-F238E27FC236}">
              <a16:creationId xmlns:a16="http://schemas.microsoft.com/office/drawing/2014/main" id="{00000000-0008-0000-0700-00006F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総務費グラフ枠">
          <a:extLst>
            <a:ext uri="{FF2B5EF4-FFF2-40B4-BE49-F238E27FC236}">
              <a16:creationId xmlns:a16="http://schemas.microsoft.com/office/drawing/2014/main" id="{00000000-0008-0000-0700-000070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109519</xdr:rowOff>
    </xdr:from>
    <xdr:to>
      <xdr:col>24</xdr:col>
      <xdr:colOff>62865</xdr:colOff>
      <xdr:row>58</xdr:row>
      <xdr:rowOff>109203</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flipV="1">
          <a:off x="4633595" y="8853469"/>
          <a:ext cx="1270" cy="11998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113030</xdr:rowOff>
    </xdr:from>
    <xdr:ext cx="534377" cy="259045"/>
    <xdr:sp macro="" textlink="">
      <xdr:nvSpPr>
        <xdr:cNvPr id="114" name="総務費最小値テキスト">
          <a:extLst>
            <a:ext uri="{FF2B5EF4-FFF2-40B4-BE49-F238E27FC236}">
              <a16:creationId xmlns:a16="http://schemas.microsoft.com/office/drawing/2014/main" id="{00000000-0008-0000-0700-000072000000}"/>
            </a:ext>
          </a:extLst>
        </xdr:cNvPr>
        <xdr:cNvSpPr txBox="1"/>
      </xdr:nvSpPr>
      <xdr:spPr>
        <a:xfrm>
          <a:off x="4686300" y="100571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109203</xdr:rowOff>
    </xdr:from>
    <xdr:to>
      <xdr:col>24</xdr:col>
      <xdr:colOff>152400</xdr:colOff>
      <xdr:row>58</xdr:row>
      <xdr:rowOff>109203</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4546600" y="100533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56196</xdr:rowOff>
    </xdr:from>
    <xdr:ext cx="599010" cy="259045"/>
    <xdr:sp macro="" textlink="">
      <xdr:nvSpPr>
        <xdr:cNvPr id="116" name="総務費最大値テキスト">
          <a:extLst>
            <a:ext uri="{FF2B5EF4-FFF2-40B4-BE49-F238E27FC236}">
              <a16:creationId xmlns:a16="http://schemas.microsoft.com/office/drawing/2014/main" id="{00000000-0008-0000-0700-000074000000}"/>
            </a:ext>
          </a:extLst>
        </xdr:cNvPr>
        <xdr:cNvSpPr txBox="1"/>
      </xdr:nvSpPr>
      <xdr:spPr>
        <a:xfrm>
          <a:off x="4686300" y="86286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685,843</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51</xdr:row>
      <xdr:rowOff>109519</xdr:rowOff>
    </xdr:from>
    <xdr:to>
      <xdr:col>24</xdr:col>
      <xdr:colOff>152400</xdr:colOff>
      <xdr:row>51</xdr:row>
      <xdr:rowOff>109519</xdr:rowOff>
    </xdr:to>
    <xdr:cxnSp macro="">
      <xdr:nvCxnSpPr>
        <xdr:cNvPr id="117" name="直線コネクタ 116">
          <a:extLst>
            <a:ext uri="{FF2B5EF4-FFF2-40B4-BE49-F238E27FC236}">
              <a16:creationId xmlns:a16="http://schemas.microsoft.com/office/drawing/2014/main" id="{00000000-0008-0000-0700-000075000000}"/>
            </a:ext>
          </a:extLst>
        </xdr:cNvPr>
        <xdr:cNvCxnSpPr/>
      </xdr:nvCxnSpPr>
      <xdr:spPr>
        <a:xfrm>
          <a:off x="4546600" y="88534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9727</xdr:rowOff>
    </xdr:from>
    <xdr:to>
      <xdr:col>24</xdr:col>
      <xdr:colOff>63500</xdr:colOff>
      <xdr:row>57</xdr:row>
      <xdr:rowOff>152216</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flipV="1">
          <a:off x="3797300" y="9782377"/>
          <a:ext cx="838200" cy="1424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20325</xdr:rowOff>
    </xdr:from>
    <xdr:ext cx="599010" cy="259045"/>
    <xdr:sp macro="" textlink="">
      <xdr:nvSpPr>
        <xdr:cNvPr id="119" name="総務費平均値テキスト">
          <a:extLst>
            <a:ext uri="{FF2B5EF4-FFF2-40B4-BE49-F238E27FC236}">
              <a16:creationId xmlns:a16="http://schemas.microsoft.com/office/drawing/2014/main" id="{00000000-0008-0000-0700-000077000000}"/>
            </a:ext>
          </a:extLst>
        </xdr:cNvPr>
        <xdr:cNvSpPr txBox="1"/>
      </xdr:nvSpPr>
      <xdr:spPr>
        <a:xfrm>
          <a:off x="4686300" y="979297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154,673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41898</xdr:rowOff>
    </xdr:from>
    <xdr:to>
      <xdr:col>24</xdr:col>
      <xdr:colOff>114300</xdr:colOff>
      <xdr:row>57</xdr:row>
      <xdr:rowOff>143498</xdr:rowOff>
    </xdr:to>
    <xdr:sp macro="" textlink="">
      <xdr:nvSpPr>
        <xdr:cNvPr id="120" name="フローチャート: 判断 119">
          <a:extLst>
            <a:ext uri="{FF2B5EF4-FFF2-40B4-BE49-F238E27FC236}">
              <a16:creationId xmlns:a16="http://schemas.microsoft.com/office/drawing/2014/main" id="{00000000-0008-0000-0700-000078000000}"/>
            </a:ext>
          </a:extLst>
        </xdr:cNvPr>
        <xdr:cNvSpPr/>
      </xdr:nvSpPr>
      <xdr:spPr>
        <a:xfrm>
          <a:off x="4584700" y="98145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136065</xdr:rowOff>
    </xdr:from>
    <xdr:to>
      <xdr:col>19</xdr:col>
      <xdr:colOff>177800</xdr:colOff>
      <xdr:row>57</xdr:row>
      <xdr:rowOff>152216</xdr:rowOff>
    </xdr:to>
    <xdr:cxnSp macro="">
      <xdr:nvCxnSpPr>
        <xdr:cNvPr id="121" name="直線コネクタ 120">
          <a:extLst>
            <a:ext uri="{FF2B5EF4-FFF2-40B4-BE49-F238E27FC236}">
              <a16:creationId xmlns:a16="http://schemas.microsoft.com/office/drawing/2014/main" id="{00000000-0008-0000-0700-000079000000}"/>
            </a:ext>
          </a:extLst>
        </xdr:cNvPr>
        <xdr:cNvCxnSpPr/>
      </xdr:nvCxnSpPr>
      <xdr:spPr>
        <a:xfrm>
          <a:off x="2908300" y="9908715"/>
          <a:ext cx="889000" cy="161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67231</xdr:rowOff>
    </xdr:from>
    <xdr:to>
      <xdr:col>20</xdr:col>
      <xdr:colOff>38100</xdr:colOff>
      <xdr:row>57</xdr:row>
      <xdr:rowOff>168831</xdr:rowOff>
    </xdr:to>
    <xdr:sp macro="" textlink="">
      <xdr:nvSpPr>
        <xdr:cNvPr id="122" name="フローチャート: 判断 121">
          <a:extLst>
            <a:ext uri="{FF2B5EF4-FFF2-40B4-BE49-F238E27FC236}">
              <a16:creationId xmlns:a16="http://schemas.microsoft.com/office/drawing/2014/main" id="{00000000-0008-0000-0700-00007A000000}"/>
            </a:ext>
          </a:extLst>
        </xdr:cNvPr>
        <xdr:cNvSpPr/>
      </xdr:nvSpPr>
      <xdr:spPr>
        <a:xfrm>
          <a:off x="3746500" y="98398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56</xdr:row>
      <xdr:rowOff>13908</xdr:rowOff>
    </xdr:from>
    <xdr:ext cx="599010" cy="259045"/>
    <xdr:sp macro="" textlink="">
      <xdr:nvSpPr>
        <xdr:cNvPr id="123" name="テキスト ボックス 122">
          <a:extLst>
            <a:ext uri="{FF2B5EF4-FFF2-40B4-BE49-F238E27FC236}">
              <a16:creationId xmlns:a16="http://schemas.microsoft.com/office/drawing/2014/main" id="{00000000-0008-0000-0700-00007B000000}"/>
            </a:ext>
          </a:extLst>
        </xdr:cNvPr>
        <xdr:cNvSpPr txBox="1"/>
      </xdr:nvSpPr>
      <xdr:spPr>
        <a:xfrm>
          <a:off x="3497795" y="96151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141,375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136065</xdr:rowOff>
    </xdr:from>
    <xdr:to>
      <xdr:col>15</xdr:col>
      <xdr:colOff>50800</xdr:colOff>
      <xdr:row>57</xdr:row>
      <xdr:rowOff>165035</xdr:rowOff>
    </xdr:to>
    <xdr:cxnSp macro="">
      <xdr:nvCxnSpPr>
        <xdr:cNvPr id="124" name="直線コネクタ 123">
          <a:extLst>
            <a:ext uri="{FF2B5EF4-FFF2-40B4-BE49-F238E27FC236}">
              <a16:creationId xmlns:a16="http://schemas.microsoft.com/office/drawing/2014/main" id="{00000000-0008-0000-0700-00007C000000}"/>
            </a:ext>
          </a:extLst>
        </xdr:cNvPr>
        <xdr:cNvCxnSpPr/>
      </xdr:nvCxnSpPr>
      <xdr:spPr>
        <a:xfrm flipV="1">
          <a:off x="2019300" y="9908715"/>
          <a:ext cx="889000" cy="289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70454</xdr:rowOff>
    </xdr:from>
    <xdr:to>
      <xdr:col>15</xdr:col>
      <xdr:colOff>101600</xdr:colOff>
      <xdr:row>58</xdr:row>
      <xdr:rowOff>604</xdr:rowOff>
    </xdr:to>
    <xdr:sp macro="" textlink="">
      <xdr:nvSpPr>
        <xdr:cNvPr id="125" name="フローチャート: 判断 124">
          <a:extLst>
            <a:ext uri="{FF2B5EF4-FFF2-40B4-BE49-F238E27FC236}">
              <a16:creationId xmlns:a16="http://schemas.microsoft.com/office/drawing/2014/main" id="{00000000-0008-0000-0700-00007D000000}"/>
            </a:ext>
          </a:extLst>
        </xdr:cNvPr>
        <xdr:cNvSpPr/>
      </xdr:nvSpPr>
      <xdr:spPr>
        <a:xfrm>
          <a:off x="2857500" y="9843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56</xdr:row>
      <xdr:rowOff>17131</xdr:rowOff>
    </xdr:from>
    <xdr:ext cx="599010" cy="259045"/>
    <xdr:sp macro="" textlink="">
      <xdr:nvSpPr>
        <xdr:cNvPr id="126" name="テキスト ボックス 125">
          <a:extLst>
            <a:ext uri="{FF2B5EF4-FFF2-40B4-BE49-F238E27FC236}">
              <a16:creationId xmlns:a16="http://schemas.microsoft.com/office/drawing/2014/main" id="{00000000-0008-0000-0700-00007E000000}"/>
            </a:ext>
          </a:extLst>
        </xdr:cNvPr>
        <xdr:cNvSpPr txBox="1"/>
      </xdr:nvSpPr>
      <xdr:spPr>
        <a:xfrm>
          <a:off x="2608795" y="96183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139,683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56</xdr:row>
      <xdr:rowOff>61593</xdr:rowOff>
    </xdr:from>
    <xdr:to>
      <xdr:col>10</xdr:col>
      <xdr:colOff>114300</xdr:colOff>
      <xdr:row>57</xdr:row>
      <xdr:rowOff>165035</xdr:rowOff>
    </xdr:to>
    <xdr:cxnSp macro="">
      <xdr:nvCxnSpPr>
        <xdr:cNvPr id="127" name="直線コネクタ 126">
          <a:extLst>
            <a:ext uri="{FF2B5EF4-FFF2-40B4-BE49-F238E27FC236}">
              <a16:creationId xmlns:a16="http://schemas.microsoft.com/office/drawing/2014/main" id="{00000000-0008-0000-0700-00007F000000}"/>
            </a:ext>
          </a:extLst>
        </xdr:cNvPr>
        <xdr:cNvCxnSpPr/>
      </xdr:nvCxnSpPr>
      <xdr:spPr>
        <a:xfrm>
          <a:off x="1130300" y="9662793"/>
          <a:ext cx="889000" cy="2748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67270</xdr:rowOff>
    </xdr:from>
    <xdr:to>
      <xdr:col>10</xdr:col>
      <xdr:colOff>165100</xdr:colOff>
      <xdr:row>57</xdr:row>
      <xdr:rowOff>168870</xdr:rowOff>
    </xdr:to>
    <xdr:sp macro="" textlink="">
      <xdr:nvSpPr>
        <xdr:cNvPr id="128" name="フローチャート: 判断 127">
          <a:extLst>
            <a:ext uri="{FF2B5EF4-FFF2-40B4-BE49-F238E27FC236}">
              <a16:creationId xmlns:a16="http://schemas.microsoft.com/office/drawing/2014/main" id="{00000000-0008-0000-0700-000080000000}"/>
            </a:ext>
          </a:extLst>
        </xdr:cNvPr>
        <xdr:cNvSpPr/>
      </xdr:nvSpPr>
      <xdr:spPr>
        <a:xfrm>
          <a:off x="1968500" y="9839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56</xdr:row>
      <xdr:rowOff>13947</xdr:rowOff>
    </xdr:from>
    <xdr:ext cx="599010"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1719795" y="96151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141,354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73393</xdr:rowOff>
    </xdr:from>
    <xdr:to>
      <xdr:col>6</xdr:col>
      <xdr:colOff>38100</xdr:colOff>
      <xdr:row>57</xdr:row>
      <xdr:rowOff>3543</xdr:rowOff>
    </xdr:to>
    <xdr:sp macro="" textlink="">
      <xdr:nvSpPr>
        <xdr:cNvPr id="130" name="フローチャート: 判断 129">
          <a:extLst>
            <a:ext uri="{FF2B5EF4-FFF2-40B4-BE49-F238E27FC236}">
              <a16:creationId xmlns:a16="http://schemas.microsoft.com/office/drawing/2014/main" id="{00000000-0008-0000-0700-000082000000}"/>
            </a:ext>
          </a:extLst>
        </xdr:cNvPr>
        <xdr:cNvSpPr/>
      </xdr:nvSpPr>
      <xdr:spPr>
        <a:xfrm>
          <a:off x="1079500" y="96745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56</xdr:row>
      <xdr:rowOff>166120</xdr:rowOff>
    </xdr:from>
    <xdr:ext cx="59901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830795" y="97673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228,140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130377</xdr:rowOff>
    </xdr:from>
    <xdr:to>
      <xdr:col>24</xdr:col>
      <xdr:colOff>114300</xdr:colOff>
      <xdr:row>57</xdr:row>
      <xdr:rowOff>60527</xdr:rowOff>
    </xdr:to>
    <xdr:sp macro="" textlink="">
      <xdr:nvSpPr>
        <xdr:cNvPr id="137" name="楕円 136">
          <a:extLst>
            <a:ext uri="{FF2B5EF4-FFF2-40B4-BE49-F238E27FC236}">
              <a16:creationId xmlns:a16="http://schemas.microsoft.com/office/drawing/2014/main" id="{00000000-0008-0000-0700-000089000000}"/>
            </a:ext>
          </a:extLst>
        </xdr:cNvPr>
        <xdr:cNvSpPr/>
      </xdr:nvSpPr>
      <xdr:spPr>
        <a:xfrm>
          <a:off x="4584700" y="97315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55</xdr:row>
      <xdr:rowOff>153254</xdr:rowOff>
    </xdr:from>
    <xdr:ext cx="599010" cy="259045"/>
    <xdr:sp macro="" textlink="">
      <xdr:nvSpPr>
        <xdr:cNvPr id="138" name="総務費該当値テキスト">
          <a:extLst>
            <a:ext uri="{FF2B5EF4-FFF2-40B4-BE49-F238E27FC236}">
              <a16:creationId xmlns:a16="http://schemas.microsoft.com/office/drawing/2014/main" id="{00000000-0008-0000-0700-00008A000000}"/>
            </a:ext>
          </a:extLst>
        </xdr:cNvPr>
        <xdr:cNvSpPr txBox="1"/>
      </xdr:nvSpPr>
      <xdr:spPr>
        <a:xfrm>
          <a:off x="4686300" y="95830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198,227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101416</xdr:rowOff>
    </xdr:from>
    <xdr:to>
      <xdr:col>20</xdr:col>
      <xdr:colOff>38100</xdr:colOff>
      <xdr:row>58</xdr:row>
      <xdr:rowOff>31566</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3746500" y="98740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58</xdr:row>
      <xdr:rowOff>22693</xdr:rowOff>
    </xdr:from>
    <xdr:ext cx="599010" cy="25904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3497795" y="99667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123,430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85265</xdr:rowOff>
    </xdr:from>
    <xdr:to>
      <xdr:col>15</xdr:col>
      <xdr:colOff>101600</xdr:colOff>
      <xdr:row>58</xdr:row>
      <xdr:rowOff>15415</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2857500" y="98579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58</xdr:row>
      <xdr:rowOff>6542</xdr:rowOff>
    </xdr:from>
    <xdr:ext cx="599010"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2608795" y="99506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131,908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114235</xdr:rowOff>
    </xdr:from>
    <xdr:to>
      <xdr:col>10</xdr:col>
      <xdr:colOff>165100</xdr:colOff>
      <xdr:row>58</xdr:row>
      <xdr:rowOff>44385</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1968500" y="98868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58</xdr:row>
      <xdr:rowOff>35512</xdr:rowOff>
    </xdr:from>
    <xdr:ext cx="599010"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1719795" y="99796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116,701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10793</xdr:rowOff>
    </xdr:from>
    <xdr:to>
      <xdr:col>6</xdr:col>
      <xdr:colOff>38100</xdr:colOff>
      <xdr:row>56</xdr:row>
      <xdr:rowOff>112393</xdr:rowOff>
    </xdr:to>
    <xdr:sp macro="" textlink="">
      <xdr:nvSpPr>
        <xdr:cNvPr id="145" name="楕円 144">
          <a:extLst>
            <a:ext uri="{FF2B5EF4-FFF2-40B4-BE49-F238E27FC236}">
              <a16:creationId xmlns:a16="http://schemas.microsoft.com/office/drawing/2014/main" id="{00000000-0008-0000-0700-000091000000}"/>
            </a:ext>
          </a:extLst>
        </xdr:cNvPr>
        <xdr:cNvSpPr/>
      </xdr:nvSpPr>
      <xdr:spPr>
        <a:xfrm>
          <a:off x="1079500" y="96119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54</xdr:row>
      <xdr:rowOff>128920</xdr:rowOff>
    </xdr:from>
    <xdr:ext cx="599010" cy="259045"/>
    <xdr:sp macro="" textlink="">
      <xdr:nvSpPr>
        <xdr:cNvPr id="146" name="テキスト ボックス 145">
          <a:extLst>
            <a:ext uri="{FF2B5EF4-FFF2-40B4-BE49-F238E27FC236}">
              <a16:creationId xmlns:a16="http://schemas.microsoft.com/office/drawing/2014/main" id="{00000000-0008-0000-0700-000092000000}"/>
            </a:ext>
          </a:extLst>
        </xdr:cNvPr>
        <xdr:cNvSpPr txBox="1"/>
      </xdr:nvSpPr>
      <xdr:spPr>
        <a:xfrm>
          <a:off x="830795" y="93872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261,001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80</xdr:row>
      <xdr:rowOff>111777</xdr:rowOff>
    </xdr:from>
    <xdr:ext cx="595419" cy="259045"/>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166581" y="1382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44450</xdr:rowOff>
    </xdr:from>
    <xdr:to>
      <xdr:col>28</xdr:col>
      <xdr:colOff>114300</xdr:colOff>
      <xdr:row>79</xdr:row>
      <xdr:rowOff>44450</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73677</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344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8" name="直線コネクタ 167">
          <a:extLst>
            <a:ext uri="{FF2B5EF4-FFF2-40B4-BE49-F238E27FC236}">
              <a16:creationId xmlns:a16="http://schemas.microsoft.com/office/drawing/2014/main" id="{00000000-0008-0000-0700-0000A8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9" name="テキスト ボックス 168">
          <a:extLst>
            <a:ext uri="{FF2B5EF4-FFF2-40B4-BE49-F238E27FC236}">
              <a16:creationId xmlns:a16="http://schemas.microsoft.com/office/drawing/2014/main" id="{00000000-0008-0000-0700-0000A9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0" name="民生費グラフ枠">
          <a:extLst>
            <a:ext uri="{FF2B5EF4-FFF2-40B4-BE49-F238E27FC236}">
              <a16:creationId xmlns:a16="http://schemas.microsoft.com/office/drawing/2014/main" id="{00000000-0008-0000-0700-0000AA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131090</xdr:rowOff>
    </xdr:from>
    <xdr:to>
      <xdr:col>24</xdr:col>
      <xdr:colOff>62865</xdr:colOff>
      <xdr:row>79</xdr:row>
      <xdr:rowOff>53212</xdr:rowOff>
    </xdr:to>
    <xdr:cxnSp macro="">
      <xdr:nvCxnSpPr>
        <xdr:cNvPr id="171" name="直線コネクタ 170">
          <a:extLst>
            <a:ext uri="{FF2B5EF4-FFF2-40B4-BE49-F238E27FC236}">
              <a16:creationId xmlns:a16="http://schemas.microsoft.com/office/drawing/2014/main" id="{00000000-0008-0000-0700-0000AB000000}"/>
            </a:ext>
          </a:extLst>
        </xdr:cNvPr>
        <xdr:cNvCxnSpPr/>
      </xdr:nvCxnSpPr>
      <xdr:spPr>
        <a:xfrm flipV="1">
          <a:off x="4633595" y="12132590"/>
          <a:ext cx="1270" cy="14651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57039</xdr:rowOff>
    </xdr:from>
    <xdr:ext cx="599010" cy="259045"/>
    <xdr:sp macro="" textlink="">
      <xdr:nvSpPr>
        <xdr:cNvPr id="172" name="民生費最小値テキスト">
          <a:extLst>
            <a:ext uri="{FF2B5EF4-FFF2-40B4-BE49-F238E27FC236}">
              <a16:creationId xmlns:a16="http://schemas.microsoft.com/office/drawing/2014/main" id="{00000000-0008-0000-0700-0000AC000000}"/>
            </a:ext>
          </a:extLst>
        </xdr:cNvPr>
        <xdr:cNvSpPr txBox="1"/>
      </xdr:nvSpPr>
      <xdr:spPr>
        <a:xfrm>
          <a:off x="4686300" y="136015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148,850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53212</xdr:rowOff>
    </xdr:from>
    <xdr:to>
      <xdr:col>24</xdr:col>
      <xdr:colOff>152400</xdr:colOff>
      <xdr:row>79</xdr:row>
      <xdr:rowOff>53212</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a:off x="4546600" y="135977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77767</xdr:rowOff>
    </xdr:from>
    <xdr:ext cx="599010" cy="259045"/>
    <xdr:sp macro="" textlink="">
      <xdr:nvSpPr>
        <xdr:cNvPr id="174" name="民生費最大値テキスト">
          <a:extLst>
            <a:ext uri="{FF2B5EF4-FFF2-40B4-BE49-F238E27FC236}">
              <a16:creationId xmlns:a16="http://schemas.microsoft.com/office/drawing/2014/main" id="{00000000-0008-0000-0700-0000AE000000}"/>
            </a:ext>
          </a:extLst>
        </xdr:cNvPr>
        <xdr:cNvSpPr txBox="1"/>
      </xdr:nvSpPr>
      <xdr:spPr>
        <a:xfrm>
          <a:off x="4686300" y="119078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341,130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131090</xdr:rowOff>
    </xdr:from>
    <xdr:to>
      <xdr:col>24</xdr:col>
      <xdr:colOff>152400</xdr:colOff>
      <xdr:row>70</xdr:row>
      <xdr:rowOff>131090</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a:off x="4546600" y="121325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72</xdr:row>
      <xdr:rowOff>159710</xdr:rowOff>
    </xdr:from>
    <xdr:to>
      <xdr:col>24</xdr:col>
      <xdr:colOff>63500</xdr:colOff>
      <xdr:row>74</xdr:row>
      <xdr:rowOff>141956</xdr:rowOff>
    </xdr:to>
    <xdr:cxnSp macro="">
      <xdr:nvCxnSpPr>
        <xdr:cNvPr id="176" name="直線コネクタ 175">
          <a:extLst>
            <a:ext uri="{FF2B5EF4-FFF2-40B4-BE49-F238E27FC236}">
              <a16:creationId xmlns:a16="http://schemas.microsoft.com/office/drawing/2014/main" id="{00000000-0008-0000-0700-0000B0000000}"/>
            </a:ext>
          </a:extLst>
        </xdr:cNvPr>
        <xdr:cNvCxnSpPr/>
      </xdr:nvCxnSpPr>
      <xdr:spPr>
        <a:xfrm flipV="1">
          <a:off x="3797300" y="12504110"/>
          <a:ext cx="838200" cy="3251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57063</xdr:rowOff>
    </xdr:from>
    <xdr:ext cx="599010" cy="259045"/>
    <xdr:sp macro="" textlink="">
      <xdr:nvSpPr>
        <xdr:cNvPr id="177" name="民生費平均値テキスト">
          <a:extLst>
            <a:ext uri="{FF2B5EF4-FFF2-40B4-BE49-F238E27FC236}">
              <a16:creationId xmlns:a16="http://schemas.microsoft.com/office/drawing/2014/main" id="{00000000-0008-0000-0700-0000B1000000}"/>
            </a:ext>
          </a:extLst>
        </xdr:cNvPr>
        <xdr:cNvSpPr txBox="1"/>
      </xdr:nvSpPr>
      <xdr:spPr>
        <a:xfrm>
          <a:off x="4686300" y="1308726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206,347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78636</xdr:rowOff>
    </xdr:from>
    <xdr:to>
      <xdr:col>24</xdr:col>
      <xdr:colOff>114300</xdr:colOff>
      <xdr:row>77</xdr:row>
      <xdr:rowOff>8786</xdr:rowOff>
    </xdr:to>
    <xdr:sp macro="" textlink="">
      <xdr:nvSpPr>
        <xdr:cNvPr id="178" name="フローチャート: 判断 177">
          <a:extLst>
            <a:ext uri="{FF2B5EF4-FFF2-40B4-BE49-F238E27FC236}">
              <a16:creationId xmlns:a16="http://schemas.microsoft.com/office/drawing/2014/main" id="{00000000-0008-0000-0700-0000B2000000}"/>
            </a:ext>
          </a:extLst>
        </xdr:cNvPr>
        <xdr:cNvSpPr/>
      </xdr:nvSpPr>
      <xdr:spPr>
        <a:xfrm>
          <a:off x="4584700" y="131088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74</xdr:row>
      <xdr:rowOff>141956</xdr:rowOff>
    </xdr:from>
    <xdr:to>
      <xdr:col>19</xdr:col>
      <xdr:colOff>177800</xdr:colOff>
      <xdr:row>76</xdr:row>
      <xdr:rowOff>81011</xdr:rowOff>
    </xdr:to>
    <xdr:cxnSp macro="">
      <xdr:nvCxnSpPr>
        <xdr:cNvPr id="179" name="直線コネクタ 178">
          <a:extLst>
            <a:ext uri="{FF2B5EF4-FFF2-40B4-BE49-F238E27FC236}">
              <a16:creationId xmlns:a16="http://schemas.microsoft.com/office/drawing/2014/main" id="{00000000-0008-0000-0700-0000B3000000}"/>
            </a:ext>
          </a:extLst>
        </xdr:cNvPr>
        <xdr:cNvCxnSpPr/>
      </xdr:nvCxnSpPr>
      <xdr:spPr>
        <a:xfrm flipV="1">
          <a:off x="2908300" y="12829256"/>
          <a:ext cx="889000" cy="281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166426</xdr:rowOff>
    </xdr:from>
    <xdr:to>
      <xdr:col>20</xdr:col>
      <xdr:colOff>38100</xdr:colOff>
      <xdr:row>77</xdr:row>
      <xdr:rowOff>96576</xdr:rowOff>
    </xdr:to>
    <xdr:sp macro="" textlink="">
      <xdr:nvSpPr>
        <xdr:cNvPr id="180" name="フローチャート: 判断 179">
          <a:extLst>
            <a:ext uri="{FF2B5EF4-FFF2-40B4-BE49-F238E27FC236}">
              <a16:creationId xmlns:a16="http://schemas.microsoft.com/office/drawing/2014/main" id="{00000000-0008-0000-0700-0000B4000000}"/>
            </a:ext>
          </a:extLst>
        </xdr:cNvPr>
        <xdr:cNvSpPr/>
      </xdr:nvSpPr>
      <xdr:spPr>
        <a:xfrm>
          <a:off x="3746500" y="131966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87703</xdr:rowOff>
    </xdr:from>
    <xdr:ext cx="599010" cy="259045"/>
    <xdr:sp macro="" textlink="">
      <xdr:nvSpPr>
        <xdr:cNvPr id="181" name="テキスト ボックス 180">
          <a:extLst>
            <a:ext uri="{FF2B5EF4-FFF2-40B4-BE49-F238E27FC236}">
              <a16:creationId xmlns:a16="http://schemas.microsoft.com/office/drawing/2014/main" id="{00000000-0008-0000-0700-0000B5000000}"/>
            </a:ext>
          </a:extLst>
        </xdr:cNvPr>
        <xdr:cNvSpPr txBox="1"/>
      </xdr:nvSpPr>
      <xdr:spPr>
        <a:xfrm>
          <a:off x="3497795" y="132893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194,826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76</xdr:row>
      <xdr:rowOff>1862</xdr:rowOff>
    </xdr:from>
    <xdr:to>
      <xdr:col>15</xdr:col>
      <xdr:colOff>50800</xdr:colOff>
      <xdr:row>76</xdr:row>
      <xdr:rowOff>81011</xdr:rowOff>
    </xdr:to>
    <xdr:cxnSp macro="">
      <xdr:nvCxnSpPr>
        <xdr:cNvPr id="182" name="直線コネクタ 181">
          <a:extLst>
            <a:ext uri="{FF2B5EF4-FFF2-40B4-BE49-F238E27FC236}">
              <a16:creationId xmlns:a16="http://schemas.microsoft.com/office/drawing/2014/main" id="{00000000-0008-0000-0700-0000B6000000}"/>
            </a:ext>
          </a:extLst>
        </xdr:cNvPr>
        <xdr:cNvCxnSpPr/>
      </xdr:nvCxnSpPr>
      <xdr:spPr>
        <a:xfrm>
          <a:off x="2019300" y="13032062"/>
          <a:ext cx="889000" cy="791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72296</xdr:rowOff>
    </xdr:from>
    <xdr:to>
      <xdr:col>15</xdr:col>
      <xdr:colOff>101600</xdr:colOff>
      <xdr:row>78</xdr:row>
      <xdr:rowOff>2446</xdr:rowOff>
    </xdr:to>
    <xdr:sp macro="" textlink="">
      <xdr:nvSpPr>
        <xdr:cNvPr id="183" name="フローチャート: 判断 182">
          <a:extLst>
            <a:ext uri="{FF2B5EF4-FFF2-40B4-BE49-F238E27FC236}">
              <a16:creationId xmlns:a16="http://schemas.microsoft.com/office/drawing/2014/main" id="{00000000-0008-0000-0700-0000B7000000}"/>
            </a:ext>
          </a:extLst>
        </xdr:cNvPr>
        <xdr:cNvSpPr/>
      </xdr:nvSpPr>
      <xdr:spPr>
        <a:xfrm>
          <a:off x="2857500" y="132739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77</xdr:row>
      <xdr:rowOff>165023</xdr:rowOff>
    </xdr:from>
    <xdr:ext cx="599010" cy="259045"/>
    <xdr:sp macro="" textlink="">
      <xdr:nvSpPr>
        <xdr:cNvPr id="184" name="テキスト ボックス 183">
          <a:extLst>
            <a:ext uri="{FF2B5EF4-FFF2-40B4-BE49-F238E27FC236}">
              <a16:creationId xmlns:a16="http://schemas.microsoft.com/office/drawing/2014/main" id="{00000000-0008-0000-0700-0000B8000000}"/>
            </a:ext>
          </a:extLst>
        </xdr:cNvPr>
        <xdr:cNvSpPr txBox="1"/>
      </xdr:nvSpPr>
      <xdr:spPr>
        <a:xfrm>
          <a:off x="2608795" y="133666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184,679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76</xdr:row>
      <xdr:rowOff>1862</xdr:rowOff>
    </xdr:from>
    <xdr:to>
      <xdr:col>10</xdr:col>
      <xdr:colOff>114300</xdr:colOff>
      <xdr:row>76</xdr:row>
      <xdr:rowOff>122135</xdr:rowOff>
    </xdr:to>
    <xdr:cxnSp macro="">
      <xdr:nvCxnSpPr>
        <xdr:cNvPr id="185" name="直線コネクタ 184">
          <a:extLst>
            <a:ext uri="{FF2B5EF4-FFF2-40B4-BE49-F238E27FC236}">
              <a16:creationId xmlns:a16="http://schemas.microsoft.com/office/drawing/2014/main" id="{00000000-0008-0000-0700-0000B9000000}"/>
            </a:ext>
          </a:extLst>
        </xdr:cNvPr>
        <xdr:cNvCxnSpPr/>
      </xdr:nvCxnSpPr>
      <xdr:spPr>
        <a:xfrm flipV="1">
          <a:off x="1130300" y="13032062"/>
          <a:ext cx="889000" cy="1202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22431</xdr:rowOff>
    </xdr:from>
    <xdr:to>
      <xdr:col>10</xdr:col>
      <xdr:colOff>165100</xdr:colOff>
      <xdr:row>77</xdr:row>
      <xdr:rowOff>124031</xdr:rowOff>
    </xdr:to>
    <xdr:sp macro="" textlink="">
      <xdr:nvSpPr>
        <xdr:cNvPr id="186" name="フローチャート: 判断 185">
          <a:extLst>
            <a:ext uri="{FF2B5EF4-FFF2-40B4-BE49-F238E27FC236}">
              <a16:creationId xmlns:a16="http://schemas.microsoft.com/office/drawing/2014/main" id="{00000000-0008-0000-0700-0000BA000000}"/>
            </a:ext>
          </a:extLst>
        </xdr:cNvPr>
        <xdr:cNvSpPr/>
      </xdr:nvSpPr>
      <xdr:spPr>
        <a:xfrm>
          <a:off x="1968500" y="132240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115158</xdr:rowOff>
    </xdr:from>
    <xdr:ext cx="599010" cy="259045"/>
    <xdr:sp macro=""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1719795" y="133168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191,223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151788</xdr:rowOff>
    </xdr:from>
    <xdr:to>
      <xdr:col>6</xdr:col>
      <xdr:colOff>38100</xdr:colOff>
      <xdr:row>79</xdr:row>
      <xdr:rowOff>81938</xdr:rowOff>
    </xdr:to>
    <xdr:sp macro="" textlink="">
      <xdr:nvSpPr>
        <xdr:cNvPr id="188" name="フローチャート: 判断 187">
          <a:extLst>
            <a:ext uri="{FF2B5EF4-FFF2-40B4-BE49-F238E27FC236}">
              <a16:creationId xmlns:a16="http://schemas.microsoft.com/office/drawing/2014/main" id="{00000000-0008-0000-0700-0000BC000000}"/>
            </a:ext>
          </a:extLst>
        </xdr:cNvPr>
        <xdr:cNvSpPr/>
      </xdr:nvSpPr>
      <xdr:spPr>
        <a:xfrm>
          <a:off x="1079500" y="135248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79</xdr:row>
      <xdr:rowOff>73065</xdr:rowOff>
    </xdr:from>
    <xdr:ext cx="59901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830795" y="136176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151,747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72</xdr:row>
      <xdr:rowOff>108910</xdr:rowOff>
    </xdr:from>
    <xdr:to>
      <xdr:col>24</xdr:col>
      <xdr:colOff>114300</xdr:colOff>
      <xdr:row>73</xdr:row>
      <xdr:rowOff>39060</xdr:rowOff>
    </xdr:to>
    <xdr:sp macro="" textlink="">
      <xdr:nvSpPr>
        <xdr:cNvPr id="195" name="楕円 194">
          <a:extLst>
            <a:ext uri="{FF2B5EF4-FFF2-40B4-BE49-F238E27FC236}">
              <a16:creationId xmlns:a16="http://schemas.microsoft.com/office/drawing/2014/main" id="{00000000-0008-0000-0700-0000C3000000}"/>
            </a:ext>
          </a:extLst>
        </xdr:cNvPr>
        <xdr:cNvSpPr/>
      </xdr:nvSpPr>
      <xdr:spPr>
        <a:xfrm>
          <a:off x="4584700" y="124533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71</xdr:row>
      <xdr:rowOff>131787</xdr:rowOff>
    </xdr:from>
    <xdr:ext cx="599010" cy="259045"/>
    <xdr:sp macro="" textlink="">
      <xdr:nvSpPr>
        <xdr:cNvPr id="196" name="民生費該当値テキスト">
          <a:extLst>
            <a:ext uri="{FF2B5EF4-FFF2-40B4-BE49-F238E27FC236}">
              <a16:creationId xmlns:a16="http://schemas.microsoft.com/office/drawing/2014/main" id="{00000000-0008-0000-0700-0000C4000000}"/>
            </a:ext>
          </a:extLst>
        </xdr:cNvPr>
        <xdr:cNvSpPr txBox="1"/>
      </xdr:nvSpPr>
      <xdr:spPr>
        <a:xfrm>
          <a:off x="4686300" y="123047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292,374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74</xdr:row>
      <xdr:rowOff>91156</xdr:rowOff>
    </xdr:from>
    <xdr:to>
      <xdr:col>20</xdr:col>
      <xdr:colOff>38100</xdr:colOff>
      <xdr:row>75</xdr:row>
      <xdr:rowOff>21306</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3746500" y="127784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73</xdr:row>
      <xdr:rowOff>37833</xdr:rowOff>
    </xdr:from>
    <xdr:ext cx="599010" cy="259045"/>
    <xdr:sp macro="" textlink="">
      <xdr:nvSpPr>
        <xdr:cNvPr id="198" name="テキスト ボックス 197">
          <a:extLst>
            <a:ext uri="{FF2B5EF4-FFF2-40B4-BE49-F238E27FC236}">
              <a16:creationId xmlns:a16="http://schemas.microsoft.com/office/drawing/2014/main" id="{00000000-0008-0000-0700-0000C6000000}"/>
            </a:ext>
          </a:extLst>
        </xdr:cNvPr>
        <xdr:cNvSpPr txBox="1"/>
      </xdr:nvSpPr>
      <xdr:spPr>
        <a:xfrm>
          <a:off x="3497795" y="125536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249,704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76</xdr:row>
      <xdr:rowOff>30211</xdr:rowOff>
    </xdr:from>
    <xdr:to>
      <xdr:col>15</xdr:col>
      <xdr:colOff>101600</xdr:colOff>
      <xdr:row>76</xdr:row>
      <xdr:rowOff>131811</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2857500" y="130604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74</xdr:row>
      <xdr:rowOff>148338</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2608795" y="128356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212,702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75</xdr:row>
      <xdr:rowOff>122512</xdr:rowOff>
    </xdr:from>
    <xdr:to>
      <xdr:col>10</xdr:col>
      <xdr:colOff>165100</xdr:colOff>
      <xdr:row>76</xdr:row>
      <xdr:rowOff>52662</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1968500" y="129812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74</xdr:row>
      <xdr:rowOff>69189</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1719795" y="127564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223,089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71335</xdr:rowOff>
    </xdr:from>
    <xdr:to>
      <xdr:col>6</xdr:col>
      <xdr:colOff>38100</xdr:colOff>
      <xdr:row>77</xdr:row>
      <xdr:rowOff>1485</xdr:rowOff>
    </xdr:to>
    <xdr:sp macro="" textlink="">
      <xdr:nvSpPr>
        <xdr:cNvPr id="203" name="楕円 202">
          <a:extLst>
            <a:ext uri="{FF2B5EF4-FFF2-40B4-BE49-F238E27FC236}">
              <a16:creationId xmlns:a16="http://schemas.microsoft.com/office/drawing/2014/main" id="{00000000-0008-0000-0700-0000CB000000}"/>
            </a:ext>
          </a:extLst>
        </xdr:cNvPr>
        <xdr:cNvSpPr/>
      </xdr:nvSpPr>
      <xdr:spPr>
        <a:xfrm>
          <a:off x="1079500" y="131015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75</xdr:row>
      <xdr:rowOff>18013</xdr:rowOff>
    </xdr:from>
    <xdr:ext cx="599010" cy="259045"/>
    <xdr:sp macro="" textlink="">
      <xdr:nvSpPr>
        <xdr:cNvPr id="204" name="テキスト ボックス 203">
          <a:extLst>
            <a:ext uri="{FF2B5EF4-FFF2-40B4-BE49-F238E27FC236}">
              <a16:creationId xmlns:a16="http://schemas.microsoft.com/office/drawing/2014/main" id="{00000000-0008-0000-0700-0000CC000000}"/>
            </a:ext>
          </a:extLst>
        </xdr:cNvPr>
        <xdr:cNvSpPr txBox="1"/>
      </xdr:nvSpPr>
      <xdr:spPr>
        <a:xfrm>
          <a:off x="830795" y="128767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207,305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57,189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3" name="テキスト ボックス 212">
          <a:extLst>
            <a:ext uri="{FF2B5EF4-FFF2-40B4-BE49-F238E27FC236}">
              <a16:creationId xmlns:a16="http://schemas.microsoft.com/office/drawing/2014/main" id="{00000000-0008-0000-0700-0000D5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4" name="直線コネクタ 213">
          <a:extLst>
            <a:ext uri="{FF2B5EF4-FFF2-40B4-BE49-F238E27FC236}">
              <a16:creationId xmlns:a16="http://schemas.microsoft.com/office/drawing/2014/main" id="{00000000-0008-0000-0700-0000D6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98</xdr:row>
      <xdr:rowOff>139700</xdr:rowOff>
    </xdr:from>
    <xdr:to>
      <xdr:col>28</xdr:col>
      <xdr:colOff>114300</xdr:colOff>
      <xdr:row>98</xdr:row>
      <xdr:rowOff>139700</xdr:rowOff>
    </xdr:to>
    <xdr:cxnSp macro="">
      <xdr:nvCxnSpPr>
        <xdr:cNvPr id="215" name="直線コネクタ 214">
          <a:extLst>
            <a:ext uri="{FF2B5EF4-FFF2-40B4-BE49-F238E27FC236}">
              <a16:creationId xmlns:a16="http://schemas.microsoft.com/office/drawing/2014/main" id="{00000000-0008-0000-0700-0000D7000000}"/>
            </a:ext>
          </a:extLst>
        </xdr:cNvPr>
        <xdr:cNvCxnSpPr/>
      </xdr:nvCxnSpPr>
      <xdr:spPr>
        <a:xfrm>
          <a:off x="762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97</xdr:row>
      <xdr:rowOff>168927</xdr:rowOff>
    </xdr:from>
    <xdr:ext cx="248786" cy="259045"/>
    <xdr:sp macro="" textlink="">
      <xdr:nvSpPr>
        <xdr:cNvPr id="216" name="テキスト ボックス 215">
          <a:extLst>
            <a:ext uri="{FF2B5EF4-FFF2-40B4-BE49-F238E27FC236}">
              <a16:creationId xmlns:a16="http://schemas.microsoft.com/office/drawing/2014/main" id="{00000000-0008-0000-0700-0000D8000000}"/>
            </a:ext>
          </a:extLst>
        </xdr:cNvPr>
        <xdr:cNvSpPr txBox="1"/>
      </xdr:nvSpPr>
      <xdr:spPr>
        <a:xfrm>
          <a:off x="513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96</xdr:row>
      <xdr:rowOff>25400</xdr:rowOff>
    </xdr:from>
    <xdr:to>
      <xdr:col>28</xdr:col>
      <xdr:colOff>114300</xdr:colOff>
      <xdr:row>96</xdr:row>
      <xdr:rowOff>25400</xdr:rowOff>
    </xdr:to>
    <xdr:cxnSp macro="">
      <xdr:nvCxnSpPr>
        <xdr:cNvPr id="217" name="直線コネクタ 216">
          <a:extLst>
            <a:ext uri="{FF2B5EF4-FFF2-40B4-BE49-F238E27FC236}">
              <a16:creationId xmlns:a16="http://schemas.microsoft.com/office/drawing/2014/main" id="{00000000-0008-0000-0700-0000D9000000}"/>
            </a:ext>
          </a:extLst>
        </xdr:cNvPr>
        <xdr:cNvCxnSpPr/>
      </xdr:nvCxnSpPr>
      <xdr:spPr>
        <a:xfrm>
          <a:off x="762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95</xdr:row>
      <xdr:rowOff>54627</xdr:rowOff>
    </xdr:from>
    <xdr:ext cx="595419" cy="259045"/>
    <xdr:sp macro="" textlink="">
      <xdr:nvSpPr>
        <xdr:cNvPr id="218" name="テキスト ボックス 217">
          <a:extLst>
            <a:ext uri="{FF2B5EF4-FFF2-40B4-BE49-F238E27FC236}">
              <a16:creationId xmlns:a16="http://schemas.microsoft.com/office/drawing/2014/main" id="{00000000-0008-0000-0700-0000DA000000}"/>
            </a:ext>
          </a:extLst>
        </xdr:cNvPr>
        <xdr:cNvSpPr txBox="1"/>
      </xdr:nvSpPr>
      <xdr:spPr>
        <a:xfrm>
          <a:off x="166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82550</xdr:rowOff>
    </xdr:from>
    <xdr:to>
      <xdr:col>28</xdr:col>
      <xdr:colOff>114300</xdr:colOff>
      <xdr:row>93</xdr:row>
      <xdr:rowOff>82550</xdr:rowOff>
    </xdr:to>
    <xdr:cxnSp macro="">
      <xdr:nvCxnSpPr>
        <xdr:cNvPr id="219" name="直線コネクタ 218">
          <a:extLst>
            <a:ext uri="{FF2B5EF4-FFF2-40B4-BE49-F238E27FC236}">
              <a16:creationId xmlns:a16="http://schemas.microsoft.com/office/drawing/2014/main" id="{00000000-0008-0000-0700-0000DB000000}"/>
            </a:ext>
          </a:extLst>
        </xdr:cNvPr>
        <xdr:cNvCxnSpPr/>
      </xdr:nvCxnSpPr>
      <xdr:spPr>
        <a:xfrm>
          <a:off x="762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92</xdr:row>
      <xdr:rowOff>111777</xdr:rowOff>
    </xdr:from>
    <xdr:ext cx="595419" cy="259045"/>
    <xdr:sp macro="" textlink="">
      <xdr:nvSpPr>
        <xdr:cNvPr id="220" name="テキスト ボックス 219">
          <a:extLst>
            <a:ext uri="{FF2B5EF4-FFF2-40B4-BE49-F238E27FC236}">
              <a16:creationId xmlns:a16="http://schemas.microsoft.com/office/drawing/2014/main" id="{00000000-0008-0000-0700-0000DC000000}"/>
            </a:ext>
          </a:extLst>
        </xdr:cNvPr>
        <xdr:cNvSpPr txBox="1"/>
      </xdr:nvSpPr>
      <xdr:spPr>
        <a:xfrm>
          <a:off x="166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139700</xdr:rowOff>
    </xdr:from>
    <xdr:to>
      <xdr:col>28</xdr:col>
      <xdr:colOff>114300</xdr:colOff>
      <xdr:row>90</xdr:row>
      <xdr:rowOff>139700</xdr:rowOff>
    </xdr:to>
    <xdr:cxnSp macro="">
      <xdr:nvCxnSpPr>
        <xdr:cNvPr id="221" name="直線コネクタ 220">
          <a:extLst>
            <a:ext uri="{FF2B5EF4-FFF2-40B4-BE49-F238E27FC236}">
              <a16:creationId xmlns:a16="http://schemas.microsoft.com/office/drawing/2014/main" id="{00000000-0008-0000-0700-0000DD000000}"/>
            </a:ext>
          </a:extLst>
        </xdr:cNvPr>
        <xdr:cNvCxnSpPr/>
      </xdr:nvCxnSpPr>
      <xdr:spPr>
        <a:xfrm>
          <a:off x="762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168927</xdr:rowOff>
    </xdr:from>
    <xdr:ext cx="595419" cy="259045"/>
    <xdr:sp macro="" textlink="">
      <xdr:nvSpPr>
        <xdr:cNvPr id="222" name="テキスト ボックス 221">
          <a:extLst>
            <a:ext uri="{FF2B5EF4-FFF2-40B4-BE49-F238E27FC236}">
              <a16:creationId xmlns:a16="http://schemas.microsoft.com/office/drawing/2014/main" id="{00000000-0008-0000-0700-0000DE000000}"/>
            </a:ext>
          </a:extLst>
        </xdr:cNvPr>
        <xdr:cNvSpPr txBox="1"/>
      </xdr:nvSpPr>
      <xdr:spPr>
        <a:xfrm>
          <a:off x="166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3" name="直線コネクタ 222">
          <a:extLst>
            <a:ext uri="{FF2B5EF4-FFF2-40B4-BE49-F238E27FC236}">
              <a16:creationId xmlns:a16="http://schemas.microsoft.com/office/drawing/2014/main" id="{00000000-0008-0000-0700-0000DF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4" name="テキスト ボックス 223">
          <a:extLst>
            <a:ext uri="{FF2B5EF4-FFF2-40B4-BE49-F238E27FC236}">
              <a16:creationId xmlns:a16="http://schemas.microsoft.com/office/drawing/2014/main" id="{00000000-0008-0000-0700-0000E0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5" name="衛生費グラフ枠">
          <a:extLst>
            <a:ext uri="{FF2B5EF4-FFF2-40B4-BE49-F238E27FC236}">
              <a16:creationId xmlns:a16="http://schemas.microsoft.com/office/drawing/2014/main" id="{00000000-0008-0000-0700-0000E1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89660</xdr:rowOff>
    </xdr:from>
    <xdr:to>
      <xdr:col>24</xdr:col>
      <xdr:colOff>62865</xdr:colOff>
      <xdr:row>98</xdr:row>
      <xdr:rowOff>15478</xdr:rowOff>
    </xdr:to>
    <xdr:cxnSp macro="">
      <xdr:nvCxnSpPr>
        <xdr:cNvPr id="226" name="直線コネクタ 225">
          <a:extLst>
            <a:ext uri="{FF2B5EF4-FFF2-40B4-BE49-F238E27FC236}">
              <a16:creationId xmlns:a16="http://schemas.microsoft.com/office/drawing/2014/main" id="{00000000-0008-0000-0700-0000E2000000}"/>
            </a:ext>
          </a:extLst>
        </xdr:cNvPr>
        <xdr:cNvCxnSpPr/>
      </xdr:nvCxnSpPr>
      <xdr:spPr>
        <a:xfrm flipV="1">
          <a:off x="4633595" y="15691610"/>
          <a:ext cx="1270" cy="11259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19305</xdr:rowOff>
    </xdr:from>
    <xdr:ext cx="534377" cy="259045"/>
    <xdr:sp macro="" textlink="">
      <xdr:nvSpPr>
        <xdr:cNvPr id="227" name="衛生費最小値テキスト">
          <a:extLst>
            <a:ext uri="{FF2B5EF4-FFF2-40B4-BE49-F238E27FC236}">
              <a16:creationId xmlns:a16="http://schemas.microsoft.com/office/drawing/2014/main" id="{00000000-0008-0000-0700-0000E3000000}"/>
            </a:ext>
          </a:extLst>
        </xdr:cNvPr>
        <xdr:cNvSpPr txBox="1"/>
      </xdr:nvSpPr>
      <xdr:spPr>
        <a:xfrm>
          <a:off x="4686300" y="168214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27,170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15478</xdr:rowOff>
    </xdr:from>
    <xdr:to>
      <xdr:col>24</xdr:col>
      <xdr:colOff>152400</xdr:colOff>
      <xdr:row>98</xdr:row>
      <xdr:rowOff>15478</xdr:rowOff>
    </xdr:to>
    <xdr:cxnSp macro="">
      <xdr:nvCxnSpPr>
        <xdr:cNvPr id="228" name="直線コネクタ 227">
          <a:extLst>
            <a:ext uri="{FF2B5EF4-FFF2-40B4-BE49-F238E27FC236}">
              <a16:creationId xmlns:a16="http://schemas.microsoft.com/office/drawing/2014/main" id="{00000000-0008-0000-0700-0000E4000000}"/>
            </a:ext>
          </a:extLst>
        </xdr:cNvPr>
        <xdr:cNvCxnSpPr/>
      </xdr:nvCxnSpPr>
      <xdr:spPr>
        <a:xfrm>
          <a:off x="4546600" y="168175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90</xdr:row>
      <xdr:rowOff>36337</xdr:rowOff>
    </xdr:from>
    <xdr:ext cx="599010" cy="259045"/>
    <xdr:sp macro="" textlink="">
      <xdr:nvSpPr>
        <xdr:cNvPr id="229" name="衛生費最大値テキスト">
          <a:extLst>
            <a:ext uri="{FF2B5EF4-FFF2-40B4-BE49-F238E27FC236}">
              <a16:creationId xmlns:a16="http://schemas.microsoft.com/office/drawing/2014/main" id="{00000000-0008-0000-0700-0000E5000000}"/>
            </a:ext>
          </a:extLst>
        </xdr:cNvPr>
        <xdr:cNvSpPr txBox="1"/>
      </xdr:nvSpPr>
      <xdr:spPr>
        <a:xfrm>
          <a:off x="4686300" y="154668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273,445</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91</xdr:row>
      <xdr:rowOff>89660</xdr:rowOff>
    </xdr:from>
    <xdr:to>
      <xdr:col>24</xdr:col>
      <xdr:colOff>152400</xdr:colOff>
      <xdr:row>91</xdr:row>
      <xdr:rowOff>89660</xdr:rowOff>
    </xdr:to>
    <xdr:cxnSp macro="">
      <xdr:nvCxnSpPr>
        <xdr:cNvPr id="230" name="直線コネクタ 229">
          <a:extLst>
            <a:ext uri="{FF2B5EF4-FFF2-40B4-BE49-F238E27FC236}">
              <a16:creationId xmlns:a16="http://schemas.microsoft.com/office/drawing/2014/main" id="{00000000-0008-0000-0700-0000E6000000}"/>
            </a:ext>
          </a:extLst>
        </xdr:cNvPr>
        <xdr:cNvCxnSpPr/>
      </xdr:nvCxnSpPr>
      <xdr:spPr>
        <a:xfrm>
          <a:off x="4546600" y="156916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96</xdr:row>
      <xdr:rowOff>59210</xdr:rowOff>
    </xdr:from>
    <xdr:to>
      <xdr:col>24</xdr:col>
      <xdr:colOff>63500</xdr:colOff>
      <xdr:row>96</xdr:row>
      <xdr:rowOff>116762</xdr:rowOff>
    </xdr:to>
    <xdr:cxnSp macro="">
      <xdr:nvCxnSpPr>
        <xdr:cNvPr id="231" name="直線コネクタ 230">
          <a:extLst>
            <a:ext uri="{FF2B5EF4-FFF2-40B4-BE49-F238E27FC236}">
              <a16:creationId xmlns:a16="http://schemas.microsoft.com/office/drawing/2014/main" id="{00000000-0008-0000-0700-0000E7000000}"/>
            </a:ext>
          </a:extLst>
        </xdr:cNvPr>
        <xdr:cNvCxnSpPr/>
      </xdr:nvCxnSpPr>
      <xdr:spPr>
        <a:xfrm flipV="1">
          <a:off x="3797300" y="16518410"/>
          <a:ext cx="838200" cy="575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75365</xdr:rowOff>
    </xdr:from>
    <xdr:ext cx="534377" cy="259045"/>
    <xdr:sp macro="" textlink="">
      <xdr:nvSpPr>
        <xdr:cNvPr id="232" name="衛生費平均値テキスト">
          <a:extLst>
            <a:ext uri="{FF2B5EF4-FFF2-40B4-BE49-F238E27FC236}">
              <a16:creationId xmlns:a16="http://schemas.microsoft.com/office/drawing/2014/main" id="{00000000-0008-0000-0700-0000E8000000}"/>
            </a:ext>
          </a:extLst>
        </xdr:cNvPr>
        <xdr:cNvSpPr txBox="1"/>
      </xdr:nvSpPr>
      <xdr:spPr>
        <a:xfrm>
          <a:off x="4686300" y="1653456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73,242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96938</xdr:rowOff>
    </xdr:from>
    <xdr:to>
      <xdr:col>24</xdr:col>
      <xdr:colOff>114300</xdr:colOff>
      <xdr:row>97</xdr:row>
      <xdr:rowOff>27088</xdr:rowOff>
    </xdr:to>
    <xdr:sp macro="" textlink="">
      <xdr:nvSpPr>
        <xdr:cNvPr id="233" name="フローチャート: 判断 232">
          <a:extLst>
            <a:ext uri="{FF2B5EF4-FFF2-40B4-BE49-F238E27FC236}">
              <a16:creationId xmlns:a16="http://schemas.microsoft.com/office/drawing/2014/main" id="{00000000-0008-0000-0700-0000E9000000}"/>
            </a:ext>
          </a:extLst>
        </xdr:cNvPr>
        <xdr:cNvSpPr/>
      </xdr:nvSpPr>
      <xdr:spPr>
        <a:xfrm>
          <a:off x="4584700" y="165561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96</xdr:row>
      <xdr:rowOff>116762</xdr:rowOff>
    </xdr:from>
    <xdr:to>
      <xdr:col>19</xdr:col>
      <xdr:colOff>177800</xdr:colOff>
      <xdr:row>96</xdr:row>
      <xdr:rowOff>154724</xdr:rowOff>
    </xdr:to>
    <xdr:cxnSp macro="">
      <xdr:nvCxnSpPr>
        <xdr:cNvPr id="234" name="直線コネクタ 233">
          <a:extLst>
            <a:ext uri="{FF2B5EF4-FFF2-40B4-BE49-F238E27FC236}">
              <a16:creationId xmlns:a16="http://schemas.microsoft.com/office/drawing/2014/main" id="{00000000-0008-0000-0700-0000EA000000}"/>
            </a:ext>
          </a:extLst>
        </xdr:cNvPr>
        <xdr:cNvCxnSpPr/>
      </xdr:nvCxnSpPr>
      <xdr:spPr>
        <a:xfrm flipV="1">
          <a:off x="2908300" y="16575962"/>
          <a:ext cx="889000" cy="379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117658</xdr:rowOff>
    </xdr:from>
    <xdr:to>
      <xdr:col>20</xdr:col>
      <xdr:colOff>38100</xdr:colOff>
      <xdr:row>97</xdr:row>
      <xdr:rowOff>47808</xdr:rowOff>
    </xdr:to>
    <xdr:sp macro="" textlink="">
      <xdr:nvSpPr>
        <xdr:cNvPr id="235" name="フローチャート: 判断 234">
          <a:extLst>
            <a:ext uri="{FF2B5EF4-FFF2-40B4-BE49-F238E27FC236}">
              <a16:creationId xmlns:a16="http://schemas.microsoft.com/office/drawing/2014/main" id="{00000000-0008-0000-0700-0000EB000000}"/>
            </a:ext>
          </a:extLst>
        </xdr:cNvPr>
        <xdr:cNvSpPr/>
      </xdr:nvSpPr>
      <xdr:spPr>
        <a:xfrm>
          <a:off x="3746500" y="165768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38935</xdr:rowOff>
    </xdr:from>
    <xdr:ext cx="534377" cy="259045"/>
    <xdr:sp macro="" textlink="">
      <xdr:nvSpPr>
        <xdr:cNvPr id="236" name="テキスト ボックス 235">
          <a:extLst>
            <a:ext uri="{FF2B5EF4-FFF2-40B4-BE49-F238E27FC236}">
              <a16:creationId xmlns:a16="http://schemas.microsoft.com/office/drawing/2014/main" id="{00000000-0008-0000-0700-0000EC000000}"/>
            </a:ext>
          </a:extLst>
        </xdr:cNvPr>
        <xdr:cNvSpPr txBox="1"/>
      </xdr:nvSpPr>
      <xdr:spPr>
        <a:xfrm>
          <a:off x="3530111" y="166695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68,710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96</xdr:row>
      <xdr:rowOff>154724</xdr:rowOff>
    </xdr:from>
    <xdr:to>
      <xdr:col>15</xdr:col>
      <xdr:colOff>50800</xdr:colOff>
      <xdr:row>97</xdr:row>
      <xdr:rowOff>15309</xdr:rowOff>
    </xdr:to>
    <xdr:cxnSp macro="">
      <xdr:nvCxnSpPr>
        <xdr:cNvPr id="237" name="直線コネクタ 236">
          <a:extLst>
            <a:ext uri="{FF2B5EF4-FFF2-40B4-BE49-F238E27FC236}">
              <a16:creationId xmlns:a16="http://schemas.microsoft.com/office/drawing/2014/main" id="{00000000-0008-0000-0700-0000ED000000}"/>
            </a:ext>
          </a:extLst>
        </xdr:cNvPr>
        <xdr:cNvCxnSpPr/>
      </xdr:nvCxnSpPr>
      <xdr:spPr>
        <a:xfrm flipV="1">
          <a:off x="2019300" y="16613924"/>
          <a:ext cx="889000" cy="320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115463</xdr:rowOff>
    </xdr:from>
    <xdr:to>
      <xdr:col>15</xdr:col>
      <xdr:colOff>101600</xdr:colOff>
      <xdr:row>97</xdr:row>
      <xdr:rowOff>45613</xdr:rowOff>
    </xdr:to>
    <xdr:sp macro="" textlink="">
      <xdr:nvSpPr>
        <xdr:cNvPr id="238" name="フローチャート: 判断 237">
          <a:extLst>
            <a:ext uri="{FF2B5EF4-FFF2-40B4-BE49-F238E27FC236}">
              <a16:creationId xmlns:a16="http://schemas.microsoft.com/office/drawing/2014/main" id="{00000000-0008-0000-0700-0000EE000000}"/>
            </a:ext>
          </a:extLst>
        </xdr:cNvPr>
        <xdr:cNvSpPr/>
      </xdr:nvSpPr>
      <xdr:spPr>
        <a:xfrm>
          <a:off x="2857500" y="165746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36740</xdr:rowOff>
    </xdr:from>
    <xdr:ext cx="534377" cy="259045"/>
    <xdr:sp macro="" textlink="">
      <xdr:nvSpPr>
        <xdr:cNvPr id="239" name="テキスト ボックス 238">
          <a:extLst>
            <a:ext uri="{FF2B5EF4-FFF2-40B4-BE49-F238E27FC236}">
              <a16:creationId xmlns:a16="http://schemas.microsoft.com/office/drawing/2014/main" id="{00000000-0008-0000-0700-0000EF000000}"/>
            </a:ext>
          </a:extLst>
        </xdr:cNvPr>
        <xdr:cNvSpPr txBox="1"/>
      </xdr:nvSpPr>
      <xdr:spPr>
        <a:xfrm>
          <a:off x="2641111" y="166673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69,190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97</xdr:row>
      <xdr:rowOff>15309</xdr:rowOff>
    </xdr:from>
    <xdr:to>
      <xdr:col>10</xdr:col>
      <xdr:colOff>114300</xdr:colOff>
      <xdr:row>97</xdr:row>
      <xdr:rowOff>36131</xdr:rowOff>
    </xdr:to>
    <xdr:cxnSp macro="">
      <xdr:nvCxnSpPr>
        <xdr:cNvPr id="240" name="直線コネクタ 239">
          <a:extLst>
            <a:ext uri="{FF2B5EF4-FFF2-40B4-BE49-F238E27FC236}">
              <a16:creationId xmlns:a16="http://schemas.microsoft.com/office/drawing/2014/main" id="{00000000-0008-0000-0700-0000F0000000}"/>
            </a:ext>
          </a:extLst>
        </xdr:cNvPr>
        <xdr:cNvCxnSpPr/>
      </xdr:nvCxnSpPr>
      <xdr:spPr>
        <a:xfrm flipV="1">
          <a:off x="1130300" y="16645959"/>
          <a:ext cx="889000" cy="208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121041</xdr:rowOff>
    </xdr:from>
    <xdr:to>
      <xdr:col>10</xdr:col>
      <xdr:colOff>165100</xdr:colOff>
      <xdr:row>97</xdr:row>
      <xdr:rowOff>51191</xdr:rowOff>
    </xdr:to>
    <xdr:sp macro="" textlink="">
      <xdr:nvSpPr>
        <xdr:cNvPr id="241" name="フローチャート: 判断 240">
          <a:extLst>
            <a:ext uri="{FF2B5EF4-FFF2-40B4-BE49-F238E27FC236}">
              <a16:creationId xmlns:a16="http://schemas.microsoft.com/office/drawing/2014/main" id="{00000000-0008-0000-0700-0000F1000000}"/>
            </a:ext>
          </a:extLst>
        </xdr:cNvPr>
        <xdr:cNvSpPr/>
      </xdr:nvSpPr>
      <xdr:spPr>
        <a:xfrm>
          <a:off x="1968500" y="165802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67718</xdr:rowOff>
    </xdr:from>
    <xdr:ext cx="534377" cy="259045"/>
    <xdr:sp macro="" textlink="">
      <xdr:nvSpPr>
        <xdr:cNvPr id="242" name="テキスト ボックス 241">
          <a:extLst>
            <a:ext uri="{FF2B5EF4-FFF2-40B4-BE49-F238E27FC236}">
              <a16:creationId xmlns:a16="http://schemas.microsoft.com/office/drawing/2014/main" id="{00000000-0008-0000-0700-0000F2000000}"/>
            </a:ext>
          </a:extLst>
        </xdr:cNvPr>
        <xdr:cNvSpPr txBox="1"/>
      </xdr:nvSpPr>
      <xdr:spPr>
        <a:xfrm>
          <a:off x="1752111" y="163554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67,970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24842</xdr:rowOff>
    </xdr:from>
    <xdr:to>
      <xdr:col>6</xdr:col>
      <xdr:colOff>38100</xdr:colOff>
      <xdr:row>97</xdr:row>
      <xdr:rowOff>126442</xdr:rowOff>
    </xdr:to>
    <xdr:sp macro="" textlink="">
      <xdr:nvSpPr>
        <xdr:cNvPr id="243" name="フローチャート: 判断 242">
          <a:extLst>
            <a:ext uri="{FF2B5EF4-FFF2-40B4-BE49-F238E27FC236}">
              <a16:creationId xmlns:a16="http://schemas.microsoft.com/office/drawing/2014/main" id="{00000000-0008-0000-0700-0000F3000000}"/>
            </a:ext>
          </a:extLst>
        </xdr:cNvPr>
        <xdr:cNvSpPr/>
      </xdr:nvSpPr>
      <xdr:spPr>
        <a:xfrm>
          <a:off x="1079500" y="166554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117569</xdr:rowOff>
    </xdr:from>
    <xdr:ext cx="534377" cy="259045"/>
    <xdr:sp macro="" textlink="">
      <xdr:nvSpPr>
        <xdr:cNvPr id="244" name="テキスト ボックス 243">
          <a:extLst>
            <a:ext uri="{FF2B5EF4-FFF2-40B4-BE49-F238E27FC236}">
              <a16:creationId xmlns:a16="http://schemas.microsoft.com/office/drawing/2014/main" id="{00000000-0008-0000-0700-0000F4000000}"/>
            </a:ext>
          </a:extLst>
        </xdr:cNvPr>
        <xdr:cNvSpPr txBox="1"/>
      </xdr:nvSpPr>
      <xdr:spPr>
        <a:xfrm>
          <a:off x="863111" y="167482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8410</xdr:rowOff>
    </xdr:from>
    <xdr:to>
      <xdr:col>24</xdr:col>
      <xdr:colOff>114300</xdr:colOff>
      <xdr:row>96</xdr:row>
      <xdr:rowOff>110010</xdr:rowOff>
    </xdr:to>
    <xdr:sp macro="" textlink="">
      <xdr:nvSpPr>
        <xdr:cNvPr id="250" name="楕円 249">
          <a:extLst>
            <a:ext uri="{FF2B5EF4-FFF2-40B4-BE49-F238E27FC236}">
              <a16:creationId xmlns:a16="http://schemas.microsoft.com/office/drawing/2014/main" id="{00000000-0008-0000-0700-0000FA000000}"/>
            </a:ext>
          </a:extLst>
        </xdr:cNvPr>
        <xdr:cNvSpPr/>
      </xdr:nvSpPr>
      <xdr:spPr>
        <a:xfrm>
          <a:off x="4584700" y="164676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95</xdr:row>
      <xdr:rowOff>31287</xdr:rowOff>
    </xdr:from>
    <xdr:ext cx="534377" cy="259045"/>
    <xdr:sp macro="" textlink="">
      <xdr:nvSpPr>
        <xdr:cNvPr id="251" name="衛生費該当値テキスト">
          <a:extLst>
            <a:ext uri="{FF2B5EF4-FFF2-40B4-BE49-F238E27FC236}">
              <a16:creationId xmlns:a16="http://schemas.microsoft.com/office/drawing/2014/main" id="{00000000-0008-0000-0700-0000FB000000}"/>
            </a:ext>
          </a:extLst>
        </xdr:cNvPr>
        <xdr:cNvSpPr txBox="1"/>
      </xdr:nvSpPr>
      <xdr:spPr>
        <a:xfrm>
          <a:off x="4686300" y="163190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92,605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96</xdr:row>
      <xdr:rowOff>65962</xdr:rowOff>
    </xdr:from>
    <xdr:to>
      <xdr:col>20</xdr:col>
      <xdr:colOff>38100</xdr:colOff>
      <xdr:row>96</xdr:row>
      <xdr:rowOff>167562</xdr:rowOff>
    </xdr:to>
    <xdr:sp macro="" textlink="">
      <xdr:nvSpPr>
        <xdr:cNvPr id="252" name="楕円 251">
          <a:extLst>
            <a:ext uri="{FF2B5EF4-FFF2-40B4-BE49-F238E27FC236}">
              <a16:creationId xmlns:a16="http://schemas.microsoft.com/office/drawing/2014/main" id="{00000000-0008-0000-0700-0000FC000000}"/>
            </a:ext>
          </a:extLst>
        </xdr:cNvPr>
        <xdr:cNvSpPr/>
      </xdr:nvSpPr>
      <xdr:spPr>
        <a:xfrm>
          <a:off x="3746500" y="165251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12639</xdr:rowOff>
    </xdr:from>
    <xdr:ext cx="534377" cy="259045"/>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3530111" y="163003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80,017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96</xdr:row>
      <xdr:rowOff>103924</xdr:rowOff>
    </xdr:from>
    <xdr:to>
      <xdr:col>15</xdr:col>
      <xdr:colOff>101600</xdr:colOff>
      <xdr:row>97</xdr:row>
      <xdr:rowOff>34074</xdr:rowOff>
    </xdr:to>
    <xdr:sp macro="" textlink="">
      <xdr:nvSpPr>
        <xdr:cNvPr id="254" name="楕円 253">
          <a:extLst>
            <a:ext uri="{FF2B5EF4-FFF2-40B4-BE49-F238E27FC236}">
              <a16:creationId xmlns:a16="http://schemas.microsoft.com/office/drawing/2014/main" id="{00000000-0008-0000-0700-0000FE000000}"/>
            </a:ext>
          </a:extLst>
        </xdr:cNvPr>
        <xdr:cNvSpPr/>
      </xdr:nvSpPr>
      <xdr:spPr>
        <a:xfrm>
          <a:off x="2857500" y="165631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50601</xdr:rowOff>
    </xdr:from>
    <xdr:ext cx="534377" cy="259045"/>
    <xdr:sp macro="" textlink="">
      <xdr:nvSpPr>
        <xdr:cNvPr id="255" name="テキスト ボックス 254">
          <a:extLst>
            <a:ext uri="{FF2B5EF4-FFF2-40B4-BE49-F238E27FC236}">
              <a16:creationId xmlns:a16="http://schemas.microsoft.com/office/drawing/2014/main" id="{00000000-0008-0000-0700-0000FF000000}"/>
            </a:ext>
          </a:extLst>
        </xdr:cNvPr>
        <xdr:cNvSpPr txBox="1"/>
      </xdr:nvSpPr>
      <xdr:spPr>
        <a:xfrm>
          <a:off x="2641111" y="163383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71,714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96</xdr:row>
      <xdr:rowOff>135959</xdr:rowOff>
    </xdr:from>
    <xdr:to>
      <xdr:col>10</xdr:col>
      <xdr:colOff>165100</xdr:colOff>
      <xdr:row>97</xdr:row>
      <xdr:rowOff>66109</xdr:rowOff>
    </xdr:to>
    <xdr:sp macro="" textlink="">
      <xdr:nvSpPr>
        <xdr:cNvPr id="256" name="楕円 255">
          <a:extLst>
            <a:ext uri="{FF2B5EF4-FFF2-40B4-BE49-F238E27FC236}">
              <a16:creationId xmlns:a16="http://schemas.microsoft.com/office/drawing/2014/main" id="{00000000-0008-0000-0700-000000010000}"/>
            </a:ext>
          </a:extLst>
        </xdr:cNvPr>
        <xdr:cNvSpPr/>
      </xdr:nvSpPr>
      <xdr:spPr>
        <a:xfrm>
          <a:off x="1968500" y="165951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57236</xdr:rowOff>
    </xdr:from>
    <xdr:ext cx="534377" cy="259045"/>
    <xdr:sp macro="" textlink="">
      <xdr:nvSpPr>
        <xdr:cNvPr id="257" name="テキスト ボックス 256">
          <a:extLst>
            <a:ext uri="{FF2B5EF4-FFF2-40B4-BE49-F238E27FC236}">
              <a16:creationId xmlns:a16="http://schemas.microsoft.com/office/drawing/2014/main" id="{00000000-0008-0000-0700-000001010000}"/>
            </a:ext>
          </a:extLst>
        </xdr:cNvPr>
        <xdr:cNvSpPr txBox="1"/>
      </xdr:nvSpPr>
      <xdr:spPr>
        <a:xfrm>
          <a:off x="1752111" y="166878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64,707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156781</xdr:rowOff>
    </xdr:from>
    <xdr:to>
      <xdr:col>6</xdr:col>
      <xdr:colOff>38100</xdr:colOff>
      <xdr:row>97</xdr:row>
      <xdr:rowOff>86931</xdr:rowOff>
    </xdr:to>
    <xdr:sp macro="" textlink="">
      <xdr:nvSpPr>
        <xdr:cNvPr id="258" name="楕円 257">
          <a:extLst>
            <a:ext uri="{FF2B5EF4-FFF2-40B4-BE49-F238E27FC236}">
              <a16:creationId xmlns:a16="http://schemas.microsoft.com/office/drawing/2014/main" id="{00000000-0008-0000-0700-000002010000}"/>
            </a:ext>
          </a:extLst>
        </xdr:cNvPr>
        <xdr:cNvSpPr/>
      </xdr:nvSpPr>
      <xdr:spPr>
        <a:xfrm>
          <a:off x="1079500" y="166159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103458</xdr:rowOff>
    </xdr:from>
    <xdr:ext cx="534377" cy="259045"/>
    <xdr:sp macro="" textlink="">
      <xdr:nvSpPr>
        <xdr:cNvPr id="259" name="テキスト ボックス 258">
          <a:extLst>
            <a:ext uri="{FF2B5EF4-FFF2-40B4-BE49-F238E27FC236}">
              <a16:creationId xmlns:a16="http://schemas.microsoft.com/office/drawing/2014/main" id="{00000000-0008-0000-0700-000003010000}"/>
            </a:ext>
          </a:extLst>
        </xdr:cNvPr>
        <xdr:cNvSpPr txBox="1"/>
      </xdr:nvSpPr>
      <xdr:spPr>
        <a:xfrm>
          <a:off x="863111" y="163912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60,153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0" name="正方形/長方形 259">
          <a:extLst>
            <a:ext uri="{FF2B5EF4-FFF2-40B4-BE49-F238E27FC236}">
              <a16:creationId xmlns:a16="http://schemas.microsoft.com/office/drawing/2014/main" id="{00000000-0008-0000-0700-000004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1" name="正方形/長方形 260">
          <a:extLst>
            <a:ext uri="{FF2B5EF4-FFF2-40B4-BE49-F238E27FC236}">
              <a16:creationId xmlns:a16="http://schemas.microsoft.com/office/drawing/2014/main" id="{00000000-0008-0000-0700-000005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2" name="正方形/長方形 261">
          <a:extLst>
            <a:ext uri="{FF2B5EF4-FFF2-40B4-BE49-F238E27FC236}">
              <a16:creationId xmlns:a16="http://schemas.microsoft.com/office/drawing/2014/main" id="{00000000-0008-0000-0700-000006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8" name="テキスト ボックス 267">
          <a:extLst>
            <a:ext uri="{FF2B5EF4-FFF2-40B4-BE49-F238E27FC236}">
              <a16:creationId xmlns:a16="http://schemas.microsoft.com/office/drawing/2014/main" id="{00000000-0008-0000-0700-00000C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9" name="直線コネクタ 268">
          <a:extLst>
            <a:ext uri="{FF2B5EF4-FFF2-40B4-BE49-F238E27FC236}">
              <a16:creationId xmlns:a16="http://schemas.microsoft.com/office/drawing/2014/main" id="{00000000-0008-0000-0700-00000D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0" name="直線コネクタ 269">
          <a:extLst>
            <a:ext uri="{FF2B5EF4-FFF2-40B4-BE49-F238E27FC236}">
              <a16:creationId xmlns:a16="http://schemas.microsoft.com/office/drawing/2014/main" id="{00000000-0008-0000-0700-00000E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1" name="テキスト ボックス 270">
          <a:extLst>
            <a:ext uri="{FF2B5EF4-FFF2-40B4-BE49-F238E27FC236}">
              <a16:creationId xmlns:a16="http://schemas.microsoft.com/office/drawing/2014/main" id="{00000000-0008-0000-0700-00000F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2" name="直線コネクタ 271">
          <a:extLst>
            <a:ext uri="{FF2B5EF4-FFF2-40B4-BE49-F238E27FC236}">
              <a16:creationId xmlns:a16="http://schemas.microsoft.com/office/drawing/2014/main" id="{00000000-0008-0000-0700-000010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144434</xdr:rowOff>
    </xdr:from>
    <xdr:ext cx="467179" cy="259045"/>
    <xdr:sp macro="" textlink="">
      <xdr:nvSpPr>
        <xdr:cNvPr id="273" name="テキスト ボックス 272">
          <a:extLst>
            <a:ext uri="{FF2B5EF4-FFF2-40B4-BE49-F238E27FC236}">
              <a16:creationId xmlns:a16="http://schemas.microsoft.com/office/drawing/2014/main" id="{00000000-0008-0000-0700-000011010000}"/>
            </a:ext>
          </a:extLst>
        </xdr:cNvPr>
        <xdr:cNvSpPr txBox="1"/>
      </xdr:nvSpPr>
      <xdr:spPr>
        <a:xfrm>
          <a:off x="6136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4" name="直線コネクタ 273">
          <a:extLst>
            <a:ext uri="{FF2B5EF4-FFF2-40B4-BE49-F238E27FC236}">
              <a16:creationId xmlns:a16="http://schemas.microsoft.com/office/drawing/2014/main" id="{00000000-0008-0000-0700-000012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160763</xdr:rowOff>
    </xdr:from>
    <xdr:ext cx="467179" cy="259045"/>
    <xdr:sp macro="" textlink="">
      <xdr:nvSpPr>
        <xdr:cNvPr id="275" name="テキスト ボックス 274">
          <a:extLst>
            <a:ext uri="{FF2B5EF4-FFF2-40B4-BE49-F238E27FC236}">
              <a16:creationId xmlns:a16="http://schemas.microsoft.com/office/drawing/2014/main" id="{00000000-0008-0000-0700-000013010000}"/>
            </a:ext>
          </a:extLst>
        </xdr:cNvPr>
        <xdr:cNvSpPr txBox="1"/>
      </xdr:nvSpPr>
      <xdr:spPr>
        <a:xfrm>
          <a:off x="6136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76" name="直線コネクタ 275">
          <a:extLst>
            <a:ext uri="{FF2B5EF4-FFF2-40B4-BE49-F238E27FC236}">
              <a16:creationId xmlns:a16="http://schemas.microsoft.com/office/drawing/2014/main" id="{00000000-0008-0000-0700-000014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5641</xdr:rowOff>
    </xdr:from>
    <xdr:ext cx="467179" cy="259045"/>
    <xdr:sp macro="" textlink="">
      <xdr:nvSpPr>
        <xdr:cNvPr id="277" name="テキスト ボックス 276">
          <a:extLst>
            <a:ext uri="{FF2B5EF4-FFF2-40B4-BE49-F238E27FC236}">
              <a16:creationId xmlns:a16="http://schemas.microsoft.com/office/drawing/2014/main" id="{00000000-0008-0000-0700-000015010000}"/>
            </a:ext>
          </a:extLst>
        </xdr:cNvPr>
        <xdr:cNvSpPr txBox="1"/>
      </xdr:nvSpPr>
      <xdr:spPr>
        <a:xfrm>
          <a:off x="6136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78" name="直線コネクタ 277">
          <a:extLst>
            <a:ext uri="{FF2B5EF4-FFF2-40B4-BE49-F238E27FC236}">
              <a16:creationId xmlns:a16="http://schemas.microsoft.com/office/drawing/2014/main" id="{00000000-0008-0000-0700-000016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21970</xdr:rowOff>
    </xdr:from>
    <xdr:ext cx="467179" cy="259045"/>
    <xdr:sp macro="" textlink="">
      <xdr:nvSpPr>
        <xdr:cNvPr id="279" name="テキスト ボックス 278">
          <a:extLst>
            <a:ext uri="{FF2B5EF4-FFF2-40B4-BE49-F238E27FC236}">
              <a16:creationId xmlns:a16="http://schemas.microsoft.com/office/drawing/2014/main" id="{00000000-0008-0000-0700-000017010000}"/>
            </a:ext>
          </a:extLst>
        </xdr:cNvPr>
        <xdr:cNvSpPr txBox="1"/>
      </xdr:nvSpPr>
      <xdr:spPr>
        <a:xfrm>
          <a:off x="6136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0" name="直線コネクタ 279">
          <a:extLst>
            <a:ext uri="{FF2B5EF4-FFF2-40B4-BE49-F238E27FC236}">
              <a16:creationId xmlns:a16="http://schemas.microsoft.com/office/drawing/2014/main" id="{00000000-0008-0000-0700-000018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38299</xdr:rowOff>
    </xdr:from>
    <xdr:ext cx="467179" cy="259045"/>
    <xdr:sp macro="" textlink="">
      <xdr:nvSpPr>
        <xdr:cNvPr id="281" name="テキスト ボックス 280">
          <a:extLst>
            <a:ext uri="{FF2B5EF4-FFF2-40B4-BE49-F238E27FC236}">
              <a16:creationId xmlns:a16="http://schemas.microsoft.com/office/drawing/2014/main" id="{00000000-0008-0000-0700-000019010000}"/>
            </a:ext>
          </a:extLst>
        </xdr:cNvPr>
        <xdr:cNvSpPr txBox="1"/>
      </xdr:nvSpPr>
      <xdr:spPr>
        <a:xfrm>
          <a:off x="6136821" y="501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2" name="直線コネクタ 281">
          <a:extLst>
            <a:ext uri="{FF2B5EF4-FFF2-40B4-BE49-F238E27FC236}">
              <a16:creationId xmlns:a16="http://schemas.microsoft.com/office/drawing/2014/main" id="{00000000-0008-0000-0700-00001A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3" name="テキスト ボックス 282">
          <a:extLst>
            <a:ext uri="{FF2B5EF4-FFF2-40B4-BE49-F238E27FC236}">
              <a16:creationId xmlns:a16="http://schemas.microsoft.com/office/drawing/2014/main" id="{00000000-0008-0000-0700-00001B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4" name="労働費グラフ枠">
          <a:extLst>
            <a:ext uri="{FF2B5EF4-FFF2-40B4-BE49-F238E27FC236}">
              <a16:creationId xmlns:a16="http://schemas.microsoft.com/office/drawing/2014/main" id="{00000000-0008-0000-0700-00001C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25727</xdr:rowOff>
    </xdr:from>
    <xdr:to>
      <xdr:col>54</xdr:col>
      <xdr:colOff>189865</xdr:colOff>
      <xdr:row>39</xdr:row>
      <xdr:rowOff>98878</xdr:rowOff>
    </xdr:to>
    <xdr:cxnSp macro="">
      <xdr:nvCxnSpPr>
        <xdr:cNvPr id="285" name="直線コネクタ 284">
          <a:extLst>
            <a:ext uri="{FF2B5EF4-FFF2-40B4-BE49-F238E27FC236}">
              <a16:creationId xmlns:a16="http://schemas.microsoft.com/office/drawing/2014/main" id="{00000000-0008-0000-0700-00001D010000}"/>
            </a:ext>
          </a:extLst>
        </xdr:cNvPr>
        <xdr:cNvCxnSpPr/>
      </xdr:nvCxnSpPr>
      <xdr:spPr>
        <a:xfrm flipV="1">
          <a:off x="10475595" y="5340677"/>
          <a:ext cx="1270" cy="14447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102705</xdr:rowOff>
    </xdr:from>
    <xdr:ext cx="249299" cy="259045"/>
    <xdr:sp macro="" textlink="">
      <xdr:nvSpPr>
        <xdr:cNvPr id="286" name="労働費最小値テキスト">
          <a:extLst>
            <a:ext uri="{FF2B5EF4-FFF2-40B4-BE49-F238E27FC236}">
              <a16:creationId xmlns:a16="http://schemas.microsoft.com/office/drawing/2014/main" id="{00000000-0008-0000-0700-00001E010000}"/>
            </a:ext>
          </a:extLst>
        </xdr:cNvPr>
        <xdr:cNvSpPr txBox="1"/>
      </xdr:nvSpPr>
      <xdr:spPr>
        <a:xfrm>
          <a:off x="10528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98878</xdr:rowOff>
    </xdr:from>
    <xdr:to>
      <xdr:col>55</xdr:col>
      <xdr:colOff>88900</xdr:colOff>
      <xdr:row>39</xdr:row>
      <xdr:rowOff>98878</xdr:rowOff>
    </xdr:to>
    <xdr:cxnSp macro="">
      <xdr:nvCxnSpPr>
        <xdr:cNvPr id="287" name="直線コネクタ 286">
          <a:extLst>
            <a:ext uri="{FF2B5EF4-FFF2-40B4-BE49-F238E27FC236}">
              <a16:creationId xmlns:a16="http://schemas.microsoft.com/office/drawing/2014/main" id="{00000000-0008-0000-0700-00001F010000}"/>
            </a:ext>
          </a:extLst>
        </xdr:cNvPr>
        <xdr:cNvCxnSpPr/>
      </xdr:nvCxnSpPr>
      <xdr:spPr>
        <a:xfrm>
          <a:off x="10388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143854</xdr:rowOff>
    </xdr:from>
    <xdr:ext cx="469744" cy="259045"/>
    <xdr:sp macro="" textlink="">
      <xdr:nvSpPr>
        <xdr:cNvPr id="288" name="労働費最大値テキスト">
          <a:extLst>
            <a:ext uri="{FF2B5EF4-FFF2-40B4-BE49-F238E27FC236}">
              <a16:creationId xmlns:a16="http://schemas.microsoft.com/office/drawing/2014/main" id="{00000000-0008-0000-0700-000020010000}"/>
            </a:ext>
          </a:extLst>
        </xdr:cNvPr>
        <xdr:cNvSpPr txBox="1"/>
      </xdr:nvSpPr>
      <xdr:spPr>
        <a:xfrm>
          <a:off x="10528300" y="51159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4,424</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31</xdr:row>
      <xdr:rowOff>25727</xdr:rowOff>
    </xdr:from>
    <xdr:to>
      <xdr:col>55</xdr:col>
      <xdr:colOff>88900</xdr:colOff>
      <xdr:row>31</xdr:row>
      <xdr:rowOff>25727</xdr:rowOff>
    </xdr:to>
    <xdr:cxnSp macro="">
      <xdr:nvCxnSpPr>
        <xdr:cNvPr id="289" name="直線コネクタ 288">
          <a:extLst>
            <a:ext uri="{FF2B5EF4-FFF2-40B4-BE49-F238E27FC236}">
              <a16:creationId xmlns:a16="http://schemas.microsoft.com/office/drawing/2014/main" id="{00000000-0008-0000-0700-000021010000}"/>
            </a:ext>
          </a:extLst>
        </xdr:cNvPr>
        <xdr:cNvCxnSpPr/>
      </xdr:nvCxnSpPr>
      <xdr:spPr>
        <a:xfrm>
          <a:off x="10388600" y="53406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129250</xdr:rowOff>
    </xdr:from>
    <xdr:to>
      <xdr:col>55</xdr:col>
      <xdr:colOff>0</xdr:colOff>
      <xdr:row>37</xdr:row>
      <xdr:rowOff>135455</xdr:rowOff>
    </xdr:to>
    <xdr:cxnSp macro="">
      <xdr:nvCxnSpPr>
        <xdr:cNvPr id="290" name="直線コネクタ 289">
          <a:extLst>
            <a:ext uri="{FF2B5EF4-FFF2-40B4-BE49-F238E27FC236}">
              <a16:creationId xmlns:a16="http://schemas.microsoft.com/office/drawing/2014/main" id="{00000000-0008-0000-0700-000022010000}"/>
            </a:ext>
          </a:extLst>
        </xdr:cNvPr>
        <xdr:cNvCxnSpPr/>
      </xdr:nvCxnSpPr>
      <xdr:spPr>
        <a:xfrm flipV="1">
          <a:off x="9639300" y="6472900"/>
          <a:ext cx="838200" cy="62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50672</xdr:rowOff>
    </xdr:from>
    <xdr:ext cx="378565" cy="259045"/>
    <xdr:sp macro="" textlink="">
      <xdr:nvSpPr>
        <xdr:cNvPr id="291" name="労働費平均値テキスト">
          <a:extLst>
            <a:ext uri="{FF2B5EF4-FFF2-40B4-BE49-F238E27FC236}">
              <a16:creationId xmlns:a16="http://schemas.microsoft.com/office/drawing/2014/main" id="{00000000-0008-0000-0700-000023010000}"/>
            </a:ext>
          </a:extLst>
        </xdr:cNvPr>
        <xdr:cNvSpPr txBox="1"/>
      </xdr:nvSpPr>
      <xdr:spPr>
        <a:xfrm>
          <a:off x="10528300" y="6565772"/>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72245</xdr:rowOff>
    </xdr:from>
    <xdr:to>
      <xdr:col>55</xdr:col>
      <xdr:colOff>50800</xdr:colOff>
      <xdr:row>39</xdr:row>
      <xdr:rowOff>2395</xdr:rowOff>
    </xdr:to>
    <xdr:sp macro="" textlink="">
      <xdr:nvSpPr>
        <xdr:cNvPr id="292" name="フローチャート: 判断 291">
          <a:extLst>
            <a:ext uri="{FF2B5EF4-FFF2-40B4-BE49-F238E27FC236}">
              <a16:creationId xmlns:a16="http://schemas.microsoft.com/office/drawing/2014/main" id="{00000000-0008-0000-0700-000024010000}"/>
            </a:ext>
          </a:extLst>
        </xdr:cNvPr>
        <xdr:cNvSpPr/>
      </xdr:nvSpPr>
      <xdr:spPr>
        <a:xfrm>
          <a:off x="10426700" y="65873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135455</xdr:rowOff>
    </xdr:from>
    <xdr:to>
      <xdr:col>50</xdr:col>
      <xdr:colOff>114300</xdr:colOff>
      <xdr:row>37</xdr:row>
      <xdr:rowOff>140680</xdr:rowOff>
    </xdr:to>
    <xdr:cxnSp macro="">
      <xdr:nvCxnSpPr>
        <xdr:cNvPr id="293" name="直線コネクタ 292">
          <a:extLst>
            <a:ext uri="{FF2B5EF4-FFF2-40B4-BE49-F238E27FC236}">
              <a16:creationId xmlns:a16="http://schemas.microsoft.com/office/drawing/2014/main" id="{00000000-0008-0000-0700-000025010000}"/>
            </a:ext>
          </a:extLst>
        </xdr:cNvPr>
        <xdr:cNvCxnSpPr/>
      </xdr:nvCxnSpPr>
      <xdr:spPr>
        <a:xfrm flipV="1">
          <a:off x="8750300" y="6479105"/>
          <a:ext cx="889000" cy="52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68980</xdr:rowOff>
    </xdr:from>
    <xdr:to>
      <xdr:col>50</xdr:col>
      <xdr:colOff>165100</xdr:colOff>
      <xdr:row>38</xdr:row>
      <xdr:rowOff>170580</xdr:rowOff>
    </xdr:to>
    <xdr:sp macro="" textlink="">
      <xdr:nvSpPr>
        <xdr:cNvPr id="294" name="フローチャート: 判断 293">
          <a:extLst>
            <a:ext uri="{FF2B5EF4-FFF2-40B4-BE49-F238E27FC236}">
              <a16:creationId xmlns:a16="http://schemas.microsoft.com/office/drawing/2014/main" id="{00000000-0008-0000-0700-000026010000}"/>
            </a:ext>
          </a:extLst>
        </xdr:cNvPr>
        <xdr:cNvSpPr/>
      </xdr:nvSpPr>
      <xdr:spPr>
        <a:xfrm>
          <a:off x="9588500" y="6584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38</xdr:row>
      <xdr:rowOff>161707</xdr:rowOff>
    </xdr:from>
    <xdr:ext cx="378565" cy="259045"/>
    <xdr:sp macro="" textlink="">
      <xdr:nvSpPr>
        <xdr:cNvPr id="295" name="テキスト ボックス 294">
          <a:extLst>
            <a:ext uri="{FF2B5EF4-FFF2-40B4-BE49-F238E27FC236}">
              <a16:creationId xmlns:a16="http://schemas.microsoft.com/office/drawing/2014/main" id="{00000000-0008-0000-0700-000027010000}"/>
            </a:ext>
          </a:extLst>
        </xdr:cNvPr>
        <xdr:cNvSpPr txBox="1"/>
      </xdr:nvSpPr>
      <xdr:spPr>
        <a:xfrm>
          <a:off x="9450017" y="667680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37</xdr:row>
      <xdr:rowOff>140680</xdr:rowOff>
    </xdr:from>
    <xdr:to>
      <xdr:col>45</xdr:col>
      <xdr:colOff>177800</xdr:colOff>
      <xdr:row>37</xdr:row>
      <xdr:rowOff>143945</xdr:rowOff>
    </xdr:to>
    <xdr:cxnSp macro="">
      <xdr:nvCxnSpPr>
        <xdr:cNvPr id="296" name="直線コネクタ 295">
          <a:extLst>
            <a:ext uri="{FF2B5EF4-FFF2-40B4-BE49-F238E27FC236}">
              <a16:creationId xmlns:a16="http://schemas.microsoft.com/office/drawing/2014/main" id="{00000000-0008-0000-0700-000028010000}"/>
            </a:ext>
          </a:extLst>
        </xdr:cNvPr>
        <xdr:cNvCxnSpPr/>
      </xdr:nvCxnSpPr>
      <xdr:spPr>
        <a:xfrm flipV="1">
          <a:off x="7861300" y="6484330"/>
          <a:ext cx="889000"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31424</xdr:rowOff>
    </xdr:from>
    <xdr:to>
      <xdr:col>46</xdr:col>
      <xdr:colOff>38100</xdr:colOff>
      <xdr:row>38</xdr:row>
      <xdr:rowOff>133024</xdr:rowOff>
    </xdr:to>
    <xdr:sp macro="" textlink="">
      <xdr:nvSpPr>
        <xdr:cNvPr id="297" name="フローチャート: 判断 296">
          <a:extLst>
            <a:ext uri="{FF2B5EF4-FFF2-40B4-BE49-F238E27FC236}">
              <a16:creationId xmlns:a16="http://schemas.microsoft.com/office/drawing/2014/main" id="{00000000-0008-0000-0700-000029010000}"/>
            </a:ext>
          </a:extLst>
        </xdr:cNvPr>
        <xdr:cNvSpPr/>
      </xdr:nvSpPr>
      <xdr:spPr>
        <a:xfrm>
          <a:off x="8699500" y="65465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38</xdr:row>
      <xdr:rowOff>124151</xdr:rowOff>
    </xdr:from>
    <xdr:ext cx="378565" cy="259045"/>
    <xdr:sp macro="" textlink="">
      <xdr:nvSpPr>
        <xdr:cNvPr id="298" name="テキスト ボックス 297">
          <a:extLst>
            <a:ext uri="{FF2B5EF4-FFF2-40B4-BE49-F238E27FC236}">
              <a16:creationId xmlns:a16="http://schemas.microsoft.com/office/drawing/2014/main" id="{00000000-0008-0000-0700-00002A010000}"/>
            </a:ext>
          </a:extLst>
        </xdr:cNvPr>
        <xdr:cNvSpPr txBox="1"/>
      </xdr:nvSpPr>
      <xdr:spPr>
        <a:xfrm>
          <a:off x="8561017" y="663925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37</xdr:row>
      <xdr:rowOff>143945</xdr:rowOff>
    </xdr:from>
    <xdr:to>
      <xdr:col>41</xdr:col>
      <xdr:colOff>50800</xdr:colOff>
      <xdr:row>37</xdr:row>
      <xdr:rowOff>146884</xdr:rowOff>
    </xdr:to>
    <xdr:cxnSp macro="">
      <xdr:nvCxnSpPr>
        <xdr:cNvPr id="299" name="直線コネクタ 298">
          <a:extLst>
            <a:ext uri="{FF2B5EF4-FFF2-40B4-BE49-F238E27FC236}">
              <a16:creationId xmlns:a16="http://schemas.microsoft.com/office/drawing/2014/main" id="{00000000-0008-0000-0700-00002B010000}"/>
            </a:ext>
          </a:extLst>
        </xdr:cNvPr>
        <xdr:cNvCxnSpPr/>
      </xdr:nvCxnSpPr>
      <xdr:spPr>
        <a:xfrm flipV="1">
          <a:off x="6972300" y="6487595"/>
          <a:ext cx="889000" cy="29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149969</xdr:rowOff>
    </xdr:from>
    <xdr:to>
      <xdr:col>41</xdr:col>
      <xdr:colOff>101600</xdr:colOff>
      <xdr:row>38</xdr:row>
      <xdr:rowOff>80119</xdr:rowOff>
    </xdr:to>
    <xdr:sp macro="" textlink="">
      <xdr:nvSpPr>
        <xdr:cNvPr id="300" name="フローチャート: 判断 299">
          <a:extLst>
            <a:ext uri="{FF2B5EF4-FFF2-40B4-BE49-F238E27FC236}">
              <a16:creationId xmlns:a16="http://schemas.microsoft.com/office/drawing/2014/main" id="{00000000-0008-0000-0700-00002C010000}"/>
            </a:ext>
          </a:extLst>
        </xdr:cNvPr>
        <xdr:cNvSpPr/>
      </xdr:nvSpPr>
      <xdr:spPr>
        <a:xfrm>
          <a:off x="7810500" y="64936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38</xdr:row>
      <xdr:rowOff>71246</xdr:rowOff>
    </xdr:from>
    <xdr:ext cx="378565" cy="259045"/>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7672017" y="658634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162052</xdr:rowOff>
    </xdr:from>
    <xdr:to>
      <xdr:col>36</xdr:col>
      <xdr:colOff>165100</xdr:colOff>
      <xdr:row>38</xdr:row>
      <xdr:rowOff>92202</xdr:rowOff>
    </xdr:to>
    <xdr:sp macro="" textlink="">
      <xdr:nvSpPr>
        <xdr:cNvPr id="302" name="フローチャート: 判断 301">
          <a:extLst>
            <a:ext uri="{FF2B5EF4-FFF2-40B4-BE49-F238E27FC236}">
              <a16:creationId xmlns:a16="http://schemas.microsoft.com/office/drawing/2014/main" id="{00000000-0008-0000-0700-00002E010000}"/>
            </a:ext>
          </a:extLst>
        </xdr:cNvPr>
        <xdr:cNvSpPr/>
      </xdr:nvSpPr>
      <xdr:spPr>
        <a:xfrm>
          <a:off x="6921500" y="65057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38</xdr:row>
      <xdr:rowOff>83329</xdr:rowOff>
    </xdr:from>
    <xdr:ext cx="378565"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6783017" y="659842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78450</xdr:rowOff>
    </xdr:from>
    <xdr:to>
      <xdr:col>55</xdr:col>
      <xdr:colOff>50800</xdr:colOff>
      <xdr:row>38</xdr:row>
      <xdr:rowOff>8599</xdr:rowOff>
    </xdr:to>
    <xdr:sp macro="" textlink="">
      <xdr:nvSpPr>
        <xdr:cNvPr id="309" name="楕円 308">
          <a:extLst>
            <a:ext uri="{FF2B5EF4-FFF2-40B4-BE49-F238E27FC236}">
              <a16:creationId xmlns:a16="http://schemas.microsoft.com/office/drawing/2014/main" id="{00000000-0008-0000-0700-000035010000}"/>
            </a:ext>
          </a:extLst>
        </xdr:cNvPr>
        <xdr:cNvSpPr/>
      </xdr:nvSpPr>
      <xdr:spPr>
        <a:xfrm>
          <a:off x="10426700" y="6422100"/>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36</xdr:row>
      <xdr:rowOff>101327</xdr:rowOff>
    </xdr:from>
    <xdr:ext cx="378565" cy="259045"/>
    <xdr:sp macro="" textlink="">
      <xdr:nvSpPr>
        <xdr:cNvPr id="310" name="労働費該当値テキスト">
          <a:extLst>
            <a:ext uri="{FF2B5EF4-FFF2-40B4-BE49-F238E27FC236}">
              <a16:creationId xmlns:a16="http://schemas.microsoft.com/office/drawing/2014/main" id="{00000000-0008-0000-0700-000036010000}"/>
            </a:ext>
          </a:extLst>
        </xdr:cNvPr>
        <xdr:cNvSpPr txBox="1"/>
      </xdr:nvSpPr>
      <xdr:spPr>
        <a:xfrm>
          <a:off x="10528300" y="627352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84655</xdr:rowOff>
    </xdr:from>
    <xdr:to>
      <xdr:col>50</xdr:col>
      <xdr:colOff>165100</xdr:colOff>
      <xdr:row>38</xdr:row>
      <xdr:rowOff>14805</xdr:rowOff>
    </xdr:to>
    <xdr:sp macro="" textlink="">
      <xdr:nvSpPr>
        <xdr:cNvPr id="311" name="楕円 310">
          <a:extLst>
            <a:ext uri="{FF2B5EF4-FFF2-40B4-BE49-F238E27FC236}">
              <a16:creationId xmlns:a16="http://schemas.microsoft.com/office/drawing/2014/main" id="{00000000-0008-0000-0700-000037010000}"/>
            </a:ext>
          </a:extLst>
        </xdr:cNvPr>
        <xdr:cNvSpPr/>
      </xdr:nvSpPr>
      <xdr:spPr>
        <a:xfrm>
          <a:off x="9588500" y="64283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36</xdr:row>
      <xdr:rowOff>31332</xdr:rowOff>
    </xdr:from>
    <xdr:ext cx="378565" cy="259045"/>
    <xdr:sp macro="" textlink="">
      <xdr:nvSpPr>
        <xdr:cNvPr id="312" name="テキスト ボックス 311">
          <a:extLst>
            <a:ext uri="{FF2B5EF4-FFF2-40B4-BE49-F238E27FC236}">
              <a16:creationId xmlns:a16="http://schemas.microsoft.com/office/drawing/2014/main" id="{00000000-0008-0000-0700-000038010000}"/>
            </a:ext>
          </a:extLst>
        </xdr:cNvPr>
        <xdr:cNvSpPr txBox="1"/>
      </xdr:nvSpPr>
      <xdr:spPr>
        <a:xfrm>
          <a:off x="9450017" y="620353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89880</xdr:rowOff>
    </xdr:from>
    <xdr:to>
      <xdr:col>46</xdr:col>
      <xdr:colOff>38100</xdr:colOff>
      <xdr:row>38</xdr:row>
      <xdr:rowOff>20030</xdr:rowOff>
    </xdr:to>
    <xdr:sp macro="" textlink="">
      <xdr:nvSpPr>
        <xdr:cNvPr id="313" name="楕円 312">
          <a:extLst>
            <a:ext uri="{FF2B5EF4-FFF2-40B4-BE49-F238E27FC236}">
              <a16:creationId xmlns:a16="http://schemas.microsoft.com/office/drawing/2014/main" id="{00000000-0008-0000-0700-000039010000}"/>
            </a:ext>
          </a:extLst>
        </xdr:cNvPr>
        <xdr:cNvSpPr/>
      </xdr:nvSpPr>
      <xdr:spPr>
        <a:xfrm>
          <a:off x="8699500" y="6433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36</xdr:row>
      <xdr:rowOff>36557</xdr:rowOff>
    </xdr:from>
    <xdr:ext cx="378565" cy="259045"/>
    <xdr:sp macro="" textlink="">
      <xdr:nvSpPr>
        <xdr:cNvPr id="314" name="テキスト ボックス 313">
          <a:extLst>
            <a:ext uri="{FF2B5EF4-FFF2-40B4-BE49-F238E27FC236}">
              <a16:creationId xmlns:a16="http://schemas.microsoft.com/office/drawing/2014/main" id="{00000000-0008-0000-0700-00003A010000}"/>
            </a:ext>
          </a:extLst>
        </xdr:cNvPr>
        <xdr:cNvSpPr txBox="1"/>
      </xdr:nvSpPr>
      <xdr:spPr>
        <a:xfrm>
          <a:off x="8561017" y="620875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93145</xdr:rowOff>
    </xdr:from>
    <xdr:to>
      <xdr:col>41</xdr:col>
      <xdr:colOff>101600</xdr:colOff>
      <xdr:row>38</xdr:row>
      <xdr:rowOff>23295</xdr:rowOff>
    </xdr:to>
    <xdr:sp macro="" textlink="">
      <xdr:nvSpPr>
        <xdr:cNvPr id="315" name="楕円 314">
          <a:extLst>
            <a:ext uri="{FF2B5EF4-FFF2-40B4-BE49-F238E27FC236}">
              <a16:creationId xmlns:a16="http://schemas.microsoft.com/office/drawing/2014/main" id="{00000000-0008-0000-0700-00003B010000}"/>
            </a:ext>
          </a:extLst>
        </xdr:cNvPr>
        <xdr:cNvSpPr/>
      </xdr:nvSpPr>
      <xdr:spPr>
        <a:xfrm>
          <a:off x="7810500" y="64367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36</xdr:row>
      <xdr:rowOff>39822</xdr:rowOff>
    </xdr:from>
    <xdr:ext cx="378565" cy="259045"/>
    <xdr:sp macro="" textlink="">
      <xdr:nvSpPr>
        <xdr:cNvPr id="316" name="テキスト ボックス 315">
          <a:extLst>
            <a:ext uri="{FF2B5EF4-FFF2-40B4-BE49-F238E27FC236}">
              <a16:creationId xmlns:a16="http://schemas.microsoft.com/office/drawing/2014/main" id="{00000000-0008-0000-0700-00003C010000}"/>
            </a:ext>
          </a:extLst>
        </xdr:cNvPr>
        <xdr:cNvSpPr txBox="1"/>
      </xdr:nvSpPr>
      <xdr:spPr>
        <a:xfrm>
          <a:off x="7672017" y="621202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96084</xdr:rowOff>
    </xdr:from>
    <xdr:to>
      <xdr:col>36</xdr:col>
      <xdr:colOff>165100</xdr:colOff>
      <xdr:row>38</xdr:row>
      <xdr:rowOff>26234</xdr:rowOff>
    </xdr:to>
    <xdr:sp macro="" textlink="">
      <xdr:nvSpPr>
        <xdr:cNvPr id="317" name="楕円 316">
          <a:extLst>
            <a:ext uri="{FF2B5EF4-FFF2-40B4-BE49-F238E27FC236}">
              <a16:creationId xmlns:a16="http://schemas.microsoft.com/office/drawing/2014/main" id="{00000000-0008-0000-0700-00003D010000}"/>
            </a:ext>
          </a:extLst>
        </xdr:cNvPr>
        <xdr:cNvSpPr/>
      </xdr:nvSpPr>
      <xdr:spPr>
        <a:xfrm>
          <a:off x="6921500" y="64397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36</xdr:row>
      <xdr:rowOff>42761</xdr:rowOff>
    </xdr:from>
    <xdr:ext cx="378565" cy="259045"/>
    <xdr:sp macro="" textlink="">
      <xdr:nvSpPr>
        <xdr:cNvPr id="318" name="テキスト ボックス 317">
          <a:extLst>
            <a:ext uri="{FF2B5EF4-FFF2-40B4-BE49-F238E27FC236}">
              <a16:creationId xmlns:a16="http://schemas.microsoft.com/office/drawing/2014/main" id="{00000000-0008-0000-0700-00003E010000}"/>
            </a:ext>
          </a:extLst>
        </xdr:cNvPr>
        <xdr:cNvSpPr txBox="1"/>
      </xdr:nvSpPr>
      <xdr:spPr>
        <a:xfrm>
          <a:off x="6783017" y="621496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9" name="正方形/長方形 318">
          <a:extLst>
            <a:ext uri="{FF2B5EF4-FFF2-40B4-BE49-F238E27FC236}">
              <a16:creationId xmlns:a16="http://schemas.microsoft.com/office/drawing/2014/main" id="{00000000-0008-0000-0700-00003F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6" name="正方形/長方形 325">
          <a:extLst>
            <a:ext uri="{FF2B5EF4-FFF2-40B4-BE49-F238E27FC236}">
              <a16:creationId xmlns:a16="http://schemas.microsoft.com/office/drawing/2014/main" id="{00000000-0008-0000-0700-000046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7" name="テキスト ボックス 326">
          <a:extLst>
            <a:ext uri="{FF2B5EF4-FFF2-40B4-BE49-F238E27FC236}">
              <a16:creationId xmlns:a16="http://schemas.microsoft.com/office/drawing/2014/main" id="{00000000-0008-0000-0700-000047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8" name="直線コネクタ 327">
          <a:extLst>
            <a:ext uri="{FF2B5EF4-FFF2-40B4-BE49-F238E27FC236}">
              <a16:creationId xmlns:a16="http://schemas.microsoft.com/office/drawing/2014/main" id="{00000000-0008-0000-0700-000048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9" name="直線コネクタ 328">
          <a:extLst>
            <a:ext uri="{FF2B5EF4-FFF2-40B4-BE49-F238E27FC236}">
              <a16:creationId xmlns:a16="http://schemas.microsoft.com/office/drawing/2014/main" id="{00000000-0008-0000-0700-000049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0" name="テキスト ボックス 329">
          <a:extLst>
            <a:ext uri="{FF2B5EF4-FFF2-40B4-BE49-F238E27FC236}">
              <a16:creationId xmlns:a16="http://schemas.microsoft.com/office/drawing/2014/main" id="{00000000-0008-0000-0700-00004A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1" name="直線コネクタ 330">
          <a:extLst>
            <a:ext uri="{FF2B5EF4-FFF2-40B4-BE49-F238E27FC236}">
              <a16:creationId xmlns:a16="http://schemas.microsoft.com/office/drawing/2014/main" id="{00000000-0008-0000-0700-00004B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32" name="テキスト ボックス 331">
          <a:extLst>
            <a:ext uri="{FF2B5EF4-FFF2-40B4-BE49-F238E27FC236}">
              <a16:creationId xmlns:a16="http://schemas.microsoft.com/office/drawing/2014/main" id="{00000000-0008-0000-0700-00004C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3" name="直線コネクタ 332">
          <a:extLst>
            <a:ext uri="{FF2B5EF4-FFF2-40B4-BE49-F238E27FC236}">
              <a16:creationId xmlns:a16="http://schemas.microsoft.com/office/drawing/2014/main" id="{00000000-0008-0000-0700-00004D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macro="" textlink="">
      <xdr:nvSpPr>
        <xdr:cNvPr id="334" name="テキスト ボックス 333">
          <a:extLst>
            <a:ext uri="{FF2B5EF4-FFF2-40B4-BE49-F238E27FC236}">
              <a16:creationId xmlns:a16="http://schemas.microsoft.com/office/drawing/2014/main" id="{00000000-0008-0000-0700-00004E010000}"/>
            </a:ext>
          </a:extLst>
        </xdr:cNvPr>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5" name="直線コネクタ 334">
          <a:extLst>
            <a:ext uri="{FF2B5EF4-FFF2-40B4-BE49-F238E27FC236}">
              <a16:creationId xmlns:a16="http://schemas.microsoft.com/office/drawing/2014/main" id="{00000000-0008-0000-0700-00004F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130827</xdr:rowOff>
    </xdr:from>
    <xdr:ext cx="531299" cy="259045"/>
    <xdr:sp macro="" textlink="">
      <xdr:nvSpPr>
        <xdr:cNvPr id="336" name="テキスト ボックス 335">
          <a:extLst>
            <a:ext uri="{FF2B5EF4-FFF2-40B4-BE49-F238E27FC236}">
              <a16:creationId xmlns:a16="http://schemas.microsoft.com/office/drawing/2014/main" id="{00000000-0008-0000-0700-000050010000}"/>
            </a:ext>
          </a:extLst>
        </xdr:cNvPr>
        <xdr:cNvSpPr txBox="1"/>
      </xdr:nvSpPr>
      <xdr:spPr>
        <a:xfrm>
          <a:off x="6072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7" name="直線コネクタ 336">
          <a:extLst>
            <a:ext uri="{FF2B5EF4-FFF2-40B4-BE49-F238E27FC236}">
              <a16:creationId xmlns:a16="http://schemas.microsoft.com/office/drawing/2014/main" id="{00000000-0008-0000-0700-000051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38" name="テキスト ボックス 337">
          <a:extLst>
            <a:ext uri="{FF2B5EF4-FFF2-40B4-BE49-F238E27FC236}">
              <a16:creationId xmlns:a16="http://schemas.microsoft.com/office/drawing/2014/main" id="{00000000-0008-0000-0700-000052010000}"/>
            </a:ext>
          </a:extLst>
        </xdr:cNvPr>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9" name="直線コネクタ 338">
          <a:extLst>
            <a:ext uri="{FF2B5EF4-FFF2-40B4-BE49-F238E27FC236}">
              <a16:creationId xmlns:a16="http://schemas.microsoft.com/office/drawing/2014/main" id="{00000000-0008-0000-0700-000053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0" name="テキスト ボックス 339">
          <a:extLst>
            <a:ext uri="{FF2B5EF4-FFF2-40B4-BE49-F238E27FC236}">
              <a16:creationId xmlns:a16="http://schemas.microsoft.com/office/drawing/2014/main" id="{00000000-0008-0000-0700-000054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1" name="農林水産業費グラフ枠">
          <a:extLst>
            <a:ext uri="{FF2B5EF4-FFF2-40B4-BE49-F238E27FC236}">
              <a16:creationId xmlns:a16="http://schemas.microsoft.com/office/drawing/2014/main" id="{00000000-0008-0000-0700-000055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73546</xdr:rowOff>
    </xdr:from>
    <xdr:to>
      <xdr:col>54</xdr:col>
      <xdr:colOff>189865</xdr:colOff>
      <xdr:row>59</xdr:row>
      <xdr:rowOff>31966</xdr:rowOff>
    </xdr:to>
    <xdr:cxnSp macro="">
      <xdr:nvCxnSpPr>
        <xdr:cNvPr id="342" name="直線コネクタ 341">
          <a:extLst>
            <a:ext uri="{FF2B5EF4-FFF2-40B4-BE49-F238E27FC236}">
              <a16:creationId xmlns:a16="http://schemas.microsoft.com/office/drawing/2014/main" id="{00000000-0008-0000-0700-000056010000}"/>
            </a:ext>
          </a:extLst>
        </xdr:cNvPr>
        <xdr:cNvCxnSpPr/>
      </xdr:nvCxnSpPr>
      <xdr:spPr>
        <a:xfrm flipV="1">
          <a:off x="10475595" y="8646046"/>
          <a:ext cx="1270" cy="15014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35793</xdr:rowOff>
    </xdr:from>
    <xdr:ext cx="378565" cy="259045"/>
    <xdr:sp macro="" textlink="">
      <xdr:nvSpPr>
        <xdr:cNvPr id="343" name="農林水産業費最小値テキスト">
          <a:extLst>
            <a:ext uri="{FF2B5EF4-FFF2-40B4-BE49-F238E27FC236}">
              <a16:creationId xmlns:a16="http://schemas.microsoft.com/office/drawing/2014/main" id="{00000000-0008-0000-0700-000057010000}"/>
            </a:ext>
          </a:extLst>
        </xdr:cNvPr>
        <xdr:cNvSpPr txBox="1"/>
      </xdr:nvSpPr>
      <xdr:spPr>
        <a:xfrm>
          <a:off x="10528300" y="1015134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31966</xdr:rowOff>
    </xdr:from>
    <xdr:to>
      <xdr:col>55</xdr:col>
      <xdr:colOff>88900</xdr:colOff>
      <xdr:row>59</xdr:row>
      <xdr:rowOff>31966</xdr:rowOff>
    </xdr:to>
    <xdr:cxnSp macro="">
      <xdr:nvCxnSpPr>
        <xdr:cNvPr id="344" name="直線コネクタ 343">
          <a:extLst>
            <a:ext uri="{FF2B5EF4-FFF2-40B4-BE49-F238E27FC236}">
              <a16:creationId xmlns:a16="http://schemas.microsoft.com/office/drawing/2014/main" id="{00000000-0008-0000-0700-000058010000}"/>
            </a:ext>
          </a:extLst>
        </xdr:cNvPr>
        <xdr:cNvCxnSpPr/>
      </xdr:nvCxnSpPr>
      <xdr:spPr>
        <a:xfrm>
          <a:off x="10388600" y="101475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20223</xdr:rowOff>
    </xdr:from>
    <xdr:ext cx="599010" cy="259045"/>
    <xdr:sp macro="" textlink="">
      <xdr:nvSpPr>
        <xdr:cNvPr id="345" name="農林水産業費最大値テキスト">
          <a:extLst>
            <a:ext uri="{FF2B5EF4-FFF2-40B4-BE49-F238E27FC236}">
              <a16:creationId xmlns:a16="http://schemas.microsoft.com/office/drawing/2014/main" id="{00000000-0008-0000-0700-000059010000}"/>
            </a:ext>
          </a:extLst>
        </xdr:cNvPr>
        <xdr:cNvSpPr txBox="1"/>
      </xdr:nvSpPr>
      <xdr:spPr>
        <a:xfrm>
          <a:off x="10528300" y="84212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119,209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50</xdr:row>
      <xdr:rowOff>73546</xdr:rowOff>
    </xdr:from>
    <xdr:to>
      <xdr:col>55</xdr:col>
      <xdr:colOff>88900</xdr:colOff>
      <xdr:row>50</xdr:row>
      <xdr:rowOff>73546</xdr:rowOff>
    </xdr:to>
    <xdr:cxnSp macro="">
      <xdr:nvCxnSpPr>
        <xdr:cNvPr id="346" name="直線コネクタ 345">
          <a:extLst>
            <a:ext uri="{FF2B5EF4-FFF2-40B4-BE49-F238E27FC236}">
              <a16:creationId xmlns:a16="http://schemas.microsoft.com/office/drawing/2014/main" id="{00000000-0008-0000-0700-00005A010000}"/>
            </a:ext>
          </a:extLst>
        </xdr:cNvPr>
        <xdr:cNvCxnSpPr/>
      </xdr:nvCxnSpPr>
      <xdr:spPr>
        <a:xfrm>
          <a:off x="10388600" y="86460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53</xdr:row>
      <xdr:rowOff>102374</xdr:rowOff>
    </xdr:from>
    <xdr:to>
      <xdr:col>55</xdr:col>
      <xdr:colOff>0</xdr:colOff>
      <xdr:row>54</xdr:row>
      <xdr:rowOff>46952</xdr:rowOff>
    </xdr:to>
    <xdr:cxnSp macro="">
      <xdr:nvCxnSpPr>
        <xdr:cNvPr id="347" name="直線コネクタ 346">
          <a:extLst>
            <a:ext uri="{FF2B5EF4-FFF2-40B4-BE49-F238E27FC236}">
              <a16:creationId xmlns:a16="http://schemas.microsoft.com/office/drawing/2014/main" id="{00000000-0008-0000-0700-00005B010000}"/>
            </a:ext>
          </a:extLst>
        </xdr:cNvPr>
        <xdr:cNvCxnSpPr/>
      </xdr:nvCxnSpPr>
      <xdr:spPr>
        <a:xfrm flipV="1">
          <a:off x="9639300" y="9189224"/>
          <a:ext cx="838200" cy="1160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89730</xdr:rowOff>
    </xdr:from>
    <xdr:ext cx="534377" cy="259045"/>
    <xdr:sp macro="" textlink="">
      <xdr:nvSpPr>
        <xdr:cNvPr id="348" name="農林水産業費平均値テキスト">
          <a:extLst>
            <a:ext uri="{FF2B5EF4-FFF2-40B4-BE49-F238E27FC236}">
              <a16:creationId xmlns:a16="http://schemas.microsoft.com/office/drawing/2014/main" id="{00000000-0008-0000-0700-00005C010000}"/>
            </a:ext>
          </a:extLst>
        </xdr:cNvPr>
        <xdr:cNvSpPr txBox="1"/>
      </xdr:nvSpPr>
      <xdr:spPr>
        <a:xfrm>
          <a:off x="10528300" y="969093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31,236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111303</xdr:rowOff>
    </xdr:from>
    <xdr:to>
      <xdr:col>55</xdr:col>
      <xdr:colOff>50800</xdr:colOff>
      <xdr:row>57</xdr:row>
      <xdr:rowOff>41453</xdr:rowOff>
    </xdr:to>
    <xdr:sp macro="" textlink="">
      <xdr:nvSpPr>
        <xdr:cNvPr id="349" name="フローチャート: 判断 348">
          <a:extLst>
            <a:ext uri="{FF2B5EF4-FFF2-40B4-BE49-F238E27FC236}">
              <a16:creationId xmlns:a16="http://schemas.microsoft.com/office/drawing/2014/main" id="{00000000-0008-0000-0700-00005D010000}"/>
            </a:ext>
          </a:extLst>
        </xdr:cNvPr>
        <xdr:cNvSpPr/>
      </xdr:nvSpPr>
      <xdr:spPr>
        <a:xfrm>
          <a:off x="10426700" y="97125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53</xdr:row>
      <xdr:rowOff>65824</xdr:rowOff>
    </xdr:from>
    <xdr:to>
      <xdr:col>50</xdr:col>
      <xdr:colOff>114300</xdr:colOff>
      <xdr:row>54</xdr:row>
      <xdr:rowOff>46952</xdr:rowOff>
    </xdr:to>
    <xdr:cxnSp macro="">
      <xdr:nvCxnSpPr>
        <xdr:cNvPr id="350" name="直線コネクタ 349">
          <a:extLst>
            <a:ext uri="{FF2B5EF4-FFF2-40B4-BE49-F238E27FC236}">
              <a16:creationId xmlns:a16="http://schemas.microsoft.com/office/drawing/2014/main" id="{00000000-0008-0000-0700-00005E010000}"/>
            </a:ext>
          </a:extLst>
        </xdr:cNvPr>
        <xdr:cNvCxnSpPr/>
      </xdr:nvCxnSpPr>
      <xdr:spPr>
        <a:xfrm>
          <a:off x="8750300" y="9152674"/>
          <a:ext cx="889000" cy="1525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117437</xdr:rowOff>
    </xdr:from>
    <xdr:to>
      <xdr:col>50</xdr:col>
      <xdr:colOff>165100</xdr:colOff>
      <xdr:row>57</xdr:row>
      <xdr:rowOff>47587</xdr:rowOff>
    </xdr:to>
    <xdr:sp macro="" textlink="">
      <xdr:nvSpPr>
        <xdr:cNvPr id="351" name="フローチャート: 判断 350">
          <a:extLst>
            <a:ext uri="{FF2B5EF4-FFF2-40B4-BE49-F238E27FC236}">
              <a16:creationId xmlns:a16="http://schemas.microsoft.com/office/drawing/2014/main" id="{00000000-0008-0000-0700-00005F010000}"/>
            </a:ext>
          </a:extLst>
        </xdr:cNvPr>
        <xdr:cNvSpPr/>
      </xdr:nvSpPr>
      <xdr:spPr>
        <a:xfrm>
          <a:off x="9588500" y="97186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38714</xdr:rowOff>
    </xdr:from>
    <xdr:ext cx="534377" cy="259045"/>
    <xdr:sp macro="" textlink="">
      <xdr:nvSpPr>
        <xdr:cNvPr id="352" name="テキスト ボックス 351">
          <a:extLst>
            <a:ext uri="{FF2B5EF4-FFF2-40B4-BE49-F238E27FC236}">
              <a16:creationId xmlns:a16="http://schemas.microsoft.com/office/drawing/2014/main" id="{00000000-0008-0000-0700-000060010000}"/>
            </a:ext>
          </a:extLst>
        </xdr:cNvPr>
        <xdr:cNvSpPr txBox="1"/>
      </xdr:nvSpPr>
      <xdr:spPr>
        <a:xfrm>
          <a:off x="9372111" y="98113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30,753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53</xdr:row>
      <xdr:rowOff>65824</xdr:rowOff>
    </xdr:from>
    <xdr:to>
      <xdr:col>45</xdr:col>
      <xdr:colOff>177800</xdr:colOff>
      <xdr:row>53</xdr:row>
      <xdr:rowOff>66828</xdr:rowOff>
    </xdr:to>
    <xdr:cxnSp macro="">
      <xdr:nvCxnSpPr>
        <xdr:cNvPr id="353" name="直線コネクタ 352">
          <a:extLst>
            <a:ext uri="{FF2B5EF4-FFF2-40B4-BE49-F238E27FC236}">
              <a16:creationId xmlns:a16="http://schemas.microsoft.com/office/drawing/2014/main" id="{00000000-0008-0000-0700-000061010000}"/>
            </a:ext>
          </a:extLst>
        </xdr:cNvPr>
        <xdr:cNvCxnSpPr/>
      </xdr:nvCxnSpPr>
      <xdr:spPr>
        <a:xfrm flipV="1">
          <a:off x="7861300" y="9152674"/>
          <a:ext cx="889000" cy="1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110706</xdr:rowOff>
    </xdr:from>
    <xdr:to>
      <xdr:col>46</xdr:col>
      <xdr:colOff>38100</xdr:colOff>
      <xdr:row>57</xdr:row>
      <xdr:rowOff>40856</xdr:rowOff>
    </xdr:to>
    <xdr:sp macro="" textlink="">
      <xdr:nvSpPr>
        <xdr:cNvPr id="354" name="フローチャート: 判断 353">
          <a:extLst>
            <a:ext uri="{FF2B5EF4-FFF2-40B4-BE49-F238E27FC236}">
              <a16:creationId xmlns:a16="http://schemas.microsoft.com/office/drawing/2014/main" id="{00000000-0008-0000-0700-000062010000}"/>
            </a:ext>
          </a:extLst>
        </xdr:cNvPr>
        <xdr:cNvSpPr/>
      </xdr:nvSpPr>
      <xdr:spPr>
        <a:xfrm>
          <a:off x="8699500" y="97119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31983</xdr:rowOff>
    </xdr:from>
    <xdr:ext cx="534377" cy="259045"/>
    <xdr:sp macro="" textlink="">
      <xdr:nvSpPr>
        <xdr:cNvPr id="355" name="テキスト ボックス 354">
          <a:extLst>
            <a:ext uri="{FF2B5EF4-FFF2-40B4-BE49-F238E27FC236}">
              <a16:creationId xmlns:a16="http://schemas.microsoft.com/office/drawing/2014/main" id="{00000000-0008-0000-0700-000063010000}"/>
            </a:ext>
          </a:extLst>
        </xdr:cNvPr>
        <xdr:cNvSpPr txBox="1"/>
      </xdr:nvSpPr>
      <xdr:spPr>
        <a:xfrm>
          <a:off x="8483111" y="98046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31,283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53</xdr:row>
      <xdr:rowOff>66828</xdr:rowOff>
    </xdr:from>
    <xdr:to>
      <xdr:col>41</xdr:col>
      <xdr:colOff>50800</xdr:colOff>
      <xdr:row>54</xdr:row>
      <xdr:rowOff>121577</xdr:rowOff>
    </xdr:to>
    <xdr:cxnSp macro="">
      <xdr:nvCxnSpPr>
        <xdr:cNvPr id="356" name="直線コネクタ 355">
          <a:extLst>
            <a:ext uri="{FF2B5EF4-FFF2-40B4-BE49-F238E27FC236}">
              <a16:creationId xmlns:a16="http://schemas.microsoft.com/office/drawing/2014/main" id="{00000000-0008-0000-0700-000064010000}"/>
            </a:ext>
          </a:extLst>
        </xdr:cNvPr>
        <xdr:cNvCxnSpPr/>
      </xdr:nvCxnSpPr>
      <xdr:spPr>
        <a:xfrm flipV="1">
          <a:off x="6972300" y="9153678"/>
          <a:ext cx="889000" cy="2261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123990</xdr:rowOff>
    </xdr:from>
    <xdr:to>
      <xdr:col>41</xdr:col>
      <xdr:colOff>101600</xdr:colOff>
      <xdr:row>57</xdr:row>
      <xdr:rowOff>54140</xdr:rowOff>
    </xdr:to>
    <xdr:sp macro="" textlink="">
      <xdr:nvSpPr>
        <xdr:cNvPr id="357" name="フローチャート: 判断 356">
          <a:extLst>
            <a:ext uri="{FF2B5EF4-FFF2-40B4-BE49-F238E27FC236}">
              <a16:creationId xmlns:a16="http://schemas.microsoft.com/office/drawing/2014/main" id="{00000000-0008-0000-0700-000065010000}"/>
            </a:ext>
          </a:extLst>
        </xdr:cNvPr>
        <xdr:cNvSpPr/>
      </xdr:nvSpPr>
      <xdr:spPr>
        <a:xfrm>
          <a:off x="7810500" y="97251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45267</xdr:rowOff>
    </xdr:from>
    <xdr:ext cx="534377" cy="259045"/>
    <xdr:sp macro="" textlink="">
      <xdr:nvSpPr>
        <xdr:cNvPr id="358" name="テキスト ボックス 357">
          <a:extLst>
            <a:ext uri="{FF2B5EF4-FFF2-40B4-BE49-F238E27FC236}">
              <a16:creationId xmlns:a16="http://schemas.microsoft.com/office/drawing/2014/main" id="{00000000-0008-0000-0700-000066010000}"/>
            </a:ext>
          </a:extLst>
        </xdr:cNvPr>
        <xdr:cNvSpPr txBox="1"/>
      </xdr:nvSpPr>
      <xdr:spPr>
        <a:xfrm>
          <a:off x="7594111" y="98179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30,237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43434</xdr:rowOff>
    </xdr:from>
    <xdr:to>
      <xdr:col>36</xdr:col>
      <xdr:colOff>165100</xdr:colOff>
      <xdr:row>56</xdr:row>
      <xdr:rowOff>145034</xdr:rowOff>
    </xdr:to>
    <xdr:sp macro="" textlink="">
      <xdr:nvSpPr>
        <xdr:cNvPr id="359" name="フローチャート: 判断 358">
          <a:extLst>
            <a:ext uri="{FF2B5EF4-FFF2-40B4-BE49-F238E27FC236}">
              <a16:creationId xmlns:a16="http://schemas.microsoft.com/office/drawing/2014/main" id="{00000000-0008-0000-0700-000067010000}"/>
            </a:ext>
          </a:extLst>
        </xdr:cNvPr>
        <xdr:cNvSpPr/>
      </xdr:nvSpPr>
      <xdr:spPr>
        <a:xfrm>
          <a:off x="6921500" y="96446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136161</xdr:rowOff>
    </xdr:from>
    <xdr:ext cx="534377"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6705111" y="97373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36,580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700-00006C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53</xdr:row>
      <xdr:rowOff>51574</xdr:rowOff>
    </xdr:from>
    <xdr:to>
      <xdr:col>55</xdr:col>
      <xdr:colOff>50800</xdr:colOff>
      <xdr:row>53</xdr:row>
      <xdr:rowOff>153174</xdr:rowOff>
    </xdr:to>
    <xdr:sp macro="" textlink="">
      <xdr:nvSpPr>
        <xdr:cNvPr id="366" name="楕円 365">
          <a:extLst>
            <a:ext uri="{FF2B5EF4-FFF2-40B4-BE49-F238E27FC236}">
              <a16:creationId xmlns:a16="http://schemas.microsoft.com/office/drawing/2014/main" id="{00000000-0008-0000-0700-00006E010000}"/>
            </a:ext>
          </a:extLst>
        </xdr:cNvPr>
        <xdr:cNvSpPr/>
      </xdr:nvSpPr>
      <xdr:spPr>
        <a:xfrm>
          <a:off x="10426700" y="91384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52</xdr:row>
      <xdr:rowOff>74451</xdr:rowOff>
    </xdr:from>
    <xdr:ext cx="534377" cy="259045"/>
    <xdr:sp macro="" textlink="">
      <xdr:nvSpPr>
        <xdr:cNvPr id="367" name="農林水産業費該当値テキスト">
          <a:extLst>
            <a:ext uri="{FF2B5EF4-FFF2-40B4-BE49-F238E27FC236}">
              <a16:creationId xmlns:a16="http://schemas.microsoft.com/office/drawing/2014/main" id="{00000000-0008-0000-0700-00006F010000}"/>
            </a:ext>
          </a:extLst>
        </xdr:cNvPr>
        <xdr:cNvSpPr txBox="1"/>
      </xdr:nvSpPr>
      <xdr:spPr>
        <a:xfrm>
          <a:off x="10528300" y="89898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76,439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53</xdr:row>
      <xdr:rowOff>167602</xdr:rowOff>
    </xdr:from>
    <xdr:to>
      <xdr:col>50</xdr:col>
      <xdr:colOff>165100</xdr:colOff>
      <xdr:row>54</xdr:row>
      <xdr:rowOff>97752</xdr:rowOff>
    </xdr:to>
    <xdr:sp macro="" textlink="">
      <xdr:nvSpPr>
        <xdr:cNvPr id="368" name="楕円 367">
          <a:extLst>
            <a:ext uri="{FF2B5EF4-FFF2-40B4-BE49-F238E27FC236}">
              <a16:creationId xmlns:a16="http://schemas.microsoft.com/office/drawing/2014/main" id="{00000000-0008-0000-0700-000070010000}"/>
            </a:ext>
          </a:extLst>
        </xdr:cNvPr>
        <xdr:cNvSpPr/>
      </xdr:nvSpPr>
      <xdr:spPr>
        <a:xfrm>
          <a:off x="9588500" y="92544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52</xdr:row>
      <xdr:rowOff>114279</xdr:rowOff>
    </xdr:from>
    <xdr:ext cx="534377" cy="259045"/>
    <xdr:sp macro=""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9372111" y="90296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67,303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53</xdr:row>
      <xdr:rowOff>15024</xdr:rowOff>
    </xdr:from>
    <xdr:to>
      <xdr:col>46</xdr:col>
      <xdr:colOff>38100</xdr:colOff>
      <xdr:row>53</xdr:row>
      <xdr:rowOff>116624</xdr:rowOff>
    </xdr:to>
    <xdr:sp macro="" textlink="">
      <xdr:nvSpPr>
        <xdr:cNvPr id="370" name="楕円 369">
          <a:extLst>
            <a:ext uri="{FF2B5EF4-FFF2-40B4-BE49-F238E27FC236}">
              <a16:creationId xmlns:a16="http://schemas.microsoft.com/office/drawing/2014/main" id="{00000000-0008-0000-0700-000072010000}"/>
            </a:ext>
          </a:extLst>
        </xdr:cNvPr>
        <xdr:cNvSpPr/>
      </xdr:nvSpPr>
      <xdr:spPr>
        <a:xfrm>
          <a:off x="8699500" y="91018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51</xdr:row>
      <xdr:rowOff>133151</xdr:rowOff>
    </xdr:from>
    <xdr:ext cx="534377" cy="259045"/>
    <xdr:sp macro="" textlink="">
      <xdr:nvSpPr>
        <xdr:cNvPr id="371" name="テキスト ボックス 370">
          <a:extLst>
            <a:ext uri="{FF2B5EF4-FFF2-40B4-BE49-F238E27FC236}">
              <a16:creationId xmlns:a16="http://schemas.microsoft.com/office/drawing/2014/main" id="{00000000-0008-0000-0700-000073010000}"/>
            </a:ext>
          </a:extLst>
        </xdr:cNvPr>
        <xdr:cNvSpPr txBox="1"/>
      </xdr:nvSpPr>
      <xdr:spPr>
        <a:xfrm>
          <a:off x="8483111" y="88771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79,317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53</xdr:row>
      <xdr:rowOff>16028</xdr:rowOff>
    </xdr:from>
    <xdr:to>
      <xdr:col>41</xdr:col>
      <xdr:colOff>101600</xdr:colOff>
      <xdr:row>53</xdr:row>
      <xdr:rowOff>117628</xdr:rowOff>
    </xdr:to>
    <xdr:sp macro="" textlink="">
      <xdr:nvSpPr>
        <xdr:cNvPr id="372" name="楕円 371">
          <a:extLst>
            <a:ext uri="{FF2B5EF4-FFF2-40B4-BE49-F238E27FC236}">
              <a16:creationId xmlns:a16="http://schemas.microsoft.com/office/drawing/2014/main" id="{00000000-0008-0000-0700-000074010000}"/>
            </a:ext>
          </a:extLst>
        </xdr:cNvPr>
        <xdr:cNvSpPr/>
      </xdr:nvSpPr>
      <xdr:spPr>
        <a:xfrm>
          <a:off x="7810500" y="91028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51</xdr:row>
      <xdr:rowOff>134155</xdr:rowOff>
    </xdr:from>
    <xdr:ext cx="534377" cy="259045"/>
    <xdr:sp macro="" textlink="">
      <xdr:nvSpPr>
        <xdr:cNvPr id="373" name="テキスト ボックス 372">
          <a:extLst>
            <a:ext uri="{FF2B5EF4-FFF2-40B4-BE49-F238E27FC236}">
              <a16:creationId xmlns:a16="http://schemas.microsoft.com/office/drawing/2014/main" id="{00000000-0008-0000-0700-000075010000}"/>
            </a:ext>
          </a:extLst>
        </xdr:cNvPr>
        <xdr:cNvSpPr txBox="1"/>
      </xdr:nvSpPr>
      <xdr:spPr>
        <a:xfrm>
          <a:off x="7594111" y="88781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79,238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54</xdr:row>
      <xdr:rowOff>70777</xdr:rowOff>
    </xdr:from>
    <xdr:to>
      <xdr:col>36</xdr:col>
      <xdr:colOff>165100</xdr:colOff>
      <xdr:row>55</xdr:row>
      <xdr:rowOff>927</xdr:rowOff>
    </xdr:to>
    <xdr:sp macro="" textlink="">
      <xdr:nvSpPr>
        <xdr:cNvPr id="374" name="楕円 373">
          <a:extLst>
            <a:ext uri="{FF2B5EF4-FFF2-40B4-BE49-F238E27FC236}">
              <a16:creationId xmlns:a16="http://schemas.microsoft.com/office/drawing/2014/main" id="{00000000-0008-0000-0700-000076010000}"/>
            </a:ext>
          </a:extLst>
        </xdr:cNvPr>
        <xdr:cNvSpPr/>
      </xdr:nvSpPr>
      <xdr:spPr>
        <a:xfrm>
          <a:off x="6921500" y="93290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53</xdr:row>
      <xdr:rowOff>17454</xdr:rowOff>
    </xdr:from>
    <xdr:ext cx="534377" cy="259045"/>
    <xdr:sp macro="" textlink="">
      <xdr:nvSpPr>
        <xdr:cNvPr id="375" name="テキスト ボックス 374">
          <a:extLst>
            <a:ext uri="{FF2B5EF4-FFF2-40B4-BE49-F238E27FC236}">
              <a16:creationId xmlns:a16="http://schemas.microsoft.com/office/drawing/2014/main" id="{00000000-0008-0000-0700-000077010000}"/>
            </a:ext>
          </a:extLst>
        </xdr:cNvPr>
        <xdr:cNvSpPr txBox="1"/>
      </xdr:nvSpPr>
      <xdr:spPr>
        <a:xfrm>
          <a:off x="6705111" y="91043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61,427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6" name="正方形/長方形 375">
          <a:extLst>
            <a:ext uri="{FF2B5EF4-FFF2-40B4-BE49-F238E27FC236}">
              <a16:creationId xmlns:a16="http://schemas.microsoft.com/office/drawing/2014/main" id="{00000000-0008-0000-0700-000078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0" name="正方形/長方形 379">
          <a:extLst>
            <a:ext uri="{FF2B5EF4-FFF2-40B4-BE49-F238E27FC236}">
              <a16:creationId xmlns:a16="http://schemas.microsoft.com/office/drawing/2014/main" id="{00000000-0008-0000-0700-00007C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3" name="正方形/長方形 382">
          <a:extLst>
            <a:ext uri="{FF2B5EF4-FFF2-40B4-BE49-F238E27FC236}">
              <a16:creationId xmlns:a16="http://schemas.microsoft.com/office/drawing/2014/main" id="{00000000-0008-0000-0700-00007F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4" name="テキスト ボックス 383">
          <a:extLst>
            <a:ext uri="{FF2B5EF4-FFF2-40B4-BE49-F238E27FC236}">
              <a16:creationId xmlns:a16="http://schemas.microsoft.com/office/drawing/2014/main" id="{00000000-0008-0000-0700-000080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5" name="直線コネクタ 384">
          <a:extLst>
            <a:ext uri="{FF2B5EF4-FFF2-40B4-BE49-F238E27FC236}">
              <a16:creationId xmlns:a16="http://schemas.microsoft.com/office/drawing/2014/main" id="{00000000-0008-0000-0700-000081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6" name="直線コネクタ 385">
          <a:extLst>
            <a:ext uri="{FF2B5EF4-FFF2-40B4-BE49-F238E27FC236}">
              <a16:creationId xmlns:a16="http://schemas.microsoft.com/office/drawing/2014/main" id="{00000000-0008-0000-0700-000082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7" name="テキスト ボックス 386">
          <a:extLst>
            <a:ext uri="{FF2B5EF4-FFF2-40B4-BE49-F238E27FC236}">
              <a16:creationId xmlns:a16="http://schemas.microsoft.com/office/drawing/2014/main" id="{00000000-0008-0000-0700-000083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8" name="直線コネクタ 387">
          <a:extLst>
            <a:ext uri="{FF2B5EF4-FFF2-40B4-BE49-F238E27FC236}">
              <a16:creationId xmlns:a16="http://schemas.microsoft.com/office/drawing/2014/main" id="{00000000-0008-0000-0700-000084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76</xdr:row>
      <xdr:rowOff>35577</xdr:rowOff>
    </xdr:from>
    <xdr:ext cx="595419" cy="259045"/>
    <xdr:sp macro="" textlink="">
      <xdr:nvSpPr>
        <xdr:cNvPr id="389" name="テキスト ボックス 388">
          <a:extLst>
            <a:ext uri="{FF2B5EF4-FFF2-40B4-BE49-F238E27FC236}">
              <a16:creationId xmlns:a16="http://schemas.microsoft.com/office/drawing/2014/main" id="{00000000-0008-0000-0700-000085010000}"/>
            </a:ext>
          </a:extLst>
        </xdr:cNvPr>
        <xdr:cNvSpPr txBox="1"/>
      </xdr:nvSpPr>
      <xdr:spPr>
        <a:xfrm>
          <a:off x="6008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73</xdr:row>
      <xdr:rowOff>168927</xdr:rowOff>
    </xdr:from>
    <xdr:ext cx="595419" cy="259045"/>
    <xdr:sp macro="" textlink="">
      <xdr:nvSpPr>
        <xdr:cNvPr id="391" name="テキスト ボックス 390">
          <a:extLst>
            <a:ext uri="{FF2B5EF4-FFF2-40B4-BE49-F238E27FC236}">
              <a16:creationId xmlns:a16="http://schemas.microsoft.com/office/drawing/2014/main" id="{00000000-0008-0000-0700-000087010000}"/>
            </a:ext>
          </a:extLst>
        </xdr:cNvPr>
        <xdr:cNvSpPr txBox="1"/>
      </xdr:nvSpPr>
      <xdr:spPr>
        <a:xfrm>
          <a:off x="6008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2" name="直線コネクタ 391">
          <a:extLst>
            <a:ext uri="{FF2B5EF4-FFF2-40B4-BE49-F238E27FC236}">
              <a16:creationId xmlns:a16="http://schemas.microsoft.com/office/drawing/2014/main" id="{00000000-0008-0000-0700-000088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130827</xdr:rowOff>
    </xdr:from>
    <xdr:ext cx="595419" cy="259045"/>
    <xdr:sp macro="" textlink="">
      <xdr:nvSpPr>
        <xdr:cNvPr id="393" name="テキスト ボックス 392">
          <a:extLst>
            <a:ext uri="{FF2B5EF4-FFF2-40B4-BE49-F238E27FC236}">
              <a16:creationId xmlns:a16="http://schemas.microsoft.com/office/drawing/2014/main" id="{00000000-0008-0000-0700-000089010000}"/>
            </a:ext>
          </a:extLst>
        </xdr:cNvPr>
        <xdr:cNvSpPr txBox="1"/>
      </xdr:nvSpPr>
      <xdr:spPr>
        <a:xfrm>
          <a:off x="6008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4" name="直線コネクタ 393">
          <a:extLst>
            <a:ext uri="{FF2B5EF4-FFF2-40B4-BE49-F238E27FC236}">
              <a16:creationId xmlns:a16="http://schemas.microsoft.com/office/drawing/2014/main" id="{00000000-0008-0000-0700-00008A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92727</xdr:rowOff>
    </xdr:from>
    <xdr:ext cx="595419" cy="259045"/>
    <xdr:sp macro="" textlink="">
      <xdr:nvSpPr>
        <xdr:cNvPr id="395" name="テキスト ボックス 394">
          <a:extLst>
            <a:ext uri="{FF2B5EF4-FFF2-40B4-BE49-F238E27FC236}">
              <a16:creationId xmlns:a16="http://schemas.microsoft.com/office/drawing/2014/main" id="{00000000-0008-0000-0700-00008B010000}"/>
            </a:ext>
          </a:extLst>
        </xdr:cNvPr>
        <xdr:cNvSpPr txBox="1"/>
      </xdr:nvSpPr>
      <xdr:spPr>
        <a:xfrm>
          <a:off x="6008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6" name="直線コネクタ 395">
          <a:extLst>
            <a:ext uri="{FF2B5EF4-FFF2-40B4-BE49-F238E27FC236}">
              <a16:creationId xmlns:a16="http://schemas.microsoft.com/office/drawing/2014/main" id="{00000000-0008-0000-0700-00008C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7" name="テキスト ボックス 396">
          <a:extLst>
            <a:ext uri="{FF2B5EF4-FFF2-40B4-BE49-F238E27FC236}">
              <a16:creationId xmlns:a16="http://schemas.microsoft.com/office/drawing/2014/main" id="{00000000-0008-0000-0700-00008D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8" name="商工費グラフ枠">
          <a:extLst>
            <a:ext uri="{FF2B5EF4-FFF2-40B4-BE49-F238E27FC236}">
              <a16:creationId xmlns:a16="http://schemas.microsoft.com/office/drawing/2014/main" id="{00000000-0008-0000-0700-00008E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113605</xdr:rowOff>
    </xdr:from>
    <xdr:to>
      <xdr:col>54</xdr:col>
      <xdr:colOff>189865</xdr:colOff>
      <xdr:row>79</xdr:row>
      <xdr:rowOff>37215</xdr:rowOff>
    </xdr:to>
    <xdr:cxnSp macro="">
      <xdr:nvCxnSpPr>
        <xdr:cNvPr id="399" name="直線コネクタ 398">
          <a:extLst>
            <a:ext uri="{FF2B5EF4-FFF2-40B4-BE49-F238E27FC236}">
              <a16:creationId xmlns:a16="http://schemas.microsoft.com/office/drawing/2014/main" id="{00000000-0008-0000-0700-00008F010000}"/>
            </a:ext>
          </a:extLst>
        </xdr:cNvPr>
        <xdr:cNvCxnSpPr/>
      </xdr:nvCxnSpPr>
      <xdr:spPr>
        <a:xfrm flipV="1">
          <a:off x="10475595" y="12115105"/>
          <a:ext cx="1270" cy="14666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41042</xdr:rowOff>
    </xdr:from>
    <xdr:ext cx="469744" cy="259045"/>
    <xdr:sp macro="" textlink="">
      <xdr:nvSpPr>
        <xdr:cNvPr id="400" name="商工費最小値テキスト">
          <a:extLst>
            <a:ext uri="{FF2B5EF4-FFF2-40B4-BE49-F238E27FC236}">
              <a16:creationId xmlns:a16="http://schemas.microsoft.com/office/drawing/2014/main" id="{00000000-0008-0000-0700-000090010000}"/>
            </a:ext>
          </a:extLst>
        </xdr:cNvPr>
        <xdr:cNvSpPr txBox="1"/>
      </xdr:nvSpPr>
      <xdr:spPr>
        <a:xfrm>
          <a:off x="10528300" y="135855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37215</xdr:rowOff>
    </xdr:from>
    <xdr:to>
      <xdr:col>55</xdr:col>
      <xdr:colOff>88900</xdr:colOff>
      <xdr:row>79</xdr:row>
      <xdr:rowOff>37215</xdr:rowOff>
    </xdr:to>
    <xdr:cxnSp macro="">
      <xdr:nvCxnSpPr>
        <xdr:cNvPr id="401" name="直線コネクタ 400">
          <a:extLst>
            <a:ext uri="{FF2B5EF4-FFF2-40B4-BE49-F238E27FC236}">
              <a16:creationId xmlns:a16="http://schemas.microsoft.com/office/drawing/2014/main" id="{00000000-0008-0000-0700-000091010000}"/>
            </a:ext>
          </a:extLst>
        </xdr:cNvPr>
        <xdr:cNvCxnSpPr/>
      </xdr:nvCxnSpPr>
      <xdr:spPr>
        <a:xfrm>
          <a:off x="10388600" y="135817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60282</xdr:rowOff>
    </xdr:from>
    <xdr:ext cx="599010" cy="259045"/>
    <xdr:sp macro="" textlink="">
      <xdr:nvSpPr>
        <xdr:cNvPr id="402" name="商工費最大値テキスト">
          <a:extLst>
            <a:ext uri="{FF2B5EF4-FFF2-40B4-BE49-F238E27FC236}">
              <a16:creationId xmlns:a16="http://schemas.microsoft.com/office/drawing/2014/main" id="{00000000-0008-0000-0700-000092010000}"/>
            </a:ext>
          </a:extLst>
        </xdr:cNvPr>
        <xdr:cNvSpPr txBox="1"/>
      </xdr:nvSpPr>
      <xdr:spPr>
        <a:xfrm>
          <a:off x="10528300" y="118903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386,849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113605</xdr:rowOff>
    </xdr:from>
    <xdr:to>
      <xdr:col>55</xdr:col>
      <xdr:colOff>88900</xdr:colOff>
      <xdr:row>70</xdr:row>
      <xdr:rowOff>113605</xdr:rowOff>
    </xdr:to>
    <xdr:cxnSp macro="">
      <xdr:nvCxnSpPr>
        <xdr:cNvPr id="403" name="直線コネクタ 402">
          <a:extLst>
            <a:ext uri="{FF2B5EF4-FFF2-40B4-BE49-F238E27FC236}">
              <a16:creationId xmlns:a16="http://schemas.microsoft.com/office/drawing/2014/main" id="{00000000-0008-0000-0700-000093010000}"/>
            </a:ext>
          </a:extLst>
        </xdr:cNvPr>
        <xdr:cNvCxnSpPr/>
      </xdr:nvCxnSpPr>
      <xdr:spPr>
        <a:xfrm>
          <a:off x="10388600" y="121151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77</xdr:row>
      <xdr:rowOff>101592</xdr:rowOff>
    </xdr:from>
    <xdr:to>
      <xdr:col>55</xdr:col>
      <xdr:colOff>0</xdr:colOff>
      <xdr:row>78</xdr:row>
      <xdr:rowOff>103291</xdr:rowOff>
    </xdr:to>
    <xdr:cxnSp macro="">
      <xdr:nvCxnSpPr>
        <xdr:cNvPr id="404" name="直線コネクタ 403">
          <a:extLst>
            <a:ext uri="{FF2B5EF4-FFF2-40B4-BE49-F238E27FC236}">
              <a16:creationId xmlns:a16="http://schemas.microsoft.com/office/drawing/2014/main" id="{00000000-0008-0000-0700-000094010000}"/>
            </a:ext>
          </a:extLst>
        </xdr:cNvPr>
        <xdr:cNvCxnSpPr/>
      </xdr:nvCxnSpPr>
      <xdr:spPr>
        <a:xfrm flipV="1">
          <a:off x="9639300" y="13303242"/>
          <a:ext cx="838200" cy="1731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71896</xdr:rowOff>
    </xdr:from>
    <xdr:ext cx="534377" cy="259045"/>
    <xdr:sp macro="" textlink="">
      <xdr:nvSpPr>
        <xdr:cNvPr id="405" name="商工費平均値テキスト">
          <a:extLst>
            <a:ext uri="{FF2B5EF4-FFF2-40B4-BE49-F238E27FC236}">
              <a16:creationId xmlns:a16="http://schemas.microsoft.com/office/drawing/2014/main" id="{00000000-0008-0000-0700-000095010000}"/>
            </a:ext>
          </a:extLst>
        </xdr:cNvPr>
        <xdr:cNvSpPr txBox="1"/>
      </xdr:nvSpPr>
      <xdr:spPr>
        <a:xfrm>
          <a:off x="10528300" y="1344499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18,801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93469</xdr:rowOff>
    </xdr:from>
    <xdr:to>
      <xdr:col>55</xdr:col>
      <xdr:colOff>50800</xdr:colOff>
      <xdr:row>79</xdr:row>
      <xdr:rowOff>23619</xdr:rowOff>
    </xdr:to>
    <xdr:sp macro="" textlink="">
      <xdr:nvSpPr>
        <xdr:cNvPr id="406" name="フローチャート: 判断 405">
          <a:extLst>
            <a:ext uri="{FF2B5EF4-FFF2-40B4-BE49-F238E27FC236}">
              <a16:creationId xmlns:a16="http://schemas.microsoft.com/office/drawing/2014/main" id="{00000000-0008-0000-0700-000096010000}"/>
            </a:ext>
          </a:extLst>
        </xdr:cNvPr>
        <xdr:cNvSpPr/>
      </xdr:nvSpPr>
      <xdr:spPr>
        <a:xfrm>
          <a:off x="10426700" y="134665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86227</xdr:rowOff>
    </xdr:from>
    <xdr:to>
      <xdr:col>50</xdr:col>
      <xdr:colOff>114300</xdr:colOff>
      <xdr:row>78</xdr:row>
      <xdr:rowOff>103291</xdr:rowOff>
    </xdr:to>
    <xdr:cxnSp macro="">
      <xdr:nvCxnSpPr>
        <xdr:cNvPr id="407" name="直線コネクタ 406">
          <a:extLst>
            <a:ext uri="{FF2B5EF4-FFF2-40B4-BE49-F238E27FC236}">
              <a16:creationId xmlns:a16="http://schemas.microsoft.com/office/drawing/2014/main" id="{00000000-0008-0000-0700-000097010000}"/>
            </a:ext>
          </a:extLst>
        </xdr:cNvPr>
        <xdr:cNvCxnSpPr/>
      </xdr:nvCxnSpPr>
      <xdr:spPr>
        <a:xfrm>
          <a:off x="8750300" y="13459327"/>
          <a:ext cx="889000" cy="170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86328</xdr:rowOff>
    </xdr:from>
    <xdr:to>
      <xdr:col>50</xdr:col>
      <xdr:colOff>165100</xdr:colOff>
      <xdr:row>79</xdr:row>
      <xdr:rowOff>16478</xdr:rowOff>
    </xdr:to>
    <xdr:sp macro="" textlink="">
      <xdr:nvSpPr>
        <xdr:cNvPr id="408" name="フローチャート: 判断 407">
          <a:extLst>
            <a:ext uri="{FF2B5EF4-FFF2-40B4-BE49-F238E27FC236}">
              <a16:creationId xmlns:a16="http://schemas.microsoft.com/office/drawing/2014/main" id="{00000000-0008-0000-0700-000098010000}"/>
            </a:ext>
          </a:extLst>
        </xdr:cNvPr>
        <xdr:cNvSpPr/>
      </xdr:nvSpPr>
      <xdr:spPr>
        <a:xfrm>
          <a:off x="9588500" y="13459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79</xdr:row>
      <xdr:rowOff>7605</xdr:rowOff>
    </xdr:from>
    <xdr:ext cx="534377" cy="259045"/>
    <xdr:sp macro="" textlink="">
      <xdr:nvSpPr>
        <xdr:cNvPr id="409" name="テキスト ボックス 408">
          <a:extLst>
            <a:ext uri="{FF2B5EF4-FFF2-40B4-BE49-F238E27FC236}">
              <a16:creationId xmlns:a16="http://schemas.microsoft.com/office/drawing/2014/main" id="{00000000-0008-0000-0700-000099010000}"/>
            </a:ext>
          </a:extLst>
        </xdr:cNvPr>
        <xdr:cNvSpPr txBox="1"/>
      </xdr:nvSpPr>
      <xdr:spPr>
        <a:xfrm>
          <a:off x="9372111" y="135521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67980</xdr:rowOff>
    </xdr:from>
    <xdr:to>
      <xdr:col>45</xdr:col>
      <xdr:colOff>177800</xdr:colOff>
      <xdr:row>78</xdr:row>
      <xdr:rowOff>86227</xdr:rowOff>
    </xdr:to>
    <xdr:cxnSp macro="">
      <xdr:nvCxnSpPr>
        <xdr:cNvPr id="410" name="直線コネクタ 409">
          <a:extLst>
            <a:ext uri="{FF2B5EF4-FFF2-40B4-BE49-F238E27FC236}">
              <a16:creationId xmlns:a16="http://schemas.microsoft.com/office/drawing/2014/main" id="{00000000-0008-0000-0700-00009A010000}"/>
            </a:ext>
          </a:extLst>
        </xdr:cNvPr>
        <xdr:cNvCxnSpPr/>
      </xdr:nvCxnSpPr>
      <xdr:spPr>
        <a:xfrm>
          <a:off x="7861300" y="13441080"/>
          <a:ext cx="889000" cy="182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60858</xdr:rowOff>
    </xdr:from>
    <xdr:to>
      <xdr:col>46</xdr:col>
      <xdr:colOff>38100</xdr:colOff>
      <xdr:row>78</xdr:row>
      <xdr:rowOff>162458</xdr:rowOff>
    </xdr:to>
    <xdr:sp macro="" textlink="">
      <xdr:nvSpPr>
        <xdr:cNvPr id="411" name="フローチャート: 判断 410">
          <a:extLst>
            <a:ext uri="{FF2B5EF4-FFF2-40B4-BE49-F238E27FC236}">
              <a16:creationId xmlns:a16="http://schemas.microsoft.com/office/drawing/2014/main" id="{00000000-0008-0000-0700-00009B010000}"/>
            </a:ext>
          </a:extLst>
        </xdr:cNvPr>
        <xdr:cNvSpPr/>
      </xdr:nvSpPr>
      <xdr:spPr>
        <a:xfrm>
          <a:off x="8699500" y="134339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153585</xdr:rowOff>
    </xdr:from>
    <xdr:ext cx="534377" cy="259045"/>
    <xdr:sp macro="" textlink="">
      <xdr:nvSpPr>
        <xdr:cNvPr id="412" name="テキスト ボックス 411">
          <a:extLst>
            <a:ext uri="{FF2B5EF4-FFF2-40B4-BE49-F238E27FC236}">
              <a16:creationId xmlns:a16="http://schemas.microsoft.com/office/drawing/2014/main" id="{00000000-0008-0000-0700-00009C010000}"/>
            </a:ext>
          </a:extLst>
        </xdr:cNvPr>
        <xdr:cNvSpPr txBox="1"/>
      </xdr:nvSpPr>
      <xdr:spPr>
        <a:xfrm>
          <a:off x="8483111" y="135266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27,360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77</xdr:row>
      <xdr:rowOff>102358</xdr:rowOff>
    </xdr:from>
    <xdr:to>
      <xdr:col>41</xdr:col>
      <xdr:colOff>50800</xdr:colOff>
      <xdr:row>78</xdr:row>
      <xdr:rowOff>67980</xdr:rowOff>
    </xdr:to>
    <xdr:cxnSp macro="">
      <xdr:nvCxnSpPr>
        <xdr:cNvPr id="413" name="直線コネクタ 412">
          <a:extLst>
            <a:ext uri="{FF2B5EF4-FFF2-40B4-BE49-F238E27FC236}">
              <a16:creationId xmlns:a16="http://schemas.microsoft.com/office/drawing/2014/main" id="{00000000-0008-0000-0700-00009D010000}"/>
            </a:ext>
          </a:extLst>
        </xdr:cNvPr>
        <xdr:cNvCxnSpPr/>
      </xdr:nvCxnSpPr>
      <xdr:spPr>
        <a:xfrm>
          <a:off x="6972300" y="13304008"/>
          <a:ext cx="889000" cy="1370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64638</xdr:rowOff>
    </xdr:from>
    <xdr:to>
      <xdr:col>41</xdr:col>
      <xdr:colOff>101600</xdr:colOff>
      <xdr:row>78</xdr:row>
      <xdr:rowOff>166238</xdr:rowOff>
    </xdr:to>
    <xdr:sp macro="" textlink="">
      <xdr:nvSpPr>
        <xdr:cNvPr id="414" name="フローチャート: 判断 413">
          <a:extLst>
            <a:ext uri="{FF2B5EF4-FFF2-40B4-BE49-F238E27FC236}">
              <a16:creationId xmlns:a16="http://schemas.microsoft.com/office/drawing/2014/main" id="{00000000-0008-0000-0700-00009E010000}"/>
            </a:ext>
          </a:extLst>
        </xdr:cNvPr>
        <xdr:cNvSpPr/>
      </xdr:nvSpPr>
      <xdr:spPr>
        <a:xfrm>
          <a:off x="7810500" y="134377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157365</xdr:rowOff>
    </xdr:from>
    <xdr:ext cx="534377" cy="259045"/>
    <xdr:sp macro="" textlink="">
      <xdr:nvSpPr>
        <xdr:cNvPr id="415" name="テキスト ボックス 414">
          <a:extLst>
            <a:ext uri="{FF2B5EF4-FFF2-40B4-BE49-F238E27FC236}">
              <a16:creationId xmlns:a16="http://schemas.microsoft.com/office/drawing/2014/main" id="{00000000-0008-0000-0700-00009F010000}"/>
            </a:ext>
          </a:extLst>
        </xdr:cNvPr>
        <xdr:cNvSpPr txBox="1"/>
      </xdr:nvSpPr>
      <xdr:spPr>
        <a:xfrm>
          <a:off x="7594111" y="135304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26,368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46213</xdr:rowOff>
    </xdr:from>
    <xdr:to>
      <xdr:col>36</xdr:col>
      <xdr:colOff>165100</xdr:colOff>
      <xdr:row>78</xdr:row>
      <xdr:rowOff>147813</xdr:rowOff>
    </xdr:to>
    <xdr:sp macro="" textlink="">
      <xdr:nvSpPr>
        <xdr:cNvPr id="416" name="フローチャート: 判断 415">
          <a:extLst>
            <a:ext uri="{FF2B5EF4-FFF2-40B4-BE49-F238E27FC236}">
              <a16:creationId xmlns:a16="http://schemas.microsoft.com/office/drawing/2014/main" id="{00000000-0008-0000-0700-0000A0010000}"/>
            </a:ext>
          </a:extLst>
        </xdr:cNvPr>
        <xdr:cNvSpPr/>
      </xdr:nvSpPr>
      <xdr:spPr>
        <a:xfrm>
          <a:off x="6921500" y="134193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138940</xdr:rowOff>
    </xdr:from>
    <xdr:ext cx="534377" cy="259045"/>
    <xdr:sp macro=""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6705111" y="135120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31,204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50792</xdr:rowOff>
    </xdr:from>
    <xdr:to>
      <xdr:col>55</xdr:col>
      <xdr:colOff>50800</xdr:colOff>
      <xdr:row>77</xdr:row>
      <xdr:rowOff>152392</xdr:rowOff>
    </xdr:to>
    <xdr:sp macro="" textlink="">
      <xdr:nvSpPr>
        <xdr:cNvPr id="423" name="楕円 422">
          <a:extLst>
            <a:ext uri="{FF2B5EF4-FFF2-40B4-BE49-F238E27FC236}">
              <a16:creationId xmlns:a16="http://schemas.microsoft.com/office/drawing/2014/main" id="{00000000-0008-0000-0700-0000A7010000}"/>
            </a:ext>
          </a:extLst>
        </xdr:cNvPr>
        <xdr:cNvSpPr/>
      </xdr:nvSpPr>
      <xdr:spPr>
        <a:xfrm>
          <a:off x="10426700" y="132524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76</xdr:row>
      <xdr:rowOff>73669</xdr:rowOff>
    </xdr:from>
    <xdr:ext cx="534377" cy="259045"/>
    <xdr:sp macro="" textlink="">
      <xdr:nvSpPr>
        <xdr:cNvPr id="424" name="商工費該当値テキスト">
          <a:extLst>
            <a:ext uri="{FF2B5EF4-FFF2-40B4-BE49-F238E27FC236}">
              <a16:creationId xmlns:a16="http://schemas.microsoft.com/office/drawing/2014/main" id="{00000000-0008-0000-0700-0000A8010000}"/>
            </a:ext>
          </a:extLst>
        </xdr:cNvPr>
        <xdr:cNvSpPr txBox="1"/>
      </xdr:nvSpPr>
      <xdr:spPr>
        <a:xfrm>
          <a:off x="10528300" y="131038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75,002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52491</xdr:rowOff>
    </xdr:from>
    <xdr:to>
      <xdr:col>50</xdr:col>
      <xdr:colOff>165100</xdr:colOff>
      <xdr:row>78</xdr:row>
      <xdr:rowOff>154091</xdr:rowOff>
    </xdr:to>
    <xdr:sp macro="" textlink="">
      <xdr:nvSpPr>
        <xdr:cNvPr id="425" name="楕円 424">
          <a:extLst>
            <a:ext uri="{FF2B5EF4-FFF2-40B4-BE49-F238E27FC236}">
              <a16:creationId xmlns:a16="http://schemas.microsoft.com/office/drawing/2014/main" id="{00000000-0008-0000-0700-0000A9010000}"/>
            </a:ext>
          </a:extLst>
        </xdr:cNvPr>
        <xdr:cNvSpPr/>
      </xdr:nvSpPr>
      <xdr:spPr>
        <a:xfrm>
          <a:off x="9588500" y="134255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170618</xdr:rowOff>
    </xdr:from>
    <xdr:ext cx="534377" cy="259045"/>
    <xdr:sp macro="" textlink="">
      <xdr:nvSpPr>
        <xdr:cNvPr id="426" name="テキスト ボックス 425">
          <a:extLst>
            <a:ext uri="{FF2B5EF4-FFF2-40B4-BE49-F238E27FC236}">
              <a16:creationId xmlns:a16="http://schemas.microsoft.com/office/drawing/2014/main" id="{00000000-0008-0000-0700-0000AA010000}"/>
            </a:ext>
          </a:extLst>
        </xdr:cNvPr>
        <xdr:cNvSpPr txBox="1"/>
      </xdr:nvSpPr>
      <xdr:spPr>
        <a:xfrm>
          <a:off x="9372111" y="132008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29,556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35427</xdr:rowOff>
    </xdr:from>
    <xdr:to>
      <xdr:col>46</xdr:col>
      <xdr:colOff>38100</xdr:colOff>
      <xdr:row>78</xdr:row>
      <xdr:rowOff>137027</xdr:rowOff>
    </xdr:to>
    <xdr:sp macro="" textlink="">
      <xdr:nvSpPr>
        <xdr:cNvPr id="427" name="楕円 426">
          <a:extLst>
            <a:ext uri="{FF2B5EF4-FFF2-40B4-BE49-F238E27FC236}">
              <a16:creationId xmlns:a16="http://schemas.microsoft.com/office/drawing/2014/main" id="{00000000-0008-0000-0700-0000AB010000}"/>
            </a:ext>
          </a:extLst>
        </xdr:cNvPr>
        <xdr:cNvSpPr/>
      </xdr:nvSpPr>
      <xdr:spPr>
        <a:xfrm>
          <a:off x="8699500" y="134085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153554</xdr:rowOff>
    </xdr:from>
    <xdr:ext cx="534377" cy="259045"/>
    <xdr:sp macro="" textlink="">
      <xdr:nvSpPr>
        <xdr:cNvPr id="428" name="テキスト ボックス 427">
          <a:extLst>
            <a:ext uri="{FF2B5EF4-FFF2-40B4-BE49-F238E27FC236}">
              <a16:creationId xmlns:a16="http://schemas.microsoft.com/office/drawing/2014/main" id="{00000000-0008-0000-0700-0000AC010000}"/>
            </a:ext>
          </a:extLst>
        </xdr:cNvPr>
        <xdr:cNvSpPr txBox="1"/>
      </xdr:nvSpPr>
      <xdr:spPr>
        <a:xfrm>
          <a:off x="8483111" y="131837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34,035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17180</xdr:rowOff>
    </xdr:from>
    <xdr:to>
      <xdr:col>41</xdr:col>
      <xdr:colOff>101600</xdr:colOff>
      <xdr:row>78</xdr:row>
      <xdr:rowOff>118780</xdr:rowOff>
    </xdr:to>
    <xdr:sp macro="" textlink="">
      <xdr:nvSpPr>
        <xdr:cNvPr id="429" name="楕円 428">
          <a:extLst>
            <a:ext uri="{FF2B5EF4-FFF2-40B4-BE49-F238E27FC236}">
              <a16:creationId xmlns:a16="http://schemas.microsoft.com/office/drawing/2014/main" id="{00000000-0008-0000-0700-0000AD010000}"/>
            </a:ext>
          </a:extLst>
        </xdr:cNvPr>
        <xdr:cNvSpPr/>
      </xdr:nvSpPr>
      <xdr:spPr>
        <a:xfrm>
          <a:off x="7810500" y="13390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135307</xdr:rowOff>
    </xdr:from>
    <xdr:ext cx="534377" cy="259045"/>
    <xdr:sp macro="" textlink="">
      <xdr:nvSpPr>
        <xdr:cNvPr id="430" name="テキスト ボックス 429">
          <a:extLst>
            <a:ext uri="{FF2B5EF4-FFF2-40B4-BE49-F238E27FC236}">
              <a16:creationId xmlns:a16="http://schemas.microsoft.com/office/drawing/2014/main" id="{00000000-0008-0000-0700-0000AE010000}"/>
            </a:ext>
          </a:extLst>
        </xdr:cNvPr>
        <xdr:cNvSpPr txBox="1"/>
      </xdr:nvSpPr>
      <xdr:spPr>
        <a:xfrm>
          <a:off x="7594111" y="131655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38,824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51558</xdr:rowOff>
    </xdr:from>
    <xdr:to>
      <xdr:col>36</xdr:col>
      <xdr:colOff>165100</xdr:colOff>
      <xdr:row>77</xdr:row>
      <xdr:rowOff>153158</xdr:rowOff>
    </xdr:to>
    <xdr:sp macro="" textlink="">
      <xdr:nvSpPr>
        <xdr:cNvPr id="431" name="楕円 430">
          <a:extLst>
            <a:ext uri="{FF2B5EF4-FFF2-40B4-BE49-F238E27FC236}">
              <a16:creationId xmlns:a16="http://schemas.microsoft.com/office/drawing/2014/main" id="{00000000-0008-0000-0700-0000AF010000}"/>
            </a:ext>
          </a:extLst>
        </xdr:cNvPr>
        <xdr:cNvSpPr/>
      </xdr:nvSpPr>
      <xdr:spPr>
        <a:xfrm>
          <a:off x="6921500" y="132532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75</xdr:row>
      <xdr:rowOff>169685</xdr:rowOff>
    </xdr:from>
    <xdr:ext cx="534377" cy="259045"/>
    <xdr:sp macro="" textlink="">
      <xdr:nvSpPr>
        <xdr:cNvPr id="432" name="テキスト ボックス 431">
          <a:extLst>
            <a:ext uri="{FF2B5EF4-FFF2-40B4-BE49-F238E27FC236}">
              <a16:creationId xmlns:a16="http://schemas.microsoft.com/office/drawing/2014/main" id="{00000000-0008-0000-0700-0000B0010000}"/>
            </a:ext>
          </a:extLst>
        </xdr:cNvPr>
        <xdr:cNvSpPr txBox="1"/>
      </xdr:nvSpPr>
      <xdr:spPr>
        <a:xfrm>
          <a:off x="6705111" y="130284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74,801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3" name="正方形/長方形 432">
          <a:extLst>
            <a:ext uri="{FF2B5EF4-FFF2-40B4-BE49-F238E27FC236}">
              <a16:creationId xmlns:a16="http://schemas.microsoft.com/office/drawing/2014/main" id="{00000000-0008-0000-0700-0000B1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4" name="正方形/長方形 433">
          <a:extLst>
            <a:ext uri="{FF2B5EF4-FFF2-40B4-BE49-F238E27FC236}">
              <a16:creationId xmlns:a16="http://schemas.microsoft.com/office/drawing/2014/main" id="{00000000-0008-0000-0700-0000B2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59,654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0" name="正方形/長方形 439">
          <a:extLst>
            <a:ext uri="{FF2B5EF4-FFF2-40B4-BE49-F238E27FC236}">
              <a16:creationId xmlns:a16="http://schemas.microsoft.com/office/drawing/2014/main" id="{00000000-0008-0000-0700-0000B8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1" name="テキスト ボックス 440">
          <a:extLst>
            <a:ext uri="{FF2B5EF4-FFF2-40B4-BE49-F238E27FC236}">
              <a16:creationId xmlns:a16="http://schemas.microsoft.com/office/drawing/2014/main" id="{00000000-0008-0000-0700-0000B9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2" name="直線コネクタ 441">
          <a:extLst>
            <a:ext uri="{FF2B5EF4-FFF2-40B4-BE49-F238E27FC236}">
              <a16:creationId xmlns:a16="http://schemas.microsoft.com/office/drawing/2014/main" id="{00000000-0008-0000-0700-0000BA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98879</xdr:rowOff>
    </xdr:from>
    <xdr:to>
      <xdr:col>59</xdr:col>
      <xdr:colOff>50800</xdr:colOff>
      <xdr:row>99</xdr:row>
      <xdr:rowOff>98879</xdr:rowOff>
    </xdr:to>
    <xdr:cxnSp macro="">
      <xdr:nvCxnSpPr>
        <xdr:cNvPr id="443" name="直線コネクタ 442">
          <a:extLst>
            <a:ext uri="{FF2B5EF4-FFF2-40B4-BE49-F238E27FC236}">
              <a16:creationId xmlns:a16="http://schemas.microsoft.com/office/drawing/2014/main" id="{00000000-0008-0000-0700-0000BB010000}"/>
            </a:ext>
          </a:extLst>
        </xdr:cNvPr>
        <xdr:cNvCxnSpPr/>
      </xdr:nvCxnSpPr>
      <xdr:spPr>
        <a:xfrm>
          <a:off x="6604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128106</xdr:rowOff>
    </xdr:from>
    <xdr:ext cx="248786" cy="259045"/>
    <xdr:sp macro="" textlink="">
      <xdr:nvSpPr>
        <xdr:cNvPr id="444" name="テキスト ボックス 443">
          <a:extLst>
            <a:ext uri="{FF2B5EF4-FFF2-40B4-BE49-F238E27FC236}">
              <a16:creationId xmlns:a16="http://schemas.microsoft.com/office/drawing/2014/main" id="{00000000-0008-0000-0700-0000BC010000}"/>
            </a:ext>
          </a:extLst>
        </xdr:cNvPr>
        <xdr:cNvSpPr txBox="1"/>
      </xdr:nvSpPr>
      <xdr:spPr>
        <a:xfrm>
          <a:off x="6355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115207</xdr:rowOff>
    </xdr:from>
    <xdr:to>
      <xdr:col>59</xdr:col>
      <xdr:colOff>50800</xdr:colOff>
      <xdr:row>97</xdr:row>
      <xdr:rowOff>115207</xdr:rowOff>
    </xdr:to>
    <xdr:cxnSp macro="">
      <xdr:nvCxnSpPr>
        <xdr:cNvPr id="445" name="直線コネクタ 444">
          <a:extLst>
            <a:ext uri="{FF2B5EF4-FFF2-40B4-BE49-F238E27FC236}">
              <a16:creationId xmlns:a16="http://schemas.microsoft.com/office/drawing/2014/main" id="{00000000-0008-0000-0700-0000BD010000}"/>
            </a:ext>
          </a:extLst>
        </xdr:cNvPr>
        <xdr:cNvCxnSpPr/>
      </xdr:nvCxnSpPr>
      <xdr:spPr>
        <a:xfrm>
          <a:off x="6604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96</xdr:row>
      <xdr:rowOff>144434</xdr:rowOff>
    </xdr:from>
    <xdr:ext cx="595419" cy="259045"/>
    <xdr:sp macro="" textlink="">
      <xdr:nvSpPr>
        <xdr:cNvPr id="446" name="テキスト ボックス 445">
          <a:extLst>
            <a:ext uri="{FF2B5EF4-FFF2-40B4-BE49-F238E27FC236}">
              <a16:creationId xmlns:a16="http://schemas.microsoft.com/office/drawing/2014/main" id="{00000000-0008-0000-0700-0000BE010000}"/>
            </a:ext>
          </a:extLst>
        </xdr:cNvPr>
        <xdr:cNvSpPr txBox="1"/>
      </xdr:nvSpPr>
      <xdr:spPr>
        <a:xfrm>
          <a:off x="6008581" y="16603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95</xdr:row>
      <xdr:rowOff>131536</xdr:rowOff>
    </xdr:from>
    <xdr:to>
      <xdr:col>59</xdr:col>
      <xdr:colOff>50800</xdr:colOff>
      <xdr:row>95</xdr:row>
      <xdr:rowOff>131536</xdr:rowOff>
    </xdr:to>
    <xdr:cxnSp macro="">
      <xdr:nvCxnSpPr>
        <xdr:cNvPr id="447" name="直線コネクタ 446">
          <a:extLst>
            <a:ext uri="{FF2B5EF4-FFF2-40B4-BE49-F238E27FC236}">
              <a16:creationId xmlns:a16="http://schemas.microsoft.com/office/drawing/2014/main" id="{00000000-0008-0000-0700-0000BF010000}"/>
            </a:ext>
          </a:extLst>
        </xdr:cNvPr>
        <xdr:cNvCxnSpPr/>
      </xdr:nvCxnSpPr>
      <xdr:spPr>
        <a:xfrm>
          <a:off x="6604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94</xdr:row>
      <xdr:rowOff>160763</xdr:rowOff>
    </xdr:from>
    <xdr:ext cx="595419" cy="259045"/>
    <xdr:sp macro="" textlink="">
      <xdr:nvSpPr>
        <xdr:cNvPr id="448" name="テキスト ボックス 447">
          <a:extLst>
            <a:ext uri="{FF2B5EF4-FFF2-40B4-BE49-F238E27FC236}">
              <a16:creationId xmlns:a16="http://schemas.microsoft.com/office/drawing/2014/main" id="{00000000-0008-0000-0700-0000C0010000}"/>
            </a:ext>
          </a:extLst>
        </xdr:cNvPr>
        <xdr:cNvSpPr txBox="1"/>
      </xdr:nvSpPr>
      <xdr:spPr>
        <a:xfrm>
          <a:off x="6008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147864</xdr:rowOff>
    </xdr:from>
    <xdr:to>
      <xdr:col>59</xdr:col>
      <xdr:colOff>50800</xdr:colOff>
      <xdr:row>93</xdr:row>
      <xdr:rowOff>147864</xdr:rowOff>
    </xdr:to>
    <xdr:cxnSp macro="">
      <xdr:nvCxnSpPr>
        <xdr:cNvPr id="449" name="直線コネクタ 448">
          <a:extLst>
            <a:ext uri="{FF2B5EF4-FFF2-40B4-BE49-F238E27FC236}">
              <a16:creationId xmlns:a16="http://schemas.microsoft.com/office/drawing/2014/main" id="{00000000-0008-0000-0700-0000C1010000}"/>
            </a:ext>
          </a:extLst>
        </xdr:cNvPr>
        <xdr:cNvCxnSpPr/>
      </xdr:nvCxnSpPr>
      <xdr:spPr>
        <a:xfrm>
          <a:off x="6604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5641</xdr:rowOff>
    </xdr:from>
    <xdr:ext cx="595419" cy="259045"/>
    <xdr:sp macro="" textlink="">
      <xdr:nvSpPr>
        <xdr:cNvPr id="450" name="テキスト ボックス 449">
          <a:extLst>
            <a:ext uri="{FF2B5EF4-FFF2-40B4-BE49-F238E27FC236}">
              <a16:creationId xmlns:a16="http://schemas.microsoft.com/office/drawing/2014/main" id="{00000000-0008-0000-0700-0000C2010000}"/>
            </a:ext>
          </a:extLst>
        </xdr:cNvPr>
        <xdr:cNvSpPr txBox="1"/>
      </xdr:nvSpPr>
      <xdr:spPr>
        <a:xfrm>
          <a:off x="6008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164193</xdr:rowOff>
    </xdr:from>
    <xdr:to>
      <xdr:col>59</xdr:col>
      <xdr:colOff>50800</xdr:colOff>
      <xdr:row>91</xdr:row>
      <xdr:rowOff>164193</xdr:rowOff>
    </xdr:to>
    <xdr:cxnSp macro="">
      <xdr:nvCxnSpPr>
        <xdr:cNvPr id="451" name="直線コネクタ 450">
          <a:extLst>
            <a:ext uri="{FF2B5EF4-FFF2-40B4-BE49-F238E27FC236}">
              <a16:creationId xmlns:a16="http://schemas.microsoft.com/office/drawing/2014/main" id="{00000000-0008-0000-0700-0000C3010000}"/>
            </a:ext>
          </a:extLst>
        </xdr:cNvPr>
        <xdr:cNvCxnSpPr/>
      </xdr:nvCxnSpPr>
      <xdr:spPr>
        <a:xfrm>
          <a:off x="6604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21970</xdr:rowOff>
    </xdr:from>
    <xdr:ext cx="595419" cy="259045"/>
    <xdr:sp macro="" textlink="">
      <xdr:nvSpPr>
        <xdr:cNvPr id="452" name="テキスト ボックス 451">
          <a:extLst>
            <a:ext uri="{FF2B5EF4-FFF2-40B4-BE49-F238E27FC236}">
              <a16:creationId xmlns:a16="http://schemas.microsoft.com/office/drawing/2014/main" id="{00000000-0008-0000-0700-0000C4010000}"/>
            </a:ext>
          </a:extLst>
        </xdr:cNvPr>
        <xdr:cNvSpPr txBox="1"/>
      </xdr:nvSpPr>
      <xdr:spPr>
        <a:xfrm>
          <a:off x="6008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9071</xdr:rowOff>
    </xdr:from>
    <xdr:to>
      <xdr:col>59</xdr:col>
      <xdr:colOff>50800</xdr:colOff>
      <xdr:row>90</xdr:row>
      <xdr:rowOff>9071</xdr:rowOff>
    </xdr:to>
    <xdr:cxnSp macro="">
      <xdr:nvCxnSpPr>
        <xdr:cNvPr id="453" name="直線コネクタ 452">
          <a:extLst>
            <a:ext uri="{FF2B5EF4-FFF2-40B4-BE49-F238E27FC236}">
              <a16:creationId xmlns:a16="http://schemas.microsoft.com/office/drawing/2014/main" id="{00000000-0008-0000-0700-0000C5010000}"/>
            </a:ext>
          </a:extLst>
        </xdr:cNvPr>
        <xdr:cNvCxnSpPr/>
      </xdr:nvCxnSpPr>
      <xdr:spPr>
        <a:xfrm>
          <a:off x="6604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38298</xdr:rowOff>
    </xdr:from>
    <xdr:ext cx="595419" cy="259045"/>
    <xdr:sp macro="" textlink="">
      <xdr:nvSpPr>
        <xdr:cNvPr id="454" name="テキスト ボックス 453">
          <a:extLst>
            <a:ext uri="{FF2B5EF4-FFF2-40B4-BE49-F238E27FC236}">
              <a16:creationId xmlns:a16="http://schemas.microsoft.com/office/drawing/2014/main" id="{00000000-0008-0000-0700-0000C6010000}"/>
            </a:ext>
          </a:extLst>
        </xdr:cNvPr>
        <xdr:cNvSpPr txBox="1"/>
      </xdr:nvSpPr>
      <xdr:spPr>
        <a:xfrm>
          <a:off x="6008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5" name="直線コネクタ 454">
          <a:extLst>
            <a:ext uri="{FF2B5EF4-FFF2-40B4-BE49-F238E27FC236}">
              <a16:creationId xmlns:a16="http://schemas.microsoft.com/office/drawing/2014/main" id="{00000000-0008-0000-0700-0000C7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6" name="テキスト ボックス 455">
          <a:extLst>
            <a:ext uri="{FF2B5EF4-FFF2-40B4-BE49-F238E27FC236}">
              <a16:creationId xmlns:a16="http://schemas.microsoft.com/office/drawing/2014/main" id="{00000000-0008-0000-0700-0000C8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7" name="土木費グラフ枠">
          <a:extLst>
            <a:ext uri="{FF2B5EF4-FFF2-40B4-BE49-F238E27FC236}">
              <a16:creationId xmlns:a16="http://schemas.microsoft.com/office/drawing/2014/main" id="{00000000-0008-0000-0700-0000C9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129040</xdr:rowOff>
    </xdr:from>
    <xdr:to>
      <xdr:col>54</xdr:col>
      <xdr:colOff>189865</xdr:colOff>
      <xdr:row>99</xdr:row>
      <xdr:rowOff>40680</xdr:rowOff>
    </xdr:to>
    <xdr:cxnSp macro="">
      <xdr:nvCxnSpPr>
        <xdr:cNvPr id="458" name="直線コネクタ 457">
          <a:extLst>
            <a:ext uri="{FF2B5EF4-FFF2-40B4-BE49-F238E27FC236}">
              <a16:creationId xmlns:a16="http://schemas.microsoft.com/office/drawing/2014/main" id="{00000000-0008-0000-0700-0000CA010000}"/>
            </a:ext>
          </a:extLst>
        </xdr:cNvPr>
        <xdr:cNvCxnSpPr/>
      </xdr:nvCxnSpPr>
      <xdr:spPr>
        <a:xfrm flipV="1">
          <a:off x="10475595" y="15559540"/>
          <a:ext cx="1270" cy="14546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44507</xdr:rowOff>
    </xdr:from>
    <xdr:ext cx="534377" cy="259045"/>
    <xdr:sp macro="" textlink="">
      <xdr:nvSpPr>
        <xdr:cNvPr id="459" name="土木費最小値テキスト">
          <a:extLst>
            <a:ext uri="{FF2B5EF4-FFF2-40B4-BE49-F238E27FC236}">
              <a16:creationId xmlns:a16="http://schemas.microsoft.com/office/drawing/2014/main" id="{00000000-0008-0000-0700-0000CB010000}"/>
            </a:ext>
          </a:extLst>
        </xdr:cNvPr>
        <xdr:cNvSpPr txBox="1"/>
      </xdr:nvSpPr>
      <xdr:spPr>
        <a:xfrm>
          <a:off x="10528300" y="170180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17,821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40680</xdr:rowOff>
    </xdr:from>
    <xdr:to>
      <xdr:col>55</xdr:col>
      <xdr:colOff>88900</xdr:colOff>
      <xdr:row>99</xdr:row>
      <xdr:rowOff>40680</xdr:rowOff>
    </xdr:to>
    <xdr:cxnSp macro="">
      <xdr:nvCxnSpPr>
        <xdr:cNvPr id="460" name="直線コネクタ 459">
          <a:extLst>
            <a:ext uri="{FF2B5EF4-FFF2-40B4-BE49-F238E27FC236}">
              <a16:creationId xmlns:a16="http://schemas.microsoft.com/office/drawing/2014/main" id="{00000000-0008-0000-0700-0000CC010000}"/>
            </a:ext>
          </a:extLst>
        </xdr:cNvPr>
        <xdr:cNvCxnSpPr/>
      </xdr:nvCxnSpPr>
      <xdr:spPr>
        <a:xfrm>
          <a:off x="10388600" y="170142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75717</xdr:rowOff>
    </xdr:from>
    <xdr:ext cx="599010" cy="259045"/>
    <xdr:sp macro="" textlink="">
      <xdr:nvSpPr>
        <xdr:cNvPr id="461" name="土木費最大値テキスト">
          <a:extLst>
            <a:ext uri="{FF2B5EF4-FFF2-40B4-BE49-F238E27FC236}">
              <a16:creationId xmlns:a16="http://schemas.microsoft.com/office/drawing/2014/main" id="{00000000-0008-0000-0700-0000CD010000}"/>
            </a:ext>
          </a:extLst>
        </xdr:cNvPr>
        <xdr:cNvSpPr txBox="1"/>
      </xdr:nvSpPr>
      <xdr:spPr>
        <a:xfrm>
          <a:off x="10528300" y="153347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463,264</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129040</xdr:rowOff>
    </xdr:from>
    <xdr:to>
      <xdr:col>55</xdr:col>
      <xdr:colOff>88900</xdr:colOff>
      <xdr:row>90</xdr:row>
      <xdr:rowOff>129040</xdr:rowOff>
    </xdr:to>
    <xdr:cxnSp macro="">
      <xdr:nvCxnSpPr>
        <xdr:cNvPr id="462" name="直線コネクタ 461">
          <a:extLst>
            <a:ext uri="{FF2B5EF4-FFF2-40B4-BE49-F238E27FC236}">
              <a16:creationId xmlns:a16="http://schemas.microsoft.com/office/drawing/2014/main" id="{00000000-0008-0000-0700-0000CE010000}"/>
            </a:ext>
          </a:extLst>
        </xdr:cNvPr>
        <xdr:cNvCxnSpPr/>
      </xdr:nvCxnSpPr>
      <xdr:spPr>
        <a:xfrm>
          <a:off x="10388600" y="155595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29688</xdr:rowOff>
    </xdr:from>
    <xdr:to>
      <xdr:col>55</xdr:col>
      <xdr:colOff>0</xdr:colOff>
      <xdr:row>97</xdr:row>
      <xdr:rowOff>53518</xdr:rowOff>
    </xdr:to>
    <xdr:cxnSp macro="">
      <xdr:nvCxnSpPr>
        <xdr:cNvPr id="463" name="直線コネクタ 462">
          <a:extLst>
            <a:ext uri="{FF2B5EF4-FFF2-40B4-BE49-F238E27FC236}">
              <a16:creationId xmlns:a16="http://schemas.microsoft.com/office/drawing/2014/main" id="{00000000-0008-0000-0700-0000CF010000}"/>
            </a:ext>
          </a:extLst>
        </xdr:cNvPr>
        <xdr:cNvCxnSpPr/>
      </xdr:nvCxnSpPr>
      <xdr:spPr>
        <a:xfrm>
          <a:off x="9639300" y="16660338"/>
          <a:ext cx="838200" cy="238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131522</xdr:rowOff>
    </xdr:from>
    <xdr:ext cx="534377" cy="259045"/>
    <xdr:sp macro="" textlink="">
      <xdr:nvSpPr>
        <xdr:cNvPr id="464" name="土木費平均値テキスト">
          <a:extLst>
            <a:ext uri="{FF2B5EF4-FFF2-40B4-BE49-F238E27FC236}">
              <a16:creationId xmlns:a16="http://schemas.microsoft.com/office/drawing/2014/main" id="{00000000-0008-0000-0700-0000D0010000}"/>
            </a:ext>
          </a:extLst>
        </xdr:cNvPr>
        <xdr:cNvSpPr txBox="1"/>
      </xdr:nvSpPr>
      <xdr:spPr>
        <a:xfrm>
          <a:off x="10528300" y="1676217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72,843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153095</xdr:rowOff>
    </xdr:from>
    <xdr:to>
      <xdr:col>55</xdr:col>
      <xdr:colOff>50800</xdr:colOff>
      <xdr:row>98</xdr:row>
      <xdr:rowOff>83245</xdr:rowOff>
    </xdr:to>
    <xdr:sp macro="" textlink="">
      <xdr:nvSpPr>
        <xdr:cNvPr id="465" name="フローチャート: 判断 464">
          <a:extLst>
            <a:ext uri="{FF2B5EF4-FFF2-40B4-BE49-F238E27FC236}">
              <a16:creationId xmlns:a16="http://schemas.microsoft.com/office/drawing/2014/main" id="{00000000-0008-0000-0700-0000D1010000}"/>
            </a:ext>
          </a:extLst>
        </xdr:cNvPr>
        <xdr:cNvSpPr/>
      </xdr:nvSpPr>
      <xdr:spPr>
        <a:xfrm>
          <a:off x="10426700" y="167837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29688</xdr:rowOff>
    </xdr:from>
    <xdr:to>
      <xdr:col>50</xdr:col>
      <xdr:colOff>114300</xdr:colOff>
      <xdr:row>97</xdr:row>
      <xdr:rowOff>80065</xdr:rowOff>
    </xdr:to>
    <xdr:cxnSp macro="">
      <xdr:nvCxnSpPr>
        <xdr:cNvPr id="466" name="直線コネクタ 465">
          <a:extLst>
            <a:ext uri="{FF2B5EF4-FFF2-40B4-BE49-F238E27FC236}">
              <a16:creationId xmlns:a16="http://schemas.microsoft.com/office/drawing/2014/main" id="{00000000-0008-0000-0700-0000D2010000}"/>
            </a:ext>
          </a:extLst>
        </xdr:cNvPr>
        <xdr:cNvCxnSpPr/>
      </xdr:nvCxnSpPr>
      <xdr:spPr>
        <a:xfrm flipV="1">
          <a:off x="8750300" y="16660338"/>
          <a:ext cx="889000" cy="503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170112</xdr:rowOff>
    </xdr:from>
    <xdr:to>
      <xdr:col>50</xdr:col>
      <xdr:colOff>165100</xdr:colOff>
      <xdr:row>98</xdr:row>
      <xdr:rowOff>100262</xdr:rowOff>
    </xdr:to>
    <xdr:sp macro="" textlink="">
      <xdr:nvSpPr>
        <xdr:cNvPr id="467" name="フローチャート: 判断 466">
          <a:extLst>
            <a:ext uri="{FF2B5EF4-FFF2-40B4-BE49-F238E27FC236}">
              <a16:creationId xmlns:a16="http://schemas.microsoft.com/office/drawing/2014/main" id="{00000000-0008-0000-0700-0000D3010000}"/>
            </a:ext>
          </a:extLst>
        </xdr:cNvPr>
        <xdr:cNvSpPr/>
      </xdr:nvSpPr>
      <xdr:spPr>
        <a:xfrm>
          <a:off x="9588500" y="168007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91389</xdr:rowOff>
    </xdr:from>
    <xdr:ext cx="534377" cy="259045"/>
    <xdr:sp macro="" textlink="">
      <xdr:nvSpPr>
        <xdr:cNvPr id="468" name="テキスト ボックス 467">
          <a:extLst>
            <a:ext uri="{FF2B5EF4-FFF2-40B4-BE49-F238E27FC236}">
              <a16:creationId xmlns:a16="http://schemas.microsoft.com/office/drawing/2014/main" id="{00000000-0008-0000-0700-0000D4010000}"/>
            </a:ext>
          </a:extLst>
        </xdr:cNvPr>
        <xdr:cNvSpPr txBox="1"/>
      </xdr:nvSpPr>
      <xdr:spPr>
        <a:xfrm>
          <a:off x="9372111" y="168934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72819</xdr:rowOff>
    </xdr:from>
    <xdr:to>
      <xdr:col>45</xdr:col>
      <xdr:colOff>177800</xdr:colOff>
      <xdr:row>97</xdr:row>
      <xdr:rowOff>80065</xdr:rowOff>
    </xdr:to>
    <xdr:cxnSp macro="">
      <xdr:nvCxnSpPr>
        <xdr:cNvPr id="469" name="直線コネクタ 468">
          <a:extLst>
            <a:ext uri="{FF2B5EF4-FFF2-40B4-BE49-F238E27FC236}">
              <a16:creationId xmlns:a16="http://schemas.microsoft.com/office/drawing/2014/main" id="{00000000-0008-0000-0700-0000D5010000}"/>
            </a:ext>
          </a:extLst>
        </xdr:cNvPr>
        <xdr:cNvCxnSpPr/>
      </xdr:nvCxnSpPr>
      <xdr:spPr>
        <a:xfrm>
          <a:off x="7861300" y="16703469"/>
          <a:ext cx="889000" cy="72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98</xdr:row>
      <xdr:rowOff>11450</xdr:rowOff>
    </xdr:from>
    <xdr:to>
      <xdr:col>46</xdr:col>
      <xdr:colOff>38100</xdr:colOff>
      <xdr:row>98</xdr:row>
      <xdr:rowOff>113050</xdr:rowOff>
    </xdr:to>
    <xdr:sp macro="" textlink="">
      <xdr:nvSpPr>
        <xdr:cNvPr id="470" name="フローチャート: 判断 469">
          <a:extLst>
            <a:ext uri="{FF2B5EF4-FFF2-40B4-BE49-F238E27FC236}">
              <a16:creationId xmlns:a16="http://schemas.microsoft.com/office/drawing/2014/main" id="{00000000-0008-0000-0700-0000D6010000}"/>
            </a:ext>
          </a:extLst>
        </xdr:cNvPr>
        <xdr:cNvSpPr/>
      </xdr:nvSpPr>
      <xdr:spPr>
        <a:xfrm>
          <a:off x="8699500" y="16813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104177</xdr:rowOff>
    </xdr:from>
    <xdr:ext cx="534377" cy="259045"/>
    <xdr:sp macro="" textlink="">
      <xdr:nvSpPr>
        <xdr:cNvPr id="471" name="テキスト ボックス 470">
          <a:extLst>
            <a:ext uri="{FF2B5EF4-FFF2-40B4-BE49-F238E27FC236}">
              <a16:creationId xmlns:a16="http://schemas.microsoft.com/office/drawing/2014/main" id="{00000000-0008-0000-0700-0000D7010000}"/>
            </a:ext>
          </a:extLst>
        </xdr:cNvPr>
        <xdr:cNvSpPr txBox="1"/>
      </xdr:nvSpPr>
      <xdr:spPr>
        <a:xfrm>
          <a:off x="8483111" y="169062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35680</xdr:rowOff>
    </xdr:from>
    <xdr:to>
      <xdr:col>41</xdr:col>
      <xdr:colOff>50800</xdr:colOff>
      <xdr:row>97</xdr:row>
      <xdr:rowOff>72819</xdr:rowOff>
    </xdr:to>
    <xdr:cxnSp macro="">
      <xdr:nvCxnSpPr>
        <xdr:cNvPr id="472" name="直線コネクタ 471">
          <a:extLst>
            <a:ext uri="{FF2B5EF4-FFF2-40B4-BE49-F238E27FC236}">
              <a16:creationId xmlns:a16="http://schemas.microsoft.com/office/drawing/2014/main" id="{00000000-0008-0000-0700-0000D8010000}"/>
            </a:ext>
          </a:extLst>
        </xdr:cNvPr>
        <xdr:cNvCxnSpPr/>
      </xdr:nvCxnSpPr>
      <xdr:spPr>
        <a:xfrm>
          <a:off x="6972300" y="16666330"/>
          <a:ext cx="889000" cy="371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98</xdr:row>
      <xdr:rowOff>21225</xdr:rowOff>
    </xdr:from>
    <xdr:to>
      <xdr:col>41</xdr:col>
      <xdr:colOff>101600</xdr:colOff>
      <xdr:row>98</xdr:row>
      <xdr:rowOff>122825</xdr:rowOff>
    </xdr:to>
    <xdr:sp macro="" textlink="">
      <xdr:nvSpPr>
        <xdr:cNvPr id="473" name="フローチャート: 判断 472">
          <a:extLst>
            <a:ext uri="{FF2B5EF4-FFF2-40B4-BE49-F238E27FC236}">
              <a16:creationId xmlns:a16="http://schemas.microsoft.com/office/drawing/2014/main" id="{00000000-0008-0000-0700-0000D9010000}"/>
            </a:ext>
          </a:extLst>
        </xdr:cNvPr>
        <xdr:cNvSpPr/>
      </xdr:nvSpPr>
      <xdr:spPr>
        <a:xfrm>
          <a:off x="7810500" y="168233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113952</xdr:rowOff>
    </xdr:from>
    <xdr:ext cx="534377" cy="259045"/>
    <xdr:sp macro="" textlink="">
      <xdr:nvSpPr>
        <xdr:cNvPr id="474" name="テキスト ボックス 473">
          <a:extLst>
            <a:ext uri="{FF2B5EF4-FFF2-40B4-BE49-F238E27FC236}">
              <a16:creationId xmlns:a16="http://schemas.microsoft.com/office/drawing/2014/main" id="{00000000-0008-0000-0700-0000DA010000}"/>
            </a:ext>
          </a:extLst>
        </xdr:cNvPr>
        <xdr:cNvSpPr txBox="1"/>
      </xdr:nvSpPr>
      <xdr:spPr>
        <a:xfrm>
          <a:off x="7594111" y="169160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60,723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170438</xdr:rowOff>
    </xdr:from>
    <xdr:to>
      <xdr:col>36</xdr:col>
      <xdr:colOff>165100</xdr:colOff>
      <xdr:row>98</xdr:row>
      <xdr:rowOff>100588</xdr:rowOff>
    </xdr:to>
    <xdr:sp macro="" textlink="">
      <xdr:nvSpPr>
        <xdr:cNvPr id="475" name="フローチャート: 判断 474">
          <a:extLst>
            <a:ext uri="{FF2B5EF4-FFF2-40B4-BE49-F238E27FC236}">
              <a16:creationId xmlns:a16="http://schemas.microsoft.com/office/drawing/2014/main" id="{00000000-0008-0000-0700-0000DB010000}"/>
            </a:ext>
          </a:extLst>
        </xdr:cNvPr>
        <xdr:cNvSpPr/>
      </xdr:nvSpPr>
      <xdr:spPr>
        <a:xfrm>
          <a:off x="6921500" y="168010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91715</xdr:rowOff>
    </xdr:from>
    <xdr:ext cx="534377" cy="259045"/>
    <xdr:sp macro="" textlink="">
      <xdr:nvSpPr>
        <xdr:cNvPr id="476" name="テキスト ボックス 475">
          <a:extLst>
            <a:ext uri="{FF2B5EF4-FFF2-40B4-BE49-F238E27FC236}">
              <a16:creationId xmlns:a16="http://schemas.microsoft.com/office/drawing/2014/main" id="{00000000-0008-0000-0700-0000DC010000}"/>
            </a:ext>
          </a:extLst>
        </xdr:cNvPr>
        <xdr:cNvSpPr txBox="1"/>
      </xdr:nvSpPr>
      <xdr:spPr>
        <a:xfrm>
          <a:off x="6705111" y="168938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00000000-0008-0000-0700-0000E0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1" name="テキスト ボックス 480">
          <a:extLst>
            <a:ext uri="{FF2B5EF4-FFF2-40B4-BE49-F238E27FC236}">
              <a16:creationId xmlns:a16="http://schemas.microsoft.com/office/drawing/2014/main" id="{00000000-0008-0000-0700-0000E1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2718</xdr:rowOff>
    </xdr:from>
    <xdr:to>
      <xdr:col>55</xdr:col>
      <xdr:colOff>50800</xdr:colOff>
      <xdr:row>97</xdr:row>
      <xdr:rowOff>104318</xdr:rowOff>
    </xdr:to>
    <xdr:sp macro="" textlink="">
      <xdr:nvSpPr>
        <xdr:cNvPr id="482" name="楕円 481">
          <a:extLst>
            <a:ext uri="{FF2B5EF4-FFF2-40B4-BE49-F238E27FC236}">
              <a16:creationId xmlns:a16="http://schemas.microsoft.com/office/drawing/2014/main" id="{00000000-0008-0000-0700-0000E2010000}"/>
            </a:ext>
          </a:extLst>
        </xdr:cNvPr>
        <xdr:cNvSpPr/>
      </xdr:nvSpPr>
      <xdr:spPr>
        <a:xfrm>
          <a:off x="10426700" y="166333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25595</xdr:rowOff>
    </xdr:from>
    <xdr:ext cx="599010" cy="259045"/>
    <xdr:sp macro="" textlink="">
      <xdr:nvSpPr>
        <xdr:cNvPr id="483" name="土木費該当値テキスト">
          <a:extLst>
            <a:ext uri="{FF2B5EF4-FFF2-40B4-BE49-F238E27FC236}">
              <a16:creationId xmlns:a16="http://schemas.microsoft.com/office/drawing/2014/main" id="{00000000-0008-0000-0700-0000E3010000}"/>
            </a:ext>
          </a:extLst>
        </xdr:cNvPr>
        <xdr:cNvSpPr txBox="1"/>
      </xdr:nvSpPr>
      <xdr:spPr>
        <a:xfrm>
          <a:off x="10528300" y="164847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118,890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96</xdr:row>
      <xdr:rowOff>150338</xdr:rowOff>
    </xdr:from>
    <xdr:to>
      <xdr:col>50</xdr:col>
      <xdr:colOff>165100</xdr:colOff>
      <xdr:row>97</xdr:row>
      <xdr:rowOff>80488</xdr:rowOff>
    </xdr:to>
    <xdr:sp macro="" textlink="">
      <xdr:nvSpPr>
        <xdr:cNvPr id="484" name="楕円 483">
          <a:extLst>
            <a:ext uri="{FF2B5EF4-FFF2-40B4-BE49-F238E27FC236}">
              <a16:creationId xmlns:a16="http://schemas.microsoft.com/office/drawing/2014/main" id="{00000000-0008-0000-0700-0000E4010000}"/>
            </a:ext>
          </a:extLst>
        </xdr:cNvPr>
        <xdr:cNvSpPr/>
      </xdr:nvSpPr>
      <xdr:spPr>
        <a:xfrm>
          <a:off x="9588500" y="166095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95</xdr:row>
      <xdr:rowOff>97015</xdr:rowOff>
    </xdr:from>
    <xdr:ext cx="599010" cy="259045"/>
    <xdr:sp macro="" textlink="">
      <xdr:nvSpPr>
        <xdr:cNvPr id="485" name="テキスト ボックス 484">
          <a:extLst>
            <a:ext uri="{FF2B5EF4-FFF2-40B4-BE49-F238E27FC236}">
              <a16:creationId xmlns:a16="http://schemas.microsoft.com/office/drawing/2014/main" id="{00000000-0008-0000-0700-0000E5010000}"/>
            </a:ext>
          </a:extLst>
        </xdr:cNvPr>
        <xdr:cNvSpPr txBox="1"/>
      </xdr:nvSpPr>
      <xdr:spPr>
        <a:xfrm>
          <a:off x="9339795" y="163847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126,187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29265</xdr:rowOff>
    </xdr:from>
    <xdr:to>
      <xdr:col>46</xdr:col>
      <xdr:colOff>38100</xdr:colOff>
      <xdr:row>97</xdr:row>
      <xdr:rowOff>130865</xdr:rowOff>
    </xdr:to>
    <xdr:sp macro="" textlink="">
      <xdr:nvSpPr>
        <xdr:cNvPr id="486" name="楕円 485">
          <a:extLst>
            <a:ext uri="{FF2B5EF4-FFF2-40B4-BE49-F238E27FC236}">
              <a16:creationId xmlns:a16="http://schemas.microsoft.com/office/drawing/2014/main" id="{00000000-0008-0000-0700-0000E6010000}"/>
            </a:ext>
          </a:extLst>
        </xdr:cNvPr>
        <xdr:cNvSpPr/>
      </xdr:nvSpPr>
      <xdr:spPr>
        <a:xfrm>
          <a:off x="8699500" y="166599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95</xdr:row>
      <xdr:rowOff>147392</xdr:rowOff>
    </xdr:from>
    <xdr:ext cx="599010" cy="259045"/>
    <xdr:sp macro="" textlink="">
      <xdr:nvSpPr>
        <xdr:cNvPr id="487" name="テキスト ボックス 486">
          <a:extLst>
            <a:ext uri="{FF2B5EF4-FFF2-40B4-BE49-F238E27FC236}">
              <a16:creationId xmlns:a16="http://schemas.microsoft.com/office/drawing/2014/main" id="{00000000-0008-0000-0700-0000E7010000}"/>
            </a:ext>
          </a:extLst>
        </xdr:cNvPr>
        <xdr:cNvSpPr txBox="1"/>
      </xdr:nvSpPr>
      <xdr:spPr>
        <a:xfrm>
          <a:off x="8450795" y="164351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110,761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22019</xdr:rowOff>
    </xdr:from>
    <xdr:to>
      <xdr:col>41</xdr:col>
      <xdr:colOff>101600</xdr:colOff>
      <xdr:row>97</xdr:row>
      <xdr:rowOff>123619</xdr:rowOff>
    </xdr:to>
    <xdr:sp macro="" textlink="">
      <xdr:nvSpPr>
        <xdr:cNvPr id="488" name="楕円 487">
          <a:extLst>
            <a:ext uri="{FF2B5EF4-FFF2-40B4-BE49-F238E27FC236}">
              <a16:creationId xmlns:a16="http://schemas.microsoft.com/office/drawing/2014/main" id="{00000000-0008-0000-0700-0000E8010000}"/>
            </a:ext>
          </a:extLst>
        </xdr:cNvPr>
        <xdr:cNvSpPr/>
      </xdr:nvSpPr>
      <xdr:spPr>
        <a:xfrm>
          <a:off x="7810500" y="166526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95</xdr:row>
      <xdr:rowOff>140146</xdr:rowOff>
    </xdr:from>
    <xdr:ext cx="599010" cy="259045"/>
    <xdr:sp macro="" textlink="">
      <xdr:nvSpPr>
        <xdr:cNvPr id="489" name="テキスト ボックス 488">
          <a:extLst>
            <a:ext uri="{FF2B5EF4-FFF2-40B4-BE49-F238E27FC236}">
              <a16:creationId xmlns:a16="http://schemas.microsoft.com/office/drawing/2014/main" id="{00000000-0008-0000-0700-0000E9010000}"/>
            </a:ext>
          </a:extLst>
        </xdr:cNvPr>
        <xdr:cNvSpPr txBox="1"/>
      </xdr:nvSpPr>
      <xdr:spPr>
        <a:xfrm>
          <a:off x="7561795" y="164278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112,980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156330</xdr:rowOff>
    </xdr:from>
    <xdr:to>
      <xdr:col>36</xdr:col>
      <xdr:colOff>165100</xdr:colOff>
      <xdr:row>97</xdr:row>
      <xdr:rowOff>86480</xdr:rowOff>
    </xdr:to>
    <xdr:sp macro="" textlink="">
      <xdr:nvSpPr>
        <xdr:cNvPr id="490" name="楕円 489">
          <a:extLst>
            <a:ext uri="{FF2B5EF4-FFF2-40B4-BE49-F238E27FC236}">
              <a16:creationId xmlns:a16="http://schemas.microsoft.com/office/drawing/2014/main" id="{00000000-0008-0000-0700-0000EA010000}"/>
            </a:ext>
          </a:extLst>
        </xdr:cNvPr>
        <xdr:cNvSpPr/>
      </xdr:nvSpPr>
      <xdr:spPr>
        <a:xfrm>
          <a:off x="6921500" y="16615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95</xdr:row>
      <xdr:rowOff>103007</xdr:rowOff>
    </xdr:from>
    <xdr:ext cx="599010" cy="259045"/>
    <xdr:sp macro="" textlink="">
      <xdr:nvSpPr>
        <xdr:cNvPr id="491" name="テキスト ボックス 490">
          <a:extLst>
            <a:ext uri="{FF2B5EF4-FFF2-40B4-BE49-F238E27FC236}">
              <a16:creationId xmlns:a16="http://schemas.microsoft.com/office/drawing/2014/main" id="{00000000-0008-0000-0700-0000EB010000}"/>
            </a:ext>
          </a:extLst>
        </xdr:cNvPr>
        <xdr:cNvSpPr txBox="1"/>
      </xdr:nvSpPr>
      <xdr:spPr>
        <a:xfrm>
          <a:off x="6672795" y="163907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124,352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2" name="正方形/長方形 491">
          <a:extLst>
            <a:ext uri="{FF2B5EF4-FFF2-40B4-BE49-F238E27FC236}">
              <a16:creationId xmlns:a16="http://schemas.microsoft.com/office/drawing/2014/main" id="{00000000-0008-0000-0700-0000EC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7" name="正方形/長方形 496">
          <a:extLst>
            <a:ext uri="{FF2B5EF4-FFF2-40B4-BE49-F238E27FC236}">
              <a16:creationId xmlns:a16="http://schemas.microsoft.com/office/drawing/2014/main" id="{00000000-0008-0000-0700-0000F1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8" name="正方形/長方形 497">
          <a:extLst>
            <a:ext uri="{FF2B5EF4-FFF2-40B4-BE49-F238E27FC236}">
              <a16:creationId xmlns:a16="http://schemas.microsoft.com/office/drawing/2014/main" id="{00000000-0008-0000-0700-0000F2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19,115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9" name="正方形/長方形 498">
          <a:extLst>
            <a:ext uri="{FF2B5EF4-FFF2-40B4-BE49-F238E27FC236}">
              <a16:creationId xmlns:a16="http://schemas.microsoft.com/office/drawing/2014/main" id="{00000000-0008-0000-0700-0000F3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0" name="テキスト ボックス 499">
          <a:extLst>
            <a:ext uri="{FF2B5EF4-FFF2-40B4-BE49-F238E27FC236}">
              <a16:creationId xmlns:a16="http://schemas.microsoft.com/office/drawing/2014/main" id="{00000000-0008-0000-0700-0000F4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1" name="直線コネクタ 500">
          <a:extLst>
            <a:ext uri="{FF2B5EF4-FFF2-40B4-BE49-F238E27FC236}">
              <a16:creationId xmlns:a16="http://schemas.microsoft.com/office/drawing/2014/main" id="{00000000-0008-0000-0700-0000F5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98878</xdr:rowOff>
    </xdr:from>
    <xdr:to>
      <xdr:col>89</xdr:col>
      <xdr:colOff>177800</xdr:colOff>
      <xdr:row>39</xdr:row>
      <xdr:rowOff>98878</xdr:rowOff>
    </xdr:to>
    <xdr:cxnSp macro="">
      <xdr:nvCxnSpPr>
        <xdr:cNvPr id="502" name="直線コネクタ 501">
          <a:extLst>
            <a:ext uri="{FF2B5EF4-FFF2-40B4-BE49-F238E27FC236}">
              <a16:creationId xmlns:a16="http://schemas.microsoft.com/office/drawing/2014/main" id="{00000000-0008-0000-0700-0000F6010000}"/>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128105</xdr:rowOff>
    </xdr:from>
    <xdr:ext cx="248786" cy="259045"/>
    <xdr:sp macro="" textlink="">
      <xdr:nvSpPr>
        <xdr:cNvPr id="503" name="テキスト ボックス 502">
          <a:extLst>
            <a:ext uri="{FF2B5EF4-FFF2-40B4-BE49-F238E27FC236}">
              <a16:creationId xmlns:a16="http://schemas.microsoft.com/office/drawing/2014/main" id="{00000000-0008-0000-0700-0000F7010000}"/>
            </a:ext>
          </a:extLst>
        </xdr:cNvPr>
        <xdr:cNvSpPr txBox="1"/>
      </xdr:nvSpPr>
      <xdr:spPr>
        <a:xfrm>
          <a:off x="12197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504" name="直線コネクタ 503">
          <a:extLst>
            <a:ext uri="{FF2B5EF4-FFF2-40B4-BE49-F238E27FC236}">
              <a16:creationId xmlns:a16="http://schemas.microsoft.com/office/drawing/2014/main" id="{00000000-0008-0000-0700-0000F8010000}"/>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144434</xdr:rowOff>
    </xdr:from>
    <xdr:ext cx="531299" cy="259045"/>
    <xdr:sp macro="" textlink="">
      <xdr:nvSpPr>
        <xdr:cNvPr id="505" name="テキスト ボックス 504">
          <a:extLst>
            <a:ext uri="{FF2B5EF4-FFF2-40B4-BE49-F238E27FC236}">
              <a16:creationId xmlns:a16="http://schemas.microsoft.com/office/drawing/2014/main" id="{00000000-0008-0000-0700-0000F9010000}"/>
            </a:ext>
          </a:extLst>
        </xdr:cNvPr>
        <xdr:cNvSpPr txBox="1"/>
      </xdr:nvSpPr>
      <xdr:spPr>
        <a:xfrm>
          <a:off x="11914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06" name="直線コネクタ 505">
          <a:extLst>
            <a:ext uri="{FF2B5EF4-FFF2-40B4-BE49-F238E27FC236}">
              <a16:creationId xmlns:a16="http://schemas.microsoft.com/office/drawing/2014/main" id="{00000000-0008-0000-0700-0000FA010000}"/>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34</xdr:row>
      <xdr:rowOff>160763</xdr:rowOff>
    </xdr:from>
    <xdr:ext cx="531299" cy="259045"/>
    <xdr:sp macro="" textlink="">
      <xdr:nvSpPr>
        <xdr:cNvPr id="507" name="テキスト ボックス 506">
          <a:extLst>
            <a:ext uri="{FF2B5EF4-FFF2-40B4-BE49-F238E27FC236}">
              <a16:creationId xmlns:a16="http://schemas.microsoft.com/office/drawing/2014/main" id="{00000000-0008-0000-0700-0000FB010000}"/>
            </a:ext>
          </a:extLst>
        </xdr:cNvPr>
        <xdr:cNvSpPr txBox="1"/>
      </xdr:nvSpPr>
      <xdr:spPr>
        <a:xfrm>
          <a:off x="11914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08" name="直線コネクタ 507">
          <a:extLst>
            <a:ext uri="{FF2B5EF4-FFF2-40B4-BE49-F238E27FC236}">
              <a16:creationId xmlns:a16="http://schemas.microsoft.com/office/drawing/2014/main" id="{00000000-0008-0000-0700-0000FC010000}"/>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5641</xdr:rowOff>
    </xdr:from>
    <xdr:ext cx="531299" cy="259045"/>
    <xdr:sp macro="" textlink="">
      <xdr:nvSpPr>
        <xdr:cNvPr id="509" name="テキスト ボックス 508">
          <a:extLst>
            <a:ext uri="{FF2B5EF4-FFF2-40B4-BE49-F238E27FC236}">
              <a16:creationId xmlns:a16="http://schemas.microsoft.com/office/drawing/2014/main" id="{00000000-0008-0000-0700-0000FD010000}"/>
            </a:ext>
          </a:extLst>
        </xdr:cNvPr>
        <xdr:cNvSpPr txBox="1"/>
      </xdr:nvSpPr>
      <xdr:spPr>
        <a:xfrm>
          <a:off x="11914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10" name="直線コネクタ 509">
          <a:extLst>
            <a:ext uri="{FF2B5EF4-FFF2-40B4-BE49-F238E27FC236}">
              <a16:creationId xmlns:a16="http://schemas.microsoft.com/office/drawing/2014/main" id="{00000000-0008-0000-0700-0000FE010000}"/>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21970</xdr:rowOff>
    </xdr:from>
    <xdr:ext cx="531299" cy="259045"/>
    <xdr:sp macro="" textlink="">
      <xdr:nvSpPr>
        <xdr:cNvPr id="511" name="テキスト ボックス 510">
          <a:extLst>
            <a:ext uri="{FF2B5EF4-FFF2-40B4-BE49-F238E27FC236}">
              <a16:creationId xmlns:a16="http://schemas.microsoft.com/office/drawing/2014/main" id="{00000000-0008-0000-0700-0000FF010000}"/>
            </a:ext>
          </a:extLst>
        </xdr:cNvPr>
        <xdr:cNvSpPr txBox="1"/>
      </xdr:nvSpPr>
      <xdr:spPr>
        <a:xfrm>
          <a:off x="11914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38299</xdr:rowOff>
    </xdr:from>
    <xdr:ext cx="595419" cy="259045"/>
    <xdr:sp macro="" textlink="">
      <xdr:nvSpPr>
        <xdr:cNvPr id="513" name="テキスト ボックス 512">
          <a:extLst>
            <a:ext uri="{FF2B5EF4-FFF2-40B4-BE49-F238E27FC236}">
              <a16:creationId xmlns:a16="http://schemas.microsoft.com/office/drawing/2014/main" id="{00000000-0008-0000-0700-000001020000}"/>
            </a:ext>
          </a:extLst>
        </xdr:cNvPr>
        <xdr:cNvSpPr txBox="1"/>
      </xdr:nvSpPr>
      <xdr:spPr>
        <a:xfrm>
          <a:off x="11850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5" name="テキスト ボックス 514">
          <a:extLst>
            <a:ext uri="{FF2B5EF4-FFF2-40B4-BE49-F238E27FC236}">
              <a16:creationId xmlns:a16="http://schemas.microsoft.com/office/drawing/2014/main" id="{00000000-0008-0000-0700-00000302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6" name="消防費グラフ枠">
          <a:extLst>
            <a:ext uri="{FF2B5EF4-FFF2-40B4-BE49-F238E27FC236}">
              <a16:creationId xmlns:a16="http://schemas.microsoft.com/office/drawing/2014/main" id="{00000000-0008-0000-0700-000004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29</xdr:row>
      <xdr:rowOff>107582</xdr:rowOff>
    </xdr:from>
    <xdr:to>
      <xdr:col>85</xdr:col>
      <xdr:colOff>126364</xdr:colOff>
      <xdr:row>38</xdr:row>
      <xdr:rowOff>42692</xdr:rowOff>
    </xdr:to>
    <xdr:cxnSp macro="">
      <xdr:nvCxnSpPr>
        <xdr:cNvPr id="517" name="直線コネクタ 516">
          <a:extLst>
            <a:ext uri="{FF2B5EF4-FFF2-40B4-BE49-F238E27FC236}">
              <a16:creationId xmlns:a16="http://schemas.microsoft.com/office/drawing/2014/main" id="{00000000-0008-0000-0700-000005020000}"/>
            </a:ext>
          </a:extLst>
        </xdr:cNvPr>
        <xdr:cNvCxnSpPr/>
      </xdr:nvCxnSpPr>
      <xdr:spPr>
        <a:xfrm flipV="1">
          <a:off x="16317595" y="5079632"/>
          <a:ext cx="1269" cy="14781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46519</xdr:rowOff>
    </xdr:from>
    <xdr:ext cx="534377" cy="259045"/>
    <xdr:sp macro="" textlink="">
      <xdr:nvSpPr>
        <xdr:cNvPr id="518" name="消防費最小値テキスト">
          <a:extLst>
            <a:ext uri="{FF2B5EF4-FFF2-40B4-BE49-F238E27FC236}">
              <a16:creationId xmlns:a16="http://schemas.microsoft.com/office/drawing/2014/main" id="{00000000-0008-0000-0700-000006020000}"/>
            </a:ext>
          </a:extLst>
        </xdr:cNvPr>
        <xdr:cNvSpPr txBox="1"/>
      </xdr:nvSpPr>
      <xdr:spPr>
        <a:xfrm>
          <a:off x="16370300" y="65616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13,941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42692</xdr:rowOff>
    </xdr:from>
    <xdr:to>
      <xdr:col>86</xdr:col>
      <xdr:colOff>25400</xdr:colOff>
      <xdr:row>38</xdr:row>
      <xdr:rowOff>42692</xdr:rowOff>
    </xdr:to>
    <xdr:cxnSp macro="">
      <xdr:nvCxnSpPr>
        <xdr:cNvPr id="519" name="直線コネクタ 518">
          <a:extLst>
            <a:ext uri="{FF2B5EF4-FFF2-40B4-BE49-F238E27FC236}">
              <a16:creationId xmlns:a16="http://schemas.microsoft.com/office/drawing/2014/main" id="{00000000-0008-0000-0700-000007020000}"/>
            </a:ext>
          </a:extLst>
        </xdr:cNvPr>
        <xdr:cNvCxnSpPr/>
      </xdr:nvCxnSpPr>
      <xdr:spPr>
        <a:xfrm>
          <a:off x="16230600" y="65577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28</xdr:row>
      <xdr:rowOff>54259</xdr:rowOff>
    </xdr:from>
    <xdr:ext cx="599010" cy="259045"/>
    <xdr:sp macro="" textlink="">
      <xdr:nvSpPr>
        <xdr:cNvPr id="520" name="消防費最大値テキスト">
          <a:extLst>
            <a:ext uri="{FF2B5EF4-FFF2-40B4-BE49-F238E27FC236}">
              <a16:creationId xmlns:a16="http://schemas.microsoft.com/office/drawing/2014/main" id="{00000000-0008-0000-0700-000008020000}"/>
            </a:ext>
          </a:extLst>
        </xdr:cNvPr>
        <xdr:cNvSpPr txBox="1"/>
      </xdr:nvSpPr>
      <xdr:spPr>
        <a:xfrm>
          <a:off x="16370300" y="48548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104,467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29</xdr:row>
      <xdr:rowOff>107582</xdr:rowOff>
    </xdr:from>
    <xdr:to>
      <xdr:col>86</xdr:col>
      <xdr:colOff>25400</xdr:colOff>
      <xdr:row>29</xdr:row>
      <xdr:rowOff>107582</xdr:rowOff>
    </xdr:to>
    <xdr:cxnSp macro="">
      <xdr:nvCxnSpPr>
        <xdr:cNvPr id="521" name="直線コネクタ 520">
          <a:extLst>
            <a:ext uri="{FF2B5EF4-FFF2-40B4-BE49-F238E27FC236}">
              <a16:creationId xmlns:a16="http://schemas.microsoft.com/office/drawing/2014/main" id="{00000000-0008-0000-0700-000009020000}"/>
            </a:ext>
          </a:extLst>
        </xdr:cNvPr>
        <xdr:cNvCxnSpPr/>
      </xdr:nvCxnSpPr>
      <xdr:spPr>
        <a:xfrm>
          <a:off x="16230600" y="50796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32552</xdr:rowOff>
    </xdr:from>
    <xdr:to>
      <xdr:col>85</xdr:col>
      <xdr:colOff>127000</xdr:colOff>
      <xdr:row>37</xdr:row>
      <xdr:rowOff>89392</xdr:rowOff>
    </xdr:to>
    <xdr:cxnSp macro="">
      <xdr:nvCxnSpPr>
        <xdr:cNvPr id="522" name="直線コネクタ 521">
          <a:extLst>
            <a:ext uri="{FF2B5EF4-FFF2-40B4-BE49-F238E27FC236}">
              <a16:creationId xmlns:a16="http://schemas.microsoft.com/office/drawing/2014/main" id="{00000000-0008-0000-0700-00000A020000}"/>
            </a:ext>
          </a:extLst>
        </xdr:cNvPr>
        <xdr:cNvCxnSpPr/>
      </xdr:nvCxnSpPr>
      <xdr:spPr>
        <a:xfrm flipV="1">
          <a:off x="15481300" y="6376202"/>
          <a:ext cx="838200" cy="568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35</xdr:row>
      <xdr:rowOff>67706</xdr:rowOff>
    </xdr:from>
    <xdr:ext cx="534377" cy="259045"/>
    <xdr:sp macro="" textlink="">
      <xdr:nvSpPr>
        <xdr:cNvPr id="523" name="消防費平均値テキスト">
          <a:extLst>
            <a:ext uri="{FF2B5EF4-FFF2-40B4-BE49-F238E27FC236}">
              <a16:creationId xmlns:a16="http://schemas.microsoft.com/office/drawing/2014/main" id="{00000000-0008-0000-0700-00000B020000}"/>
            </a:ext>
          </a:extLst>
        </xdr:cNvPr>
        <xdr:cNvSpPr txBox="1"/>
      </xdr:nvSpPr>
      <xdr:spPr>
        <a:xfrm>
          <a:off x="16370300" y="606845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31,699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44829</xdr:rowOff>
    </xdr:from>
    <xdr:to>
      <xdr:col>85</xdr:col>
      <xdr:colOff>177800</xdr:colOff>
      <xdr:row>36</xdr:row>
      <xdr:rowOff>146429</xdr:rowOff>
    </xdr:to>
    <xdr:sp macro="" textlink="">
      <xdr:nvSpPr>
        <xdr:cNvPr id="524" name="フローチャート: 判断 523">
          <a:extLst>
            <a:ext uri="{FF2B5EF4-FFF2-40B4-BE49-F238E27FC236}">
              <a16:creationId xmlns:a16="http://schemas.microsoft.com/office/drawing/2014/main" id="{00000000-0008-0000-0700-00000C020000}"/>
            </a:ext>
          </a:extLst>
        </xdr:cNvPr>
        <xdr:cNvSpPr/>
      </xdr:nvSpPr>
      <xdr:spPr>
        <a:xfrm>
          <a:off x="16268700" y="62170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86812</xdr:rowOff>
    </xdr:from>
    <xdr:to>
      <xdr:col>81</xdr:col>
      <xdr:colOff>50800</xdr:colOff>
      <xdr:row>37</xdr:row>
      <xdr:rowOff>89392</xdr:rowOff>
    </xdr:to>
    <xdr:cxnSp macro="">
      <xdr:nvCxnSpPr>
        <xdr:cNvPr id="525" name="直線コネクタ 524">
          <a:extLst>
            <a:ext uri="{FF2B5EF4-FFF2-40B4-BE49-F238E27FC236}">
              <a16:creationId xmlns:a16="http://schemas.microsoft.com/office/drawing/2014/main" id="{00000000-0008-0000-0700-00000D020000}"/>
            </a:ext>
          </a:extLst>
        </xdr:cNvPr>
        <xdr:cNvCxnSpPr/>
      </xdr:nvCxnSpPr>
      <xdr:spPr>
        <a:xfrm>
          <a:off x="14592300" y="6430462"/>
          <a:ext cx="889000" cy="2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36</xdr:row>
      <xdr:rowOff>86630</xdr:rowOff>
    </xdr:from>
    <xdr:to>
      <xdr:col>81</xdr:col>
      <xdr:colOff>101600</xdr:colOff>
      <xdr:row>37</xdr:row>
      <xdr:rowOff>16780</xdr:rowOff>
    </xdr:to>
    <xdr:sp macro="" textlink="">
      <xdr:nvSpPr>
        <xdr:cNvPr id="526" name="フローチャート: 判断 525">
          <a:extLst>
            <a:ext uri="{FF2B5EF4-FFF2-40B4-BE49-F238E27FC236}">
              <a16:creationId xmlns:a16="http://schemas.microsoft.com/office/drawing/2014/main" id="{00000000-0008-0000-0700-00000E020000}"/>
            </a:ext>
          </a:extLst>
        </xdr:cNvPr>
        <xdr:cNvSpPr/>
      </xdr:nvSpPr>
      <xdr:spPr>
        <a:xfrm>
          <a:off x="15430500" y="6258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35</xdr:row>
      <xdr:rowOff>33307</xdr:rowOff>
    </xdr:from>
    <xdr:ext cx="534377" cy="259045"/>
    <xdr:sp macro="" textlink="">
      <xdr:nvSpPr>
        <xdr:cNvPr id="527" name="テキスト ボックス 526">
          <a:extLst>
            <a:ext uri="{FF2B5EF4-FFF2-40B4-BE49-F238E27FC236}">
              <a16:creationId xmlns:a16="http://schemas.microsoft.com/office/drawing/2014/main" id="{00000000-0008-0000-0700-00000F020000}"/>
            </a:ext>
          </a:extLst>
        </xdr:cNvPr>
        <xdr:cNvSpPr txBox="1"/>
      </xdr:nvSpPr>
      <xdr:spPr>
        <a:xfrm>
          <a:off x="15214111" y="60340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71104</xdr:rowOff>
    </xdr:from>
    <xdr:to>
      <xdr:col>76</xdr:col>
      <xdr:colOff>114300</xdr:colOff>
      <xdr:row>37</xdr:row>
      <xdr:rowOff>86812</xdr:rowOff>
    </xdr:to>
    <xdr:cxnSp macro="">
      <xdr:nvCxnSpPr>
        <xdr:cNvPr id="528" name="直線コネクタ 527">
          <a:extLst>
            <a:ext uri="{FF2B5EF4-FFF2-40B4-BE49-F238E27FC236}">
              <a16:creationId xmlns:a16="http://schemas.microsoft.com/office/drawing/2014/main" id="{00000000-0008-0000-0700-000010020000}"/>
            </a:ext>
          </a:extLst>
        </xdr:cNvPr>
        <xdr:cNvCxnSpPr/>
      </xdr:nvCxnSpPr>
      <xdr:spPr>
        <a:xfrm>
          <a:off x="13703300" y="6414754"/>
          <a:ext cx="889000" cy="157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118079</xdr:rowOff>
    </xdr:from>
    <xdr:to>
      <xdr:col>76</xdr:col>
      <xdr:colOff>165100</xdr:colOff>
      <xdr:row>37</xdr:row>
      <xdr:rowOff>48229</xdr:rowOff>
    </xdr:to>
    <xdr:sp macro="" textlink="">
      <xdr:nvSpPr>
        <xdr:cNvPr id="529" name="フローチャート: 判断 528">
          <a:extLst>
            <a:ext uri="{FF2B5EF4-FFF2-40B4-BE49-F238E27FC236}">
              <a16:creationId xmlns:a16="http://schemas.microsoft.com/office/drawing/2014/main" id="{00000000-0008-0000-0700-000011020000}"/>
            </a:ext>
          </a:extLst>
        </xdr:cNvPr>
        <xdr:cNvSpPr/>
      </xdr:nvSpPr>
      <xdr:spPr>
        <a:xfrm>
          <a:off x="14541500" y="62902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35</xdr:row>
      <xdr:rowOff>64756</xdr:rowOff>
    </xdr:from>
    <xdr:ext cx="534377" cy="259045"/>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4325111" y="60655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27,213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37</xdr:row>
      <xdr:rowOff>11798</xdr:rowOff>
    </xdr:from>
    <xdr:to>
      <xdr:col>71</xdr:col>
      <xdr:colOff>177800</xdr:colOff>
      <xdr:row>37</xdr:row>
      <xdr:rowOff>71104</xdr:rowOff>
    </xdr:to>
    <xdr:cxnSp macro="">
      <xdr:nvCxnSpPr>
        <xdr:cNvPr id="531" name="直線コネクタ 530">
          <a:extLst>
            <a:ext uri="{FF2B5EF4-FFF2-40B4-BE49-F238E27FC236}">
              <a16:creationId xmlns:a16="http://schemas.microsoft.com/office/drawing/2014/main" id="{00000000-0008-0000-0700-000013020000}"/>
            </a:ext>
          </a:extLst>
        </xdr:cNvPr>
        <xdr:cNvCxnSpPr/>
      </xdr:nvCxnSpPr>
      <xdr:spPr>
        <a:xfrm>
          <a:off x="12814300" y="6355448"/>
          <a:ext cx="889000" cy="593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93635</xdr:rowOff>
    </xdr:from>
    <xdr:to>
      <xdr:col>72</xdr:col>
      <xdr:colOff>38100</xdr:colOff>
      <xdr:row>37</xdr:row>
      <xdr:rowOff>23785</xdr:rowOff>
    </xdr:to>
    <xdr:sp macro="" textlink="">
      <xdr:nvSpPr>
        <xdr:cNvPr id="532" name="フローチャート: 判断 531">
          <a:extLst>
            <a:ext uri="{FF2B5EF4-FFF2-40B4-BE49-F238E27FC236}">
              <a16:creationId xmlns:a16="http://schemas.microsoft.com/office/drawing/2014/main" id="{00000000-0008-0000-0700-000014020000}"/>
            </a:ext>
          </a:extLst>
        </xdr:cNvPr>
        <xdr:cNvSpPr/>
      </xdr:nvSpPr>
      <xdr:spPr>
        <a:xfrm>
          <a:off x="13652500" y="62658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35</xdr:row>
      <xdr:rowOff>40312</xdr:rowOff>
    </xdr:from>
    <xdr:ext cx="534377" cy="259045"/>
    <xdr:sp macro="" textlink="">
      <xdr:nvSpPr>
        <xdr:cNvPr id="533" name="テキスト ボックス 532">
          <a:extLst>
            <a:ext uri="{FF2B5EF4-FFF2-40B4-BE49-F238E27FC236}">
              <a16:creationId xmlns:a16="http://schemas.microsoft.com/office/drawing/2014/main" id="{00000000-0008-0000-0700-000015020000}"/>
            </a:ext>
          </a:extLst>
        </xdr:cNvPr>
        <xdr:cNvSpPr txBox="1"/>
      </xdr:nvSpPr>
      <xdr:spPr>
        <a:xfrm>
          <a:off x="13436111" y="60410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28,710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61289</xdr:rowOff>
    </xdr:from>
    <xdr:to>
      <xdr:col>67</xdr:col>
      <xdr:colOff>101600</xdr:colOff>
      <xdr:row>36</xdr:row>
      <xdr:rowOff>162889</xdr:rowOff>
    </xdr:to>
    <xdr:sp macro="" textlink="">
      <xdr:nvSpPr>
        <xdr:cNvPr id="534" name="フローチャート: 判断 533">
          <a:extLst>
            <a:ext uri="{FF2B5EF4-FFF2-40B4-BE49-F238E27FC236}">
              <a16:creationId xmlns:a16="http://schemas.microsoft.com/office/drawing/2014/main" id="{00000000-0008-0000-0700-000016020000}"/>
            </a:ext>
          </a:extLst>
        </xdr:cNvPr>
        <xdr:cNvSpPr/>
      </xdr:nvSpPr>
      <xdr:spPr>
        <a:xfrm>
          <a:off x="12763500" y="62334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35</xdr:row>
      <xdr:rowOff>7966</xdr:rowOff>
    </xdr:from>
    <xdr:ext cx="534377" cy="259045"/>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2547111" y="60087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30,691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8" name="テキスト ボックス 537">
          <a:extLst>
            <a:ext uri="{FF2B5EF4-FFF2-40B4-BE49-F238E27FC236}">
              <a16:creationId xmlns:a16="http://schemas.microsoft.com/office/drawing/2014/main" id="{00000000-0008-0000-0700-00001A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153202</xdr:rowOff>
    </xdr:from>
    <xdr:to>
      <xdr:col>85</xdr:col>
      <xdr:colOff>177800</xdr:colOff>
      <xdr:row>37</xdr:row>
      <xdr:rowOff>83352</xdr:rowOff>
    </xdr:to>
    <xdr:sp macro="" textlink="">
      <xdr:nvSpPr>
        <xdr:cNvPr id="541" name="楕円 540">
          <a:extLst>
            <a:ext uri="{FF2B5EF4-FFF2-40B4-BE49-F238E27FC236}">
              <a16:creationId xmlns:a16="http://schemas.microsoft.com/office/drawing/2014/main" id="{00000000-0008-0000-0700-00001D020000}"/>
            </a:ext>
          </a:extLst>
        </xdr:cNvPr>
        <xdr:cNvSpPr/>
      </xdr:nvSpPr>
      <xdr:spPr>
        <a:xfrm>
          <a:off x="16268700" y="63254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36</xdr:row>
      <xdr:rowOff>131629</xdr:rowOff>
    </xdr:from>
    <xdr:ext cx="534377" cy="259045"/>
    <xdr:sp macro="" textlink="">
      <xdr:nvSpPr>
        <xdr:cNvPr id="542" name="消防費該当値テキスト">
          <a:extLst>
            <a:ext uri="{FF2B5EF4-FFF2-40B4-BE49-F238E27FC236}">
              <a16:creationId xmlns:a16="http://schemas.microsoft.com/office/drawing/2014/main" id="{00000000-0008-0000-0700-00001E020000}"/>
            </a:ext>
          </a:extLst>
        </xdr:cNvPr>
        <xdr:cNvSpPr txBox="1"/>
      </xdr:nvSpPr>
      <xdr:spPr>
        <a:xfrm>
          <a:off x="16370300" y="63038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25,062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38592</xdr:rowOff>
    </xdr:from>
    <xdr:to>
      <xdr:col>81</xdr:col>
      <xdr:colOff>101600</xdr:colOff>
      <xdr:row>37</xdr:row>
      <xdr:rowOff>140192</xdr:rowOff>
    </xdr:to>
    <xdr:sp macro="" textlink="">
      <xdr:nvSpPr>
        <xdr:cNvPr id="543" name="楕円 542">
          <a:extLst>
            <a:ext uri="{FF2B5EF4-FFF2-40B4-BE49-F238E27FC236}">
              <a16:creationId xmlns:a16="http://schemas.microsoft.com/office/drawing/2014/main" id="{00000000-0008-0000-0700-00001F020000}"/>
            </a:ext>
          </a:extLst>
        </xdr:cNvPr>
        <xdr:cNvSpPr/>
      </xdr:nvSpPr>
      <xdr:spPr>
        <a:xfrm>
          <a:off x="15430500" y="63822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131318</xdr:rowOff>
    </xdr:from>
    <xdr:ext cx="534377" cy="259045"/>
    <xdr:sp macro="" textlink="">
      <xdr:nvSpPr>
        <xdr:cNvPr id="544" name="テキスト ボックス 543">
          <a:extLst>
            <a:ext uri="{FF2B5EF4-FFF2-40B4-BE49-F238E27FC236}">
              <a16:creationId xmlns:a16="http://schemas.microsoft.com/office/drawing/2014/main" id="{00000000-0008-0000-0700-000020020000}"/>
            </a:ext>
          </a:extLst>
        </xdr:cNvPr>
        <xdr:cNvSpPr txBox="1"/>
      </xdr:nvSpPr>
      <xdr:spPr>
        <a:xfrm>
          <a:off x="15214111" y="64749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21,581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36012</xdr:rowOff>
    </xdr:from>
    <xdr:to>
      <xdr:col>76</xdr:col>
      <xdr:colOff>165100</xdr:colOff>
      <xdr:row>37</xdr:row>
      <xdr:rowOff>137612</xdr:rowOff>
    </xdr:to>
    <xdr:sp macro="" textlink="">
      <xdr:nvSpPr>
        <xdr:cNvPr id="545" name="楕円 544">
          <a:extLst>
            <a:ext uri="{FF2B5EF4-FFF2-40B4-BE49-F238E27FC236}">
              <a16:creationId xmlns:a16="http://schemas.microsoft.com/office/drawing/2014/main" id="{00000000-0008-0000-0700-000021020000}"/>
            </a:ext>
          </a:extLst>
        </xdr:cNvPr>
        <xdr:cNvSpPr/>
      </xdr:nvSpPr>
      <xdr:spPr>
        <a:xfrm>
          <a:off x="14541500" y="63796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128739</xdr:rowOff>
    </xdr:from>
    <xdr:ext cx="534377" cy="259045"/>
    <xdr:sp macro="" textlink="">
      <xdr:nvSpPr>
        <xdr:cNvPr id="546" name="テキスト ボックス 545">
          <a:extLst>
            <a:ext uri="{FF2B5EF4-FFF2-40B4-BE49-F238E27FC236}">
              <a16:creationId xmlns:a16="http://schemas.microsoft.com/office/drawing/2014/main" id="{00000000-0008-0000-0700-000022020000}"/>
            </a:ext>
          </a:extLst>
        </xdr:cNvPr>
        <xdr:cNvSpPr txBox="1"/>
      </xdr:nvSpPr>
      <xdr:spPr>
        <a:xfrm>
          <a:off x="14325111" y="64723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21,739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20304</xdr:rowOff>
    </xdr:from>
    <xdr:to>
      <xdr:col>72</xdr:col>
      <xdr:colOff>38100</xdr:colOff>
      <xdr:row>37</xdr:row>
      <xdr:rowOff>121904</xdr:rowOff>
    </xdr:to>
    <xdr:sp macro="" textlink="">
      <xdr:nvSpPr>
        <xdr:cNvPr id="547" name="楕円 546">
          <a:extLst>
            <a:ext uri="{FF2B5EF4-FFF2-40B4-BE49-F238E27FC236}">
              <a16:creationId xmlns:a16="http://schemas.microsoft.com/office/drawing/2014/main" id="{00000000-0008-0000-0700-000023020000}"/>
            </a:ext>
          </a:extLst>
        </xdr:cNvPr>
        <xdr:cNvSpPr/>
      </xdr:nvSpPr>
      <xdr:spPr>
        <a:xfrm>
          <a:off x="13652500" y="63639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113031</xdr:rowOff>
    </xdr:from>
    <xdr:ext cx="534377" cy="259045"/>
    <xdr:sp macro="" textlink="">
      <xdr:nvSpPr>
        <xdr:cNvPr id="548" name="テキスト ボックス 547">
          <a:extLst>
            <a:ext uri="{FF2B5EF4-FFF2-40B4-BE49-F238E27FC236}">
              <a16:creationId xmlns:a16="http://schemas.microsoft.com/office/drawing/2014/main" id="{00000000-0008-0000-0700-000024020000}"/>
            </a:ext>
          </a:extLst>
        </xdr:cNvPr>
        <xdr:cNvSpPr txBox="1"/>
      </xdr:nvSpPr>
      <xdr:spPr>
        <a:xfrm>
          <a:off x="13436111" y="64566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22,701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132448</xdr:rowOff>
    </xdr:from>
    <xdr:to>
      <xdr:col>67</xdr:col>
      <xdr:colOff>101600</xdr:colOff>
      <xdr:row>37</xdr:row>
      <xdr:rowOff>62598</xdr:rowOff>
    </xdr:to>
    <xdr:sp macro="" textlink="">
      <xdr:nvSpPr>
        <xdr:cNvPr id="549" name="楕円 548">
          <a:extLst>
            <a:ext uri="{FF2B5EF4-FFF2-40B4-BE49-F238E27FC236}">
              <a16:creationId xmlns:a16="http://schemas.microsoft.com/office/drawing/2014/main" id="{00000000-0008-0000-0700-000025020000}"/>
            </a:ext>
          </a:extLst>
        </xdr:cNvPr>
        <xdr:cNvSpPr/>
      </xdr:nvSpPr>
      <xdr:spPr>
        <a:xfrm>
          <a:off x="12763500" y="63046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53725</xdr:rowOff>
    </xdr:from>
    <xdr:ext cx="534377" cy="259045"/>
    <xdr:sp macro="" textlink="">
      <xdr:nvSpPr>
        <xdr:cNvPr id="550" name="テキスト ボックス 549">
          <a:extLst>
            <a:ext uri="{FF2B5EF4-FFF2-40B4-BE49-F238E27FC236}">
              <a16:creationId xmlns:a16="http://schemas.microsoft.com/office/drawing/2014/main" id="{00000000-0008-0000-0700-000026020000}"/>
            </a:ext>
          </a:extLst>
        </xdr:cNvPr>
        <xdr:cNvSpPr txBox="1"/>
      </xdr:nvSpPr>
      <xdr:spPr>
        <a:xfrm>
          <a:off x="12547111" y="63973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26,333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1" name="正方形/長方形 550">
          <a:extLst>
            <a:ext uri="{FF2B5EF4-FFF2-40B4-BE49-F238E27FC236}">
              <a16:creationId xmlns:a16="http://schemas.microsoft.com/office/drawing/2014/main" id="{00000000-0008-0000-0700-000027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2" name="正方形/長方形 551">
          <a:extLst>
            <a:ext uri="{FF2B5EF4-FFF2-40B4-BE49-F238E27FC236}">
              <a16:creationId xmlns:a16="http://schemas.microsoft.com/office/drawing/2014/main" id="{00000000-0008-0000-0700-000028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3" name="正方形/長方形 552">
          <a:extLst>
            <a:ext uri="{FF2B5EF4-FFF2-40B4-BE49-F238E27FC236}">
              <a16:creationId xmlns:a16="http://schemas.microsoft.com/office/drawing/2014/main" id="{00000000-0008-0000-0700-000029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4" name="正方形/長方形 553">
          <a:extLst>
            <a:ext uri="{FF2B5EF4-FFF2-40B4-BE49-F238E27FC236}">
              <a16:creationId xmlns:a16="http://schemas.microsoft.com/office/drawing/2014/main" id="{00000000-0008-0000-0700-00002A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5" name="正方形/長方形 554">
          <a:extLst>
            <a:ext uri="{FF2B5EF4-FFF2-40B4-BE49-F238E27FC236}">
              <a16:creationId xmlns:a16="http://schemas.microsoft.com/office/drawing/2014/main" id="{00000000-0008-0000-0700-00002B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6" name="正方形/長方形 555">
          <a:extLst>
            <a:ext uri="{FF2B5EF4-FFF2-40B4-BE49-F238E27FC236}">
              <a16:creationId xmlns:a16="http://schemas.microsoft.com/office/drawing/2014/main" id="{00000000-0008-0000-0700-00002C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7" name="正方形/長方形 556">
          <a:extLst>
            <a:ext uri="{FF2B5EF4-FFF2-40B4-BE49-F238E27FC236}">
              <a16:creationId xmlns:a16="http://schemas.microsoft.com/office/drawing/2014/main" id="{00000000-0008-0000-0700-00002D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77,016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8" name="正方形/長方形 557">
          <a:extLst>
            <a:ext uri="{FF2B5EF4-FFF2-40B4-BE49-F238E27FC236}">
              <a16:creationId xmlns:a16="http://schemas.microsoft.com/office/drawing/2014/main" id="{00000000-0008-0000-0700-00002E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9" name="テキスト ボックス 558">
          <a:extLst>
            <a:ext uri="{FF2B5EF4-FFF2-40B4-BE49-F238E27FC236}">
              <a16:creationId xmlns:a16="http://schemas.microsoft.com/office/drawing/2014/main" id="{00000000-0008-0000-0700-00002F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0" name="直線コネクタ 559">
          <a:extLst>
            <a:ext uri="{FF2B5EF4-FFF2-40B4-BE49-F238E27FC236}">
              <a16:creationId xmlns:a16="http://schemas.microsoft.com/office/drawing/2014/main" id="{00000000-0008-0000-0700-000030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58</xdr:row>
      <xdr:rowOff>139700</xdr:rowOff>
    </xdr:from>
    <xdr:to>
      <xdr:col>89</xdr:col>
      <xdr:colOff>177800</xdr:colOff>
      <xdr:row>58</xdr:row>
      <xdr:rowOff>139700</xdr:rowOff>
    </xdr:to>
    <xdr:cxnSp macro="">
      <xdr:nvCxnSpPr>
        <xdr:cNvPr id="561" name="直線コネクタ 560">
          <a:extLst>
            <a:ext uri="{FF2B5EF4-FFF2-40B4-BE49-F238E27FC236}">
              <a16:creationId xmlns:a16="http://schemas.microsoft.com/office/drawing/2014/main" id="{00000000-0008-0000-0700-000031020000}"/>
            </a:ext>
          </a:extLst>
        </xdr:cNvPr>
        <xdr:cNvCxnSpPr/>
      </xdr:nvCxnSpPr>
      <xdr:spPr>
        <a:xfrm>
          <a:off x="12446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57</xdr:row>
      <xdr:rowOff>168927</xdr:rowOff>
    </xdr:from>
    <xdr:ext cx="248786" cy="259045"/>
    <xdr:sp macro="" textlink="">
      <xdr:nvSpPr>
        <xdr:cNvPr id="562" name="テキスト ボックス 561">
          <a:extLst>
            <a:ext uri="{FF2B5EF4-FFF2-40B4-BE49-F238E27FC236}">
              <a16:creationId xmlns:a16="http://schemas.microsoft.com/office/drawing/2014/main" id="{00000000-0008-0000-0700-000032020000}"/>
            </a:ext>
          </a:extLst>
        </xdr:cNvPr>
        <xdr:cNvSpPr txBox="1"/>
      </xdr:nvSpPr>
      <xdr:spPr>
        <a:xfrm>
          <a:off x="12197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25400</xdr:rowOff>
    </xdr:from>
    <xdr:to>
      <xdr:col>89</xdr:col>
      <xdr:colOff>177800</xdr:colOff>
      <xdr:row>56</xdr:row>
      <xdr:rowOff>25400</xdr:rowOff>
    </xdr:to>
    <xdr:cxnSp macro="">
      <xdr:nvCxnSpPr>
        <xdr:cNvPr id="563" name="直線コネクタ 562">
          <a:extLst>
            <a:ext uri="{FF2B5EF4-FFF2-40B4-BE49-F238E27FC236}">
              <a16:creationId xmlns:a16="http://schemas.microsoft.com/office/drawing/2014/main" id="{00000000-0008-0000-0700-000033020000}"/>
            </a:ext>
          </a:extLst>
        </xdr:cNvPr>
        <xdr:cNvCxnSpPr/>
      </xdr:nvCxnSpPr>
      <xdr:spPr>
        <a:xfrm>
          <a:off x="12446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55</xdr:row>
      <xdr:rowOff>54627</xdr:rowOff>
    </xdr:from>
    <xdr:ext cx="595419" cy="259045"/>
    <xdr:sp macro="" textlink="">
      <xdr:nvSpPr>
        <xdr:cNvPr id="564" name="テキスト ボックス 563">
          <a:extLst>
            <a:ext uri="{FF2B5EF4-FFF2-40B4-BE49-F238E27FC236}">
              <a16:creationId xmlns:a16="http://schemas.microsoft.com/office/drawing/2014/main" id="{00000000-0008-0000-0700-000034020000}"/>
            </a:ext>
          </a:extLst>
        </xdr:cNvPr>
        <xdr:cNvSpPr txBox="1"/>
      </xdr:nvSpPr>
      <xdr:spPr>
        <a:xfrm>
          <a:off x="11850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82550</xdr:rowOff>
    </xdr:from>
    <xdr:to>
      <xdr:col>89</xdr:col>
      <xdr:colOff>177800</xdr:colOff>
      <xdr:row>53</xdr:row>
      <xdr:rowOff>82550</xdr:rowOff>
    </xdr:to>
    <xdr:cxnSp macro="">
      <xdr:nvCxnSpPr>
        <xdr:cNvPr id="565" name="直線コネクタ 564">
          <a:extLst>
            <a:ext uri="{FF2B5EF4-FFF2-40B4-BE49-F238E27FC236}">
              <a16:creationId xmlns:a16="http://schemas.microsoft.com/office/drawing/2014/main" id="{00000000-0008-0000-0700-000035020000}"/>
            </a:ext>
          </a:extLst>
        </xdr:cNvPr>
        <xdr:cNvCxnSpPr/>
      </xdr:nvCxnSpPr>
      <xdr:spPr>
        <a:xfrm>
          <a:off x="12446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52</xdr:row>
      <xdr:rowOff>111777</xdr:rowOff>
    </xdr:from>
    <xdr:ext cx="595419" cy="259045"/>
    <xdr:sp macro="" textlink="">
      <xdr:nvSpPr>
        <xdr:cNvPr id="566" name="テキスト ボックス 565">
          <a:extLst>
            <a:ext uri="{FF2B5EF4-FFF2-40B4-BE49-F238E27FC236}">
              <a16:creationId xmlns:a16="http://schemas.microsoft.com/office/drawing/2014/main" id="{00000000-0008-0000-0700-000036020000}"/>
            </a:ext>
          </a:extLst>
        </xdr:cNvPr>
        <xdr:cNvSpPr txBox="1"/>
      </xdr:nvSpPr>
      <xdr:spPr>
        <a:xfrm>
          <a:off x="11850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139700</xdr:rowOff>
    </xdr:from>
    <xdr:to>
      <xdr:col>89</xdr:col>
      <xdr:colOff>177800</xdr:colOff>
      <xdr:row>50</xdr:row>
      <xdr:rowOff>139700</xdr:rowOff>
    </xdr:to>
    <xdr:cxnSp macro="">
      <xdr:nvCxnSpPr>
        <xdr:cNvPr id="567" name="直線コネクタ 566">
          <a:extLst>
            <a:ext uri="{FF2B5EF4-FFF2-40B4-BE49-F238E27FC236}">
              <a16:creationId xmlns:a16="http://schemas.microsoft.com/office/drawing/2014/main" id="{00000000-0008-0000-0700-000037020000}"/>
            </a:ext>
          </a:extLst>
        </xdr:cNvPr>
        <xdr:cNvCxnSpPr/>
      </xdr:nvCxnSpPr>
      <xdr:spPr>
        <a:xfrm>
          <a:off x="12446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168927</xdr:rowOff>
    </xdr:from>
    <xdr:ext cx="595419" cy="259045"/>
    <xdr:sp macro="" textlink="">
      <xdr:nvSpPr>
        <xdr:cNvPr id="568" name="テキスト ボックス 567">
          <a:extLst>
            <a:ext uri="{FF2B5EF4-FFF2-40B4-BE49-F238E27FC236}">
              <a16:creationId xmlns:a16="http://schemas.microsoft.com/office/drawing/2014/main" id="{00000000-0008-0000-0700-000038020000}"/>
            </a:ext>
          </a:extLst>
        </xdr:cNvPr>
        <xdr:cNvSpPr txBox="1"/>
      </xdr:nvSpPr>
      <xdr:spPr>
        <a:xfrm>
          <a:off x="11850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9" name="直線コネクタ 568">
          <a:extLst>
            <a:ext uri="{FF2B5EF4-FFF2-40B4-BE49-F238E27FC236}">
              <a16:creationId xmlns:a16="http://schemas.microsoft.com/office/drawing/2014/main" id="{00000000-0008-0000-0700-000039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70" name="テキスト ボックス 569">
          <a:extLst>
            <a:ext uri="{FF2B5EF4-FFF2-40B4-BE49-F238E27FC236}">
              <a16:creationId xmlns:a16="http://schemas.microsoft.com/office/drawing/2014/main" id="{00000000-0008-0000-0700-00003A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1" name="教育費グラフ枠">
          <a:extLst>
            <a:ext uri="{FF2B5EF4-FFF2-40B4-BE49-F238E27FC236}">
              <a16:creationId xmlns:a16="http://schemas.microsoft.com/office/drawing/2014/main" id="{00000000-0008-0000-0700-00003B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51</xdr:row>
      <xdr:rowOff>119135</xdr:rowOff>
    </xdr:from>
    <xdr:to>
      <xdr:col>85</xdr:col>
      <xdr:colOff>126364</xdr:colOff>
      <xdr:row>57</xdr:row>
      <xdr:rowOff>142027</xdr:rowOff>
    </xdr:to>
    <xdr:cxnSp macro="">
      <xdr:nvCxnSpPr>
        <xdr:cNvPr id="572" name="直線コネクタ 571">
          <a:extLst>
            <a:ext uri="{FF2B5EF4-FFF2-40B4-BE49-F238E27FC236}">
              <a16:creationId xmlns:a16="http://schemas.microsoft.com/office/drawing/2014/main" id="{00000000-0008-0000-0700-00003C020000}"/>
            </a:ext>
          </a:extLst>
        </xdr:cNvPr>
        <xdr:cNvCxnSpPr/>
      </xdr:nvCxnSpPr>
      <xdr:spPr>
        <a:xfrm flipV="1">
          <a:off x="16317595" y="8863085"/>
          <a:ext cx="1269" cy="10515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57</xdr:row>
      <xdr:rowOff>145854</xdr:rowOff>
    </xdr:from>
    <xdr:ext cx="534377" cy="259045"/>
    <xdr:sp macro="" textlink="">
      <xdr:nvSpPr>
        <xdr:cNvPr id="573" name="教育費最小値テキスト">
          <a:extLst>
            <a:ext uri="{FF2B5EF4-FFF2-40B4-BE49-F238E27FC236}">
              <a16:creationId xmlns:a16="http://schemas.microsoft.com/office/drawing/2014/main" id="{00000000-0008-0000-0700-00003D020000}"/>
            </a:ext>
          </a:extLst>
        </xdr:cNvPr>
        <xdr:cNvSpPr txBox="1"/>
      </xdr:nvSpPr>
      <xdr:spPr>
        <a:xfrm>
          <a:off x="16370300" y="99185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36,991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57</xdr:row>
      <xdr:rowOff>142027</xdr:rowOff>
    </xdr:from>
    <xdr:to>
      <xdr:col>86</xdr:col>
      <xdr:colOff>25400</xdr:colOff>
      <xdr:row>57</xdr:row>
      <xdr:rowOff>142027</xdr:rowOff>
    </xdr:to>
    <xdr:cxnSp macro="">
      <xdr:nvCxnSpPr>
        <xdr:cNvPr id="574" name="直線コネクタ 573">
          <a:extLst>
            <a:ext uri="{FF2B5EF4-FFF2-40B4-BE49-F238E27FC236}">
              <a16:creationId xmlns:a16="http://schemas.microsoft.com/office/drawing/2014/main" id="{00000000-0008-0000-0700-00003E020000}"/>
            </a:ext>
          </a:extLst>
        </xdr:cNvPr>
        <xdr:cNvCxnSpPr/>
      </xdr:nvCxnSpPr>
      <xdr:spPr>
        <a:xfrm>
          <a:off x="16230600" y="99146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50</xdr:row>
      <xdr:rowOff>65812</xdr:rowOff>
    </xdr:from>
    <xdr:ext cx="599010" cy="259045"/>
    <xdr:sp macro="" textlink="">
      <xdr:nvSpPr>
        <xdr:cNvPr id="575" name="教育費最大値テキスト">
          <a:extLst>
            <a:ext uri="{FF2B5EF4-FFF2-40B4-BE49-F238E27FC236}">
              <a16:creationId xmlns:a16="http://schemas.microsoft.com/office/drawing/2014/main" id="{00000000-0008-0000-0700-00003F020000}"/>
            </a:ext>
          </a:extLst>
        </xdr:cNvPr>
        <xdr:cNvSpPr txBox="1"/>
      </xdr:nvSpPr>
      <xdr:spPr>
        <a:xfrm>
          <a:off x="16370300" y="86383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266,998</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51</xdr:row>
      <xdr:rowOff>119135</xdr:rowOff>
    </xdr:from>
    <xdr:to>
      <xdr:col>86</xdr:col>
      <xdr:colOff>25400</xdr:colOff>
      <xdr:row>51</xdr:row>
      <xdr:rowOff>119135</xdr:rowOff>
    </xdr:to>
    <xdr:cxnSp macro="">
      <xdr:nvCxnSpPr>
        <xdr:cNvPr id="576" name="直線コネクタ 575">
          <a:extLst>
            <a:ext uri="{FF2B5EF4-FFF2-40B4-BE49-F238E27FC236}">
              <a16:creationId xmlns:a16="http://schemas.microsoft.com/office/drawing/2014/main" id="{00000000-0008-0000-0700-000040020000}"/>
            </a:ext>
          </a:extLst>
        </xdr:cNvPr>
        <xdr:cNvCxnSpPr/>
      </xdr:nvCxnSpPr>
      <xdr:spPr>
        <a:xfrm>
          <a:off x="16230600" y="88630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126976</xdr:rowOff>
    </xdr:from>
    <xdr:to>
      <xdr:col>85</xdr:col>
      <xdr:colOff>127000</xdr:colOff>
      <xdr:row>54</xdr:row>
      <xdr:rowOff>128037</xdr:rowOff>
    </xdr:to>
    <xdr:cxnSp macro="">
      <xdr:nvCxnSpPr>
        <xdr:cNvPr id="577" name="直線コネクタ 576">
          <a:extLst>
            <a:ext uri="{FF2B5EF4-FFF2-40B4-BE49-F238E27FC236}">
              <a16:creationId xmlns:a16="http://schemas.microsoft.com/office/drawing/2014/main" id="{00000000-0008-0000-0700-000041020000}"/>
            </a:ext>
          </a:extLst>
        </xdr:cNvPr>
        <xdr:cNvCxnSpPr/>
      </xdr:nvCxnSpPr>
      <xdr:spPr>
        <a:xfrm flipV="1">
          <a:off x="15481300" y="9385276"/>
          <a:ext cx="838200" cy="10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56</xdr:row>
      <xdr:rowOff>370</xdr:rowOff>
    </xdr:from>
    <xdr:ext cx="534377" cy="259045"/>
    <xdr:sp macro="" textlink="">
      <xdr:nvSpPr>
        <xdr:cNvPr id="578" name="教育費平均値テキスト">
          <a:extLst>
            <a:ext uri="{FF2B5EF4-FFF2-40B4-BE49-F238E27FC236}">
              <a16:creationId xmlns:a16="http://schemas.microsoft.com/office/drawing/2014/main" id="{00000000-0008-0000-0700-000042020000}"/>
            </a:ext>
          </a:extLst>
        </xdr:cNvPr>
        <xdr:cNvSpPr txBox="1"/>
      </xdr:nvSpPr>
      <xdr:spPr>
        <a:xfrm>
          <a:off x="16370300" y="960157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89,645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21943</xdr:rowOff>
    </xdr:from>
    <xdr:to>
      <xdr:col>85</xdr:col>
      <xdr:colOff>177800</xdr:colOff>
      <xdr:row>56</xdr:row>
      <xdr:rowOff>123543</xdr:rowOff>
    </xdr:to>
    <xdr:sp macro="" textlink="">
      <xdr:nvSpPr>
        <xdr:cNvPr id="579" name="フローチャート: 判断 578">
          <a:extLst>
            <a:ext uri="{FF2B5EF4-FFF2-40B4-BE49-F238E27FC236}">
              <a16:creationId xmlns:a16="http://schemas.microsoft.com/office/drawing/2014/main" id="{00000000-0008-0000-0700-000043020000}"/>
            </a:ext>
          </a:extLst>
        </xdr:cNvPr>
        <xdr:cNvSpPr/>
      </xdr:nvSpPr>
      <xdr:spPr>
        <a:xfrm>
          <a:off x="16268700" y="9623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128037</xdr:rowOff>
    </xdr:from>
    <xdr:to>
      <xdr:col>81</xdr:col>
      <xdr:colOff>50800</xdr:colOff>
      <xdr:row>54</xdr:row>
      <xdr:rowOff>142109</xdr:rowOff>
    </xdr:to>
    <xdr:cxnSp macro="">
      <xdr:nvCxnSpPr>
        <xdr:cNvPr id="580" name="直線コネクタ 579">
          <a:extLst>
            <a:ext uri="{FF2B5EF4-FFF2-40B4-BE49-F238E27FC236}">
              <a16:creationId xmlns:a16="http://schemas.microsoft.com/office/drawing/2014/main" id="{00000000-0008-0000-0700-000044020000}"/>
            </a:ext>
          </a:extLst>
        </xdr:cNvPr>
        <xdr:cNvCxnSpPr/>
      </xdr:nvCxnSpPr>
      <xdr:spPr>
        <a:xfrm flipV="1">
          <a:off x="14592300" y="9386337"/>
          <a:ext cx="889000" cy="140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56</xdr:row>
      <xdr:rowOff>64463</xdr:rowOff>
    </xdr:from>
    <xdr:to>
      <xdr:col>81</xdr:col>
      <xdr:colOff>101600</xdr:colOff>
      <xdr:row>56</xdr:row>
      <xdr:rowOff>166063</xdr:rowOff>
    </xdr:to>
    <xdr:sp macro="" textlink="">
      <xdr:nvSpPr>
        <xdr:cNvPr id="581" name="フローチャート: 判断 580">
          <a:extLst>
            <a:ext uri="{FF2B5EF4-FFF2-40B4-BE49-F238E27FC236}">
              <a16:creationId xmlns:a16="http://schemas.microsoft.com/office/drawing/2014/main" id="{00000000-0008-0000-0700-000045020000}"/>
            </a:ext>
          </a:extLst>
        </xdr:cNvPr>
        <xdr:cNvSpPr/>
      </xdr:nvSpPr>
      <xdr:spPr>
        <a:xfrm>
          <a:off x="15430500" y="96656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56</xdr:row>
      <xdr:rowOff>157190</xdr:rowOff>
    </xdr:from>
    <xdr:ext cx="534377" cy="259045"/>
    <xdr:sp macro="" textlink="">
      <xdr:nvSpPr>
        <xdr:cNvPr id="582" name="テキスト ボックス 581">
          <a:extLst>
            <a:ext uri="{FF2B5EF4-FFF2-40B4-BE49-F238E27FC236}">
              <a16:creationId xmlns:a16="http://schemas.microsoft.com/office/drawing/2014/main" id="{00000000-0008-0000-0700-000046020000}"/>
            </a:ext>
          </a:extLst>
        </xdr:cNvPr>
        <xdr:cNvSpPr txBox="1"/>
      </xdr:nvSpPr>
      <xdr:spPr>
        <a:xfrm>
          <a:off x="15214111" y="97583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80,345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121792</xdr:rowOff>
    </xdr:from>
    <xdr:to>
      <xdr:col>76</xdr:col>
      <xdr:colOff>114300</xdr:colOff>
      <xdr:row>54</xdr:row>
      <xdr:rowOff>142109</xdr:rowOff>
    </xdr:to>
    <xdr:cxnSp macro="">
      <xdr:nvCxnSpPr>
        <xdr:cNvPr id="583" name="直線コネクタ 582">
          <a:extLst>
            <a:ext uri="{FF2B5EF4-FFF2-40B4-BE49-F238E27FC236}">
              <a16:creationId xmlns:a16="http://schemas.microsoft.com/office/drawing/2014/main" id="{00000000-0008-0000-0700-000047020000}"/>
            </a:ext>
          </a:extLst>
        </xdr:cNvPr>
        <xdr:cNvCxnSpPr/>
      </xdr:nvCxnSpPr>
      <xdr:spPr>
        <a:xfrm>
          <a:off x="13703300" y="9380092"/>
          <a:ext cx="889000" cy="203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56</xdr:row>
      <xdr:rowOff>112588</xdr:rowOff>
    </xdr:from>
    <xdr:to>
      <xdr:col>76</xdr:col>
      <xdr:colOff>165100</xdr:colOff>
      <xdr:row>57</xdr:row>
      <xdr:rowOff>42738</xdr:rowOff>
    </xdr:to>
    <xdr:sp macro="" textlink="">
      <xdr:nvSpPr>
        <xdr:cNvPr id="584" name="フローチャート: 判断 583">
          <a:extLst>
            <a:ext uri="{FF2B5EF4-FFF2-40B4-BE49-F238E27FC236}">
              <a16:creationId xmlns:a16="http://schemas.microsoft.com/office/drawing/2014/main" id="{00000000-0008-0000-0700-000048020000}"/>
            </a:ext>
          </a:extLst>
        </xdr:cNvPr>
        <xdr:cNvSpPr/>
      </xdr:nvSpPr>
      <xdr:spPr>
        <a:xfrm>
          <a:off x="14541500" y="97137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57</xdr:row>
      <xdr:rowOff>33865</xdr:rowOff>
    </xdr:from>
    <xdr:ext cx="534377" cy="259045"/>
    <xdr:sp macro="" textlink="">
      <xdr:nvSpPr>
        <xdr:cNvPr id="585" name="テキスト ボックス 584">
          <a:extLst>
            <a:ext uri="{FF2B5EF4-FFF2-40B4-BE49-F238E27FC236}">
              <a16:creationId xmlns:a16="http://schemas.microsoft.com/office/drawing/2014/main" id="{00000000-0008-0000-0700-000049020000}"/>
            </a:ext>
          </a:extLst>
        </xdr:cNvPr>
        <xdr:cNvSpPr txBox="1"/>
      </xdr:nvSpPr>
      <xdr:spPr>
        <a:xfrm>
          <a:off x="14325111" y="98065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69,819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121792</xdr:rowOff>
    </xdr:from>
    <xdr:to>
      <xdr:col>71</xdr:col>
      <xdr:colOff>177800</xdr:colOff>
      <xdr:row>56</xdr:row>
      <xdr:rowOff>91411</xdr:rowOff>
    </xdr:to>
    <xdr:cxnSp macro="">
      <xdr:nvCxnSpPr>
        <xdr:cNvPr id="586" name="直線コネクタ 585">
          <a:extLst>
            <a:ext uri="{FF2B5EF4-FFF2-40B4-BE49-F238E27FC236}">
              <a16:creationId xmlns:a16="http://schemas.microsoft.com/office/drawing/2014/main" id="{00000000-0008-0000-0700-00004A020000}"/>
            </a:ext>
          </a:extLst>
        </xdr:cNvPr>
        <xdr:cNvCxnSpPr/>
      </xdr:nvCxnSpPr>
      <xdr:spPr>
        <a:xfrm flipV="1">
          <a:off x="12814300" y="9380092"/>
          <a:ext cx="889000" cy="3125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56</xdr:row>
      <xdr:rowOff>115157</xdr:rowOff>
    </xdr:from>
    <xdr:to>
      <xdr:col>72</xdr:col>
      <xdr:colOff>38100</xdr:colOff>
      <xdr:row>57</xdr:row>
      <xdr:rowOff>45307</xdr:rowOff>
    </xdr:to>
    <xdr:sp macro="" textlink="">
      <xdr:nvSpPr>
        <xdr:cNvPr id="587" name="フローチャート: 判断 586">
          <a:extLst>
            <a:ext uri="{FF2B5EF4-FFF2-40B4-BE49-F238E27FC236}">
              <a16:creationId xmlns:a16="http://schemas.microsoft.com/office/drawing/2014/main" id="{00000000-0008-0000-0700-00004B020000}"/>
            </a:ext>
          </a:extLst>
        </xdr:cNvPr>
        <xdr:cNvSpPr/>
      </xdr:nvSpPr>
      <xdr:spPr>
        <a:xfrm>
          <a:off x="13652500" y="97163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57</xdr:row>
      <xdr:rowOff>36434</xdr:rowOff>
    </xdr:from>
    <xdr:ext cx="534377" cy="259045"/>
    <xdr:sp macro=""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3436111" y="98090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69,257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102580</xdr:rowOff>
    </xdr:from>
    <xdr:to>
      <xdr:col>67</xdr:col>
      <xdr:colOff>101600</xdr:colOff>
      <xdr:row>57</xdr:row>
      <xdr:rowOff>32730</xdr:rowOff>
    </xdr:to>
    <xdr:sp macro="" textlink="">
      <xdr:nvSpPr>
        <xdr:cNvPr id="589" name="フローチャート: 判断 588">
          <a:extLst>
            <a:ext uri="{FF2B5EF4-FFF2-40B4-BE49-F238E27FC236}">
              <a16:creationId xmlns:a16="http://schemas.microsoft.com/office/drawing/2014/main" id="{00000000-0008-0000-0700-00004D020000}"/>
            </a:ext>
          </a:extLst>
        </xdr:cNvPr>
        <xdr:cNvSpPr/>
      </xdr:nvSpPr>
      <xdr:spPr>
        <a:xfrm>
          <a:off x="12763500" y="9703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57</xdr:row>
      <xdr:rowOff>23857</xdr:rowOff>
    </xdr:from>
    <xdr:ext cx="534377" cy="259045"/>
    <xdr:sp macro="" textlink="">
      <xdr:nvSpPr>
        <xdr:cNvPr id="590" name="テキスト ボックス 589">
          <a:extLst>
            <a:ext uri="{FF2B5EF4-FFF2-40B4-BE49-F238E27FC236}">
              <a16:creationId xmlns:a16="http://schemas.microsoft.com/office/drawing/2014/main" id="{00000000-0008-0000-0700-00004E020000}"/>
            </a:ext>
          </a:extLst>
        </xdr:cNvPr>
        <xdr:cNvSpPr txBox="1"/>
      </xdr:nvSpPr>
      <xdr:spPr>
        <a:xfrm>
          <a:off x="12547111" y="97965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72,008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00000000-0008-0000-0700-000050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4" name="テキスト ボックス 593">
          <a:extLst>
            <a:ext uri="{FF2B5EF4-FFF2-40B4-BE49-F238E27FC236}">
              <a16:creationId xmlns:a16="http://schemas.microsoft.com/office/drawing/2014/main" id="{00000000-0008-0000-0700-000052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5" name="テキスト ボックス 594">
          <a:extLst>
            <a:ext uri="{FF2B5EF4-FFF2-40B4-BE49-F238E27FC236}">
              <a16:creationId xmlns:a16="http://schemas.microsoft.com/office/drawing/2014/main" id="{00000000-0008-0000-0700-000053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76176</xdr:rowOff>
    </xdr:from>
    <xdr:to>
      <xdr:col>85</xdr:col>
      <xdr:colOff>177800</xdr:colOff>
      <xdr:row>55</xdr:row>
      <xdr:rowOff>6326</xdr:rowOff>
    </xdr:to>
    <xdr:sp macro="" textlink="">
      <xdr:nvSpPr>
        <xdr:cNvPr id="596" name="楕円 595">
          <a:extLst>
            <a:ext uri="{FF2B5EF4-FFF2-40B4-BE49-F238E27FC236}">
              <a16:creationId xmlns:a16="http://schemas.microsoft.com/office/drawing/2014/main" id="{00000000-0008-0000-0700-000054020000}"/>
            </a:ext>
          </a:extLst>
        </xdr:cNvPr>
        <xdr:cNvSpPr/>
      </xdr:nvSpPr>
      <xdr:spPr>
        <a:xfrm>
          <a:off x="16268700" y="93344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99053</xdr:rowOff>
    </xdr:from>
    <xdr:ext cx="599010" cy="259045"/>
    <xdr:sp macro="" textlink="">
      <xdr:nvSpPr>
        <xdr:cNvPr id="597" name="教育費該当値テキスト">
          <a:extLst>
            <a:ext uri="{FF2B5EF4-FFF2-40B4-BE49-F238E27FC236}">
              <a16:creationId xmlns:a16="http://schemas.microsoft.com/office/drawing/2014/main" id="{00000000-0008-0000-0700-000055020000}"/>
            </a:ext>
          </a:extLst>
        </xdr:cNvPr>
        <xdr:cNvSpPr txBox="1"/>
      </xdr:nvSpPr>
      <xdr:spPr>
        <a:xfrm>
          <a:off x="16370300" y="91859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152,783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77237</xdr:rowOff>
    </xdr:from>
    <xdr:to>
      <xdr:col>81</xdr:col>
      <xdr:colOff>101600</xdr:colOff>
      <xdr:row>55</xdr:row>
      <xdr:rowOff>7387</xdr:rowOff>
    </xdr:to>
    <xdr:sp macro="" textlink="">
      <xdr:nvSpPr>
        <xdr:cNvPr id="598" name="楕円 597">
          <a:extLst>
            <a:ext uri="{FF2B5EF4-FFF2-40B4-BE49-F238E27FC236}">
              <a16:creationId xmlns:a16="http://schemas.microsoft.com/office/drawing/2014/main" id="{00000000-0008-0000-0700-000056020000}"/>
            </a:ext>
          </a:extLst>
        </xdr:cNvPr>
        <xdr:cNvSpPr/>
      </xdr:nvSpPr>
      <xdr:spPr>
        <a:xfrm>
          <a:off x="15430500" y="93355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53</xdr:row>
      <xdr:rowOff>23914</xdr:rowOff>
    </xdr:from>
    <xdr:ext cx="599010" cy="259045"/>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5181795" y="91107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152,551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91309</xdr:rowOff>
    </xdr:from>
    <xdr:to>
      <xdr:col>76</xdr:col>
      <xdr:colOff>165100</xdr:colOff>
      <xdr:row>55</xdr:row>
      <xdr:rowOff>21459</xdr:rowOff>
    </xdr:to>
    <xdr:sp macro="" textlink="">
      <xdr:nvSpPr>
        <xdr:cNvPr id="600" name="楕円 599">
          <a:extLst>
            <a:ext uri="{FF2B5EF4-FFF2-40B4-BE49-F238E27FC236}">
              <a16:creationId xmlns:a16="http://schemas.microsoft.com/office/drawing/2014/main" id="{00000000-0008-0000-0700-000058020000}"/>
            </a:ext>
          </a:extLst>
        </xdr:cNvPr>
        <xdr:cNvSpPr/>
      </xdr:nvSpPr>
      <xdr:spPr>
        <a:xfrm>
          <a:off x="14541500" y="93496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53</xdr:row>
      <xdr:rowOff>37986</xdr:rowOff>
    </xdr:from>
    <xdr:ext cx="599010" cy="259045"/>
    <xdr:sp macro="" textlink="">
      <xdr:nvSpPr>
        <xdr:cNvPr id="601" name="テキスト ボックス 600">
          <a:extLst>
            <a:ext uri="{FF2B5EF4-FFF2-40B4-BE49-F238E27FC236}">
              <a16:creationId xmlns:a16="http://schemas.microsoft.com/office/drawing/2014/main" id="{00000000-0008-0000-0700-000059020000}"/>
            </a:ext>
          </a:extLst>
        </xdr:cNvPr>
        <xdr:cNvSpPr txBox="1"/>
      </xdr:nvSpPr>
      <xdr:spPr>
        <a:xfrm>
          <a:off x="14292795" y="91248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149,473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70992</xdr:rowOff>
    </xdr:from>
    <xdr:to>
      <xdr:col>72</xdr:col>
      <xdr:colOff>38100</xdr:colOff>
      <xdr:row>55</xdr:row>
      <xdr:rowOff>1142</xdr:rowOff>
    </xdr:to>
    <xdr:sp macro="" textlink="">
      <xdr:nvSpPr>
        <xdr:cNvPr id="602" name="楕円 601">
          <a:extLst>
            <a:ext uri="{FF2B5EF4-FFF2-40B4-BE49-F238E27FC236}">
              <a16:creationId xmlns:a16="http://schemas.microsoft.com/office/drawing/2014/main" id="{00000000-0008-0000-0700-00005A020000}"/>
            </a:ext>
          </a:extLst>
        </xdr:cNvPr>
        <xdr:cNvSpPr/>
      </xdr:nvSpPr>
      <xdr:spPr>
        <a:xfrm>
          <a:off x="13652500" y="93292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53</xdr:row>
      <xdr:rowOff>17669</xdr:rowOff>
    </xdr:from>
    <xdr:ext cx="599010" cy="259045"/>
    <xdr:sp macro="" textlink="">
      <xdr:nvSpPr>
        <xdr:cNvPr id="603" name="テキスト ボックス 602">
          <a:extLst>
            <a:ext uri="{FF2B5EF4-FFF2-40B4-BE49-F238E27FC236}">
              <a16:creationId xmlns:a16="http://schemas.microsoft.com/office/drawing/2014/main" id="{00000000-0008-0000-0700-00005B020000}"/>
            </a:ext>
          </a:extLst>
        </xdr:cNvPr>
        <xdr:cNvSpPr txBox="1"/>
      </xdr:nvSpPr>
      <xdr:spPr>
        <a:xfrm>
          <a:off x="13403795" y="91045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153,917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40611</xdr:rowOff>
    </xdr:from>
    <xdr:to>
      <xdr:col>67</xdr:col>
      <xdr:colOff>101600</xdr:colOff>
      <xdr:row>56</xdr:row>
      <xdr:rowOff>142211</xdr:rowOff>
    </xdr:to>
    <xdr:sp macro="" textlink="">
      <xdr:nvSpPr>
        <xdr:cNvPr id="604" name="楕円 603">
          <a:extLst>
            <a:ext uri="{FF2B5EF4-FFF2-40B4-BE49-F238E27FC236}">
              <a16:creationId xmlns:a16="http://schemas.microsoft.com/office/drawing/2014/main" id="{00000000-0008-0000-0700-00005C020000}"/>
            </a:ext>
          </a:extLst>
        </xdr:cNvPr>
        <xdr:cNvSpPr/>
      </xdr:nvSpPr>
      <xdr:spPr>
        <a:xfrm>
          <a:off x="12763500" y="96418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54</xdr:row>
      <xdr:rowOff>158738</xdr:rowOff>
    </xdr:from>
    <xdr:ext cx="534377" cy="259045"/>
    <xdr:sp macro="" textlink="">
      <xdr:nvSpPr>
        <xdr:cNvPr id="605" name="テキスト ボックス 604">
          <a:extLst>
            <a:ext uri="{FF2B5EF4-FFF2-40B4-BE49-F238E27FC236}">
              <a16:creationId xmlns:a16="http://schemas.microsoft.com/office/drawing/2014/main" id="{00000000-0008-0000-0700-00005D020000}"/>
            </a:ext>
          </a:extLst>
        </xdr:cNvPr>
        <xdr:cNvSpPr txBox="1"/>
      </xdr:nvSpPr>
      <xdr:spPr>
        <a:xfrm>
          <a:off x="12547111" y="94170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85,562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6" name="正方形/長方形 605">
          <a:extLst>
            <a:ext uri="{FF2B5EF4-FFF2-40B4-BE49-F238E27FC236}">
              <a16:creationId xmlns:a16="http://schemas.microsoft.com/office/drawing/2014/main" id="{00000000-0008-0000-0700-00005E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7" name="正方形/長方形 606">
          <a:extLst>
            <a:ext uri="{FF2B5EF4-FFF2-40B4-BE49-F238E27FC236}">
              <a16:creationId xmlns:a16="http://schemas.microsoft.com/office/drawing/2014/main" id="{00000000-0008-0000-0700-00005F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8" name="正方形/長方形 607">
          <a:extLst>
            <a:ext uri="{FF2B5EF4-FFF2-40B4-BE49-F238E27FC236}">
              <a16:creationId xmlns:a16="http://schemas.microsoft.com/office/drawing/2014/main" id="{00000000-0008-0000-0700-000060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9" name="正方形/長方形 608">
          <a:extLst>
            <a:ext uri="{FF2B5EF4-FFF2-40B4-BE49-F238E27FC236}">
              <a16:creationId xmlns:a16="http://schemas.microsoft.com/office/drawing/2014/main" id="{00000000-0008-0000-0700-000061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0" name="正方形/長方形 609">
          <a:extLst>
            <a:ext uri="{FF2B5EF4-FFF2-40B4-BE49-F238E27FC236}">
              <a16:creationId xmlns:a16="http://schemas.microsoft.com/office/drawing/2014/main" id="{00000000-0008-0000-0700-000062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1" name="正方形/長方形 610">
          <a:extLst>
            <a:ext uri="{FF2B5EF4-FFF2-40B4-BE49-F238E27FC236}">
              <a16:creationId xmlns:a16="http://schemas.microsoft.com/office/drawing/2014/main" id="{00000000-0008-0000-0700-000063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2" name="正方形/長方形 611">
          <a:extLst>
            <a:ext uri="{FF2B5EF4-FFF2-40B4-BE49-F238E27FC236}">
              <a16:creationId xmlns:a16="http://schemas.microsoft.com/office/drawing/2014/main" id="{00000000-0008-0000-0700-000064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3" name="正方形/長方形 612">
          <a:extLst>
            <a:ext uri="{FF2B5EF4-FFF2-40B4-BE49-F238E27FC236}">
              <a16:creationId xmlns:a16="http://schemas.microsoft.com/office/drawing/2014/main" id="{00000000-0008-0000-0700-000065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4" name="テキスト ボックス 613">
          <a:extLst>
            <a:ext uri="{FF2B5EF4-FFF2-40B4-BE49-F238E27FC236}">
              <a16:creationId xmlns:a16="http://schemas.microsoft.com/office/drawing/2014/main" id="{00000000-0008-0000-0700-000066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5" name="直線コネクタ 614">
          <a:extLst>
            <a:ext uri="{FF2B5EF4-FFF2-40B4-BE49-F238E27FC236}">
              <a16:creationId xmlns:a16="http://schemas.microsoft.com/office/drawing/2014/main" id="{00000000-0008-0000-0700-000067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16" name="直線コネクタ 615">
          <a:extLst>
            <a:ext uri="{FF2B5EF4-FFF2-40B4-BE49-F238E27FC236}">
              <a16:creationId xmlns:a16="http://schemas.microsoft.com/office/drawing/2014/main" id="{00000000-0008-0000-0700-000068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17" name="テキスト ボックス 616">
          <a:extLst>
            <a:ext uri="{FF2B5EF4-FFF2-40B4-BE49-F238E27FC236}">
              <a16:creationId xmlns:a16="http://schemas.microsoft.com/office/drawing/2014/main" id="{00000000-0008-0000-0700-000069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18" name="直線コネクタ 617">
          <a:extLst>
            <a:ext uri="{FF2B5EF4-FFF2-40B4-BE49-F238E27FC236}">
              <a16:creationId xmlns:a16="http://schemas.microsoft.com/office/drawing/2014/main" id="{00000000-0008-0000-0700-00006A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75</xdr:row>
      <xdr:rowOff>54627</xdr:rowOff>
    </xdr:from>
    <xdr:ext cx="531299" cy="259045"/>
    <xdr:sp macro="" textlink="">
      <xdr:nvSpPr>
        <xdr:cNvPr id="619" name="テキスト ボックス 618">
          <a:extLst>
            <a:ext uri="{FF2B5EF4-FFF2-40B4-BE49-F238E27FC236}">
              <a16:creationId xmlns:a16="http://schemas.microsoft.com/office/drawing/2014/main" id="{00000000-0008-0000-0700-00006B020000}"/>
            </a:ext>
          </a:extLst>
        </xdr:cNvPr>
        <xdr:cNvSpPr txBox="1"/>
      </xdr:nvSpPr>
      <xdr:spPr>
        <a:xfrm>
          <a:off x="11914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20" name="直線コネクタ 619">
          <a:extLst>
            <a:ext uri="{FF2B5EF4-FFF2-40B4-BE49-F238E27FC236}">
              <a16:creationId xmlns:a16="http://schemas.microsoft.com/office/drawing/2014/main" id="{00000000-0008-0000-0700-00006C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72</xdr:row>
      <xdr:rowOff>111777</xdr:rowOff>
    </xdr:from>
    <xdr:ext cx="531299" cy="259045"/>
    <xdr:sp macro="" textlink="">
      <xdr:nvSpPr>
        <xdr:cNvPr id="621" name="テキスト ボックス 620">
          <a:extLst>
            <a:ext uri="{FF2B5EF4-FFF2-40B4-BE49-F238E27FC236}">
              <a16:creationId xmlns:a16="http://schemas.microsoft.com/office/drawing/2014/main" id="{00000000-0008-0000-0700-00006D020000}"/>
            </a:ext>
          </a:extLst>
        </xdr:cNvPr>
        <xdr:cNvSpPr txBox="1"/>
      </xdr:nvSpPr>
      <xdr:spPr>
        <a:xfrm>
          <a:off x="11914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22" name="直線コネクタ 621">
          <a:extLst>
            <a:ext uri="{FF2B5EF4-FFF2-40B4-BE49-F238E27FC236}">
              <a16:creationId xmlns:a16="http://schemas.microsoft.com/office/drawing/2014/main" id="{00000000-0008-0000-0700-00006E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168927</xdr:rowOff>
    </xdr:from>
    <xdr:ext cx="531299" cy="259045"/>
    <xdr:sp macro="" textlink="">
      <xdr:nvSpPr>
        <xdr:cNvPr id="623" name="テキスト ボックス 622">
          <a:extLst>
            <a:ext uri="{FF2B5EF4-FFF2-40B4-BE49-F238E27FC236}">
              <a16:creationId xmlns:a16="http://schemas.microsoft.com/office/drawing/2014/main" id="{00000000-0008-0000-0700-00006F020000}"/>
            </a:ext>
          </a:extLst>
        </xdr:cNvPr>
        <xdr:cNvSpPr txBox="1"/>
      </xdr:nvSpPr>
      <xdr:spPr>
        <a:xfrm>
          <a:off x="11914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4" name="直線コネクタ 623">
          <a:extLst>
            <a:ext uri="{FF2B5EF4-FFF2-40B4-BE49-F238E27FC236}">
              <a16:creationId xmlns:a16="http://schemas.microsoft.com/office/drawing/2014/main" id="{00000000-0008-0000-0700-000070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67</xdr:row>
      <xdr:rowOff>54627</xdr:rowOff>
    </xdr:from>
    <xdr:ext cx="531299" cy="259045"/>
    <xdr:sp macro="" textlink="">
      <xdr:nvSpPr>
        <xdr:cNvPr id="625" name="テキスト ボックス 624">
          <a:extLst>
            <a:ext uri="{FF2B5EF4-FFF2-40B4-BE49-F238E27FC236}">
              <a16:creationId xmlns:a16="http://schemas.microsoft.com/office/drawing/2014/main" id="{00000000-0008-0000-0700-000071020000}"/>
            </a:ext>
          </a:extLst>
        </xdr:cNvPr>
        <xdr:cNvSpPr txBox="1"/>
      </xdr:nvSpPr>
      <xdr:spPr>
        <a:xfrm>
          <a:off x="11914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6" name="災害復旧費グラフ枠">
          <a:extLst>
            <a:ext uri="{FF2B5EF4-FFF2-40B4-BE49-F238E27FC236}">
              <a16:creationId xmlns:a16="http://schemas.microsoft.com/office/drawing/2014/main" id="{00000000-0008-0000-0700-000072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57793</xdr:rowOff>
    </xdr:from>
    <xdr:to>
      <xdr:col>85</xdr:col>
      <xdr:colOff>126364</xdr:colOff>
      <xdr:row>78</xdr:row>
      <xdr:rowOff>139700</xdr:rowOff>
    </xdr:to>
    <xdr:cxnSp macro="">
      <xdr:nvCxnSpPr>
        <xdr:cNvPr id="627" name="直線コネクタ 626">
          <a:extLst>
            <a:ext uri="{FF2B5EF4-FFF2-40B4-BE49-F238E27FC236}">
              <a16:creationId xmlns:a16="http://schemas.microsoft.com/office/drawing/2014/main" id="{00000000-0008-0000-0700-000073020000}"/>
            </a:ext>
          </a:extLst>
        </xdr:cNvPr>
        <xdr:cNvCxnSpPr/>
      </xdr:nvCxnSpPr>
      <xdr:spPr>
        <a:xfrm flipV="1">
          <a:off x="16317595" y="12230743"/>
          <a:ext cx="1269" cy="12820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143527</xdr:rowOff>
    </xdr:from>
    <xdr:ext cx="249299" cy="259045"/>
    <xdr:sp macro="" textlink="">
      <xdr:nvSpPr>
        <xdr:cNvPr id="628" name="災害復旧費最小値テキスト">
          <a:extLst>
            <a:ext uri="{FF2B5EF4-FFF2-40B4-BE49-F238E27FC236}">
              <a16:creationId xmlns:a16="http://schemas.microsoft.com/office/drawing/2014/main" id="{00000000-0008-0000-0700-000074020000}"/>
            </a:ext>
          </a:extLst>
        </xdr:cNvPr>
        <xdr:cNvSpPr txBox="1"/>
      </xdr:nvSpPr>
      <xdr:spPr>
        <a:xfrm>
          <a:off x="16370300" y="13516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139700</xdr:rowOff>
    </xdr:from>
    <xdr:to>
      <xdr:col>86</xdr:col>
      <xdr:colOff>25400</xdr:colOff>
      <xdr:row>78</xdr:row>
      <xdr:rowOff>139700</xdr:rowOff>
    </xdr:to>
    <xdr:cxnSp macro="">
      <xdr:nvCxnSpPr>
        <xdr:cNvPr id="629" name="直線コネクタ 628">
          <a:extLst>
            <a:ext uri="{FF2B5EF4-FFF2-40B4-BE49-F238E27FC236}">
              <a16:creationId xmlns:a16="http://schemas.microsoft.com/office/drawing/2014/main" id="{00000000-0008-0000-0700-000075020000}"/>
            </a:ext>
          </a:extLst>
        </xdr:cNvPr>
        <xdr:cNvCxnSpPr/>
      </xdr:nvCxnSpPr>
      <xdr:spPr>
        <a:xfrm>
          <a:off x="16230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70</xdr:row>
      <xdr:rowOff>4470</xdr:rowOff>
    </xdr:from>
    <xdr:ext cx="534377" cy="259045"/>
    <xdr:sp macro="" textlink="">
      <xdr:nvSpPr>
        <xdr:cNvPr id="630" name="災害復旧費最大値テキスト">
          <a:extLst>
            <a:ext uri="{FF2B5EF4-FFF2-40B4-BE49-F238E27FC236}">
              <a16:creationId xmlns:a16="http://schemas.microsoft.com/office/drawing/2014/main" id="{00000000-0008-0000-0700-000076020000}"/>
            </a:ext>
          </a:extLst>
        </xdr:cNvPr>
        <xdr:cNvSpPr txBox="1"/>
      </xdr:nvSpPr>
      <xdr:spPr>
        <a:xfrm>
          <a:off x="16370300" y="120059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56,083</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71</xdr:row>
      <xdr:rowOff>57793</xdr:rowOff>
    </xdr:from>
    <xdr:to>
      <xdr:col>86</xdr:col>
      <xdr:colOff>25400</xdr:colOff>
      <xdr:row>71</xdr:row>
      <xdr:rowOff>57793</xdr:rowOff>
    </xdr:to>
    <xdr:cxnSp macro="">
      <xdr:nvCxnSpPr>
        <xdr:cNvPr id="631" name="直線コネクタ 630">
          <a:extLst>
            <a:ext uri="{FF2B5EF4-FFF2-40B4-BE49-F238E27FC236}">
              <a16:creationId xmlns:a16="http://schemas.microsoft.com/office/drawing/2014/main" id="{00000000-0008-0000-0700-000077020000}"/>
            </a:ext>
          </a:extLst>
        </xdr:cNvPr>
        <xdr:cNvCxnSpPr/>
      </xdr:nvCxnSpPr>
      <xdr:spPr>
        <a:xfrm>
          <a:off x="16230600" y="122307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71</xdr:row>
      <xdr:rowOff>57793</xdr:rowOff>
    </xdr:from>
    <xdr:to>
      <xdr:col>85</xdr:col>
      <xdr:colOff>127000</xdr:colOff>
      <xdr:row>73</xdr:row>
      <xdr:rowOff>99626</xdr:rowOff>
    </xdr:to>
    <xdr:cxnSp macro="">
      <xdr:nvCxnSpPr>
        <xdr:cNvPr id="632" name="直線コネクタ 631">
          <a:extLst>
            <a:ext uri="{FF2B5EF4-FFF2-40B4-BE49-F238E27FC236}">
              <a16:creationId xmlns:a16="http://schemas.microsoft.com/office/drawing/2014/main" id="{00000000-0008-0000-0700-000078020000}"/>
            </a:ext>
          </a:extLst>
        </xdr:cNvPr>
        <xdr:cNvCxnSpPr/>
      </xdr:nvCxnSpPr>
      <xdr:spPr>
        <a:xfrm flipV="1">
          <a:off x="15481300" y="12230743"/>
          <a:ext cx="838200" cy="3847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6222</xdr:rowOff>
    </xdr:from>
    <xdr:ext cx="469744" cy="259045"/>
    <xdr:sp macro="" textlink="">
      <xdr:nvSpPr>
        <xdr:cNvPr id="633" name="災害復旧費平均値テキスト">
          <a:extLst>
            <a:ext uri="{FF2B5EF4-FFF2-40B4-BE49-F238E27FC236}">
              <a16:creationId xmlns:a16="http://schemas.microsoft.com/office/drawing/2014/main" id="{00000000-0008-0000-0700-000079020000}"/>
            </a:ext>
          </a:extLst>
        </xdr:cNvPr>
        <xdr:cNvSpPr txBox="1"/>
      </xdr:nvSpPr>
      <xdr:spPr>
        <a:xfrm>
          <a:off x="16370300" y="1337932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27795</xdr:rowOff>
    </xdr:from>
    <xdr:to>
      <xdr:col>85</xdr:col>
      <xdr:colOff>177800</xdr:colOff>
      <xdr:row>78</xdr:row>
      <xdr:rowOff>129395</xdr:rowOff>
    </xdr:to>
    <xdr:sp macro="" textlink="">
      <xdr:nvSpPr>
        <xdr:cNvPr id="634" name="フローチャート: 判断 633">
          <a:extLst>
            <a:ext uri="{FF2B5EF4-FFF2-40B4-BE49-F238E27FC236}">
              <a16:creationId xmlns:a16="http://schemas.microsoft.com/office/drawing/2014/main" id="{00000000-0008-0000-0700-00007A020000}"/>
            </a:ext>
          </a:extLst>
        </xdr:cNvPr>
        <xdr:cNvSpPr/>
      </xdr:nvSpPr>
      <xdr:spPr>
        <a:xfrm>
          <a:off x="16268700" y="13400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73</xdr:row>
      <xdr:rowOff>99626</xdr:rowOff>
    </xdr:from>
    <xdr:to>
      <xdr:col>81</xdr:col>
      <xdr:colOff>50800</xdr:colOff>
      <xdr:row>78</xdr:row>
      <xdr:rowOff>106004</xdr:rowOff>
    </xdr:to>
    <xdr:cxnSp macro="">
      <xdr:nvCxnSpPr>
        <xdr:cNvPr id="635" name="直線コネクタ 634">
          <a:extLst>
            <a:ext uri="{FF2B5EF4-FFF2-40B4-BE49-F238E27FC236}">
              <a16:creationId xmlns:a16="http://schemas.microsoft.com/office/drawing/2014/main" id="{00000000-0008-0000-0700-00007B020000}"/>
            </a:ext>
          </a:extLst>
        </xdr:cNvPr>
        <xdr:cNvCxnSpPr/>
      </xdr:nvCxnSpPr>
      <xdr:spPr>
        <a:xfrm flipV="1">
          <a:off x="14592300" y="12615476"/>
          <a:ext cx="889000" cy="8636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77</xdr:row>
      <xdr:rowOff>155674</xdr:rowOff>
    </xdr:from>
    <xdr:to>
      <xdr:col>81</xdr:col>
      <xdr:colOff>101600</xdr:colOff>
      <xdr:row>78</xdr:row>
      <xdr:rowOff>85824</xdr:rowOff>
    </xdr:to>
    <xdr:sp macro="" textlink="">
      <xdr:nvSpPr>
        <xdr:cNvPr id="636" name="フローチャート: 判断 635">
          <a:extLst>
            <a:ext uri="{FF2B5EF4-FFF2-40B4-BE49-F238E27FC236}">
              <a16:creationId xmlns:a16="http://schemas.microsoft.com/office/drawing/2014/main" id="{00000000-0008-0000-0700-00007C020000}"/>
            </a:ext>
          </a:extLst>
        </xdr:cNvPr>
        <xdr:cNvSpPr/>
      </xdr:nvSpPr>
      <xdr:spPr>
        <a:xfrm>
          <a:off x="15430500" y="133573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78</xdr:row>
      <xdr:rowOff>76951</xdr:rowOff>
    </xdr:from>
    <xdr:ext cx="469744" cy="259045"/>
    <xdr:sp macro="" textlink="">
      <xdr:nvSpPr>
        <xdr:cNvPr id="637" name="テキスト ボックス 636">
          <a:extLst>
            <a:ext uri="{FF2B5EF4-FFF2-40B4-BE49-F238E27FC236}">
              <a16:creationId xmlns:a16="http://schemas.microsoft.com/office/drawing/2014/main" id="{00000000-0008-0000-0700-00007D020000}"/>
            </a:ext>
          </a:extLst>
        </xdr:cNvPr>
        <xdr:cNvSpPr txBox="1"/>
      </xdr:nvSpPr>
      <xdr:spPr>
        <a:xfrm>
          <a:off x="15246428" y="134500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85362</xdr:rowOff>
    </xdr:from>
    <xdr:to>
      <xdr:col>76</xdr:col>
      <xdr:colOff>114300</xdr:colOff>
      <xdr:row>78</xdr:row>
      <xdr:rowOff>106004</xdr:rowOff>
    </xdr:to>
    <xdr:cxnSp macro="">
      <xdr:nvCxnSpPr>
        <xdr:cNvPr id="638" name="直線コネクタ 637">
          <a:extLst>
            <a:ext uri="{FF2B5EF4-FFF2-40B4-BE49-F238E27FC236}">
              <a16:creationId xmlns:a16="http://schemas.microsoft.com/office/drawing/2014/main" id="{00000000-0008-0000-0700-00007E020000}"/>
            </a:ext>
          </a:extLst>
        </xdr:cNvPr>
        <xdr:cNvCxnSpPr/>
      </xdr:nvCxnSpPr>
      <xdr:spPr>
        <a:xfrm>
          <a:off x="13703300" y="13458462"/>
          <a:ext cx="889000" cy="206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102960</xdr:rowOff>
    </xdr:from>
    <xdr:to>
      <xdr:col>76</xdr:col>
      <xdr:colOff>165100</xdr:colOff>
      <xdr:row>78</xdr:row>
      <xdr:rowOff>33110</xdr:rowOff>
    </xdr:to>
    <xdr:sp macro="" textlink="">
      <xdr:nvSpPr>
        <xdr:cNvPr id="639" name="フローチャート: 判断 638">
          <a:extLst>
            <a:ext uri="{FF2B5EF4-FFF2-40B4-BE49-F238E27FC236}">
              <a16:creationId xmlns:a16="http://schemas.microsoft.com/office/drawing/2014/main" id="{00000000-0008-0000-0700-00007F020000}"/>
            </a:ext>
          </a:extLst>
        </xdr:cNvPr>
        <xdr:cNvSpPr/>
      </xdr:nvSpPr>
      <xdr:spPr>
        <a:xfrm>
          <a:off x="14541500" y="133046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76</xdr:row>
      <xdr:rowOff>49637</xdr:rowOff>
    </xdr:from>
    <xdr:ext cx="469744" cy="259045"/>
    <xdr:sp macro="" textlink="">
      <xdr:nvSpPr>
        <xdr:cNvPr id="640" name="テキスト ボックス 639">
          <a:extLst>
            <a:ext uri="{FF2B5EF4-FFF2-40B4-BE49-F238E27FC236}">
              <a16:creationId xmlns:a16="http://schemas.microsoft.com/office/drawing/2014/main" id="{00000000-0008-0000-0700-000080020000}"/>
            </a:ext>
          </a:extLst>
        </xdr:cNvPr>
        <xdr:cNvSpPr txBox="1"/>
      </xdr:nvSpPr>
      <xdr:spPr>
        <a:xfrm>
          <a:off x="14357428" y="130798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77</xdr:row>
      <xdr:rowOff>130350</xdr:rowOff>
    </xdr:from>
    <xdr:to>
      <xdr:col>71</xdr:col>
      <xdr:colOff>177800</xdr:colOff>
      <xdr:row>78</xdr:row>
      <xdr:rowOff>85362</xdr:rowOff>
    </xdr:to>
    <xdr:cxnSp macro="">
      <xdr:nvCxnSpPr>
        <xdr:cNvPr id="641" name="直線コネクタ 640">
          <a:extLst>
            <a:ext uri="{FF2B5EF4-FFF2-40B4-BE49-F238E27FC236}">
              <a16:creationId xmlns:a16="http://schemas.microsoft.com/office/drawing/2014/main" id="{00000000-0008-0000-0700-000081020000}"/>
            </a:ext>
          </a:extLst>
        </xdr:cNvPr>
        <xdr:cNvCxnSpPr/>
      </xdr:nvCxnSpPr>
      <xdr:spPr>
        <a:xfrm>
          <a:off x="12814300" y="13332000"/>
          <a:ext cx="889000" cy="1264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102319</xdr:rowOff>
    </xdr:from>
    <xdr:to>
      <xdr:col>72</xdr:col>
      <xdr:colOff>38100</xdr:colOff>
      <xdr:row>78</xdr:row>
      <xdr:rowOff>32469</xdr:rowOff>
    </xdr:to>
    <xdr:sp macro="" textlink="">
      <xdr:nvSpPr>
        <xdr:cNvPr id="642" name="フローチャート: 判断 641">
          <a:extLst>
            <a:ext uri="{FF2B5EF4-FFF2-40B4-BE49-F238E27FC236}">
              <a16:creationId xmlns:a16="http://schemas.microsoft.com/office/drawing/2014/main" id="{00000000-0008-0000-0700-000082020000}"/>
            </a:ext>
          </a:extLst>
        </xdr:cNvPr>
        <xdr:cNvSpPr/>
      </xdr:nvSpPr>
      <xdr:spPr>
        <a:xfrm>
          <a:off x="13652500" y="133039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76</xdr:row>
      <xdr:rowOff>48996</xdr:rowOff>
    </xdr:from>
    <xdr:ext cx="469744" cy="259045"/>
    <xdr:sp macro="" textlink="">
      <xdr:nvSpPr>
        <xdr:cNvPr id="643" name="テキスト ボックス 642">
          <a:extLst>
            <a:ext uri="{FF2B5EF4-FFF2-40B4-BE49-F238E27FC236}">
              <a16:creationId xmlns:a16="http://schemas.microsoft.com/office/drawing/2014/main" id="{00000000-0008-0000-0700-000083020000}"/>
            </a:ext>
          </a:extLst>
        </xdr:cNvPr>
        <xdr:cNvSpPr txBox="1"/>
      </xdr:nvSpPr>
      <xdr:spPr>
        <a:xfrm>
          <a:off x="13468428" y="130791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73561</xdr:rowOff>
    </xdr:from>
    <xdr:to>
      <xdr:col>67</xdr:col>
      <xdr:colOff>101600</xdr:colOff>
      <xdr:row>77</xdr:row>
      <xdr:rowOff>3711</xdr:rowOff>
    </xdr:to>
    <xdr:sp macro="" textlink="">
      <xdr:nvSpPr>
        <xdr:cNvPr id="644" name="フローチャート: 判断 643">
          <a:extLst>
            <a:ext uri="{FF2B5EF4-FFF2-40B4-BE49-F238E27FC236}">
              <a16:creationId xmlns:a16="http://schemas.microsoft.com/office/drawing/2014/main" id="{00000000-0008-0000-0700-000084020000}"/>
            </a:ext>
          </a:extLst>
        </xdr:cNvPr>
        <xdr:cNvSpPr/>
      </xdr:nvSpPr>
      <xdr:spPr>
        <a:xfrm>
          <a:off x="12763500" y="131037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75</xdr:row>
      <xdr:rowOff>20238</xdr:rowOff>
    </xdr:from>
    <xdr:ext cx="534377" cy="259045"/>
    <xdr:sp macro="" textlink="">
      <xdr:nvSpPr>
        <xdr:cNvPr id="645" name="テキスト ボックス 644">
          <a:extLst>
            <a:ext uri="{FF2B5EF4-FFF2-40B4-BE49-F238E27FC236}">
              <a16:creationId xmlns:a16="http://schemas.microsoft.com/office/drawing/2014/main" id="{00000000-0008-0000-0700-000085020000}"/>
            </a:ext>
          </a:extLst>
        </xdr:cNvPr>
        <xdr:cNvSpPr txBox="1"/>
      </xdr:nvSpPr>
      <xdr:spPr>
        <a:xfrm>
          <a:off x="12547111" y="128789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6" name="テキスト ボックス 645">
          <a:extLst>
            <a:ext uri="{FF2B5EF4-FFF2-40B4-BE49-F238E27FC236}">
              <a16:creationId xmlns:a16="http://schemas.microsoft.com/office/drawing/2014/main" id="{00000000-0008-0000-0700-000086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7" name="テキスト ボックス 646">
          <a:extLst>
            <a:ext uri="{FF2B5EF4-FFF2-40B4-BE49-F238E27FC236}">
              <a16:creationId xmlns:a16="http://schemas.microsoft.com/office/drawing/2014/main" id="{00000000-0008-0000-0700-000087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8" name="テキスト ボックス 647">
          <a:extLst>
            <a:ext uri="{FF2B5EF4-FFF2-40B4-BE49-F238E27FC236}">
              <a16:creationId xmlns:a16="http://schemas.microsoft.com/office/drawing/2014/main" id="{00000000-0008-0000-0700-000088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0000000-0008-0000-0700-000089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71</xdr:row>
      <xdr:rowOff>6993</xdr:rowOff>
    </xdr:from>
    <xdr:to>
      <xdr:col>85</xdr:col>
      <xdr:colOff>177800</xdr:colOff>
      <xdr:row>71</xdr:row>
      <xdr:rowOff>108593</xdr:rowOff>
    </xdr:to>
    <xdr:sp macro="" textlink="">
      <xdr:nvSpPr>
        <xdr:cNvPr id="651" name="楕円 650">
          <a:extLst>
            <a:ext uri="{FF2B5EF4-FFF2-40B4-BE49-F238E27FC236}">
              <a16:creationId xmlns:a16="http://schemas.microsoft.com/office/drawing/2014/main" id="{00000000-0008-0000-0700-00008B020000}"/>
            </a:ext>
          </a:extLst>
        </xdr:cNvPr>
        <xdr:cNvSpPr/>
      </xdr:nvSpPr>
      <xdr:spPr>
        <a:xfrm>
          <a:off x="16268700" y="121799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70</xdr:row>
      <xdr:rowOff>131470</xdr:rowOff>
    </xdr:from>
    <xdr:ext cx="534377" cy="259045"/>
    <xdr:sp macro="" textlink="">
      <xdr:nvSpPr>
        <xdr:cNvPr id="652" name="災害復旧費該当値テキスト">
          <a:extLst>
            <a:ext uri="{FF2B5EF4-FFF2-40B4-BE49-F238E27FC236}">
              <a16:creationId xmlns:a16="http://schemas.microsoft.com/office/drawing/2014/main" id="{00000000-0008-0000-0700-00008C020000}"/>
            </a:ext>
          </a:extLst>
        </xdr:cNvPr>
        <xdr:cNvSpPr txBox="1"/>
      </xdr:nvSpPr>
      <xdr:spPr>
        <a:xfrm>
          <a:off x="16370300" y="121329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56,083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73</xdr:row>
      <xdr:rowOff>48826</xdr:rowOff>
    </xdr:from>
    <xdr:to>
      <xdr:col>81</xdr:col>
      <xdr:colOff>101600</xdr:colOff>
      <xdr:row>73</xdr:row>
      <xdr:rowOff>150426</xdr:rowOff>
    </xdr:to>
    <xdr:sp macro="" textlink="">
      <xdr:nvSpPr>
        <xdr:cNvPr id="653" name="楕円 652">
          <a:extLst>
            <a:ext uri="{FF2B5EF4-FFF2-40B4-BE49-F238E27FC236}">
              <a16:creationId xmlns:a16="http://schemas.microsoft.com/office/drawing/2014/main" id="{00000000-0008-0000-0700-00008D020000}"/>
            </a:ext>
          </a:extLst>
        </xdr:cNvPr>
        <xdr:cNvSpPr/>
      </xdr:nvSpPr>
      <xdr:spPr>
        <a:xfrm>
          <a:off x="15430500" y="125646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71</xdr:row>
      <xdr:rowOff>166953</xdr:rowOff>
    </xdr:from>
    <xdr:ext cx="534377" cy="259045"/>
    <xdr:sp macro="" textlink="">
      <xdr:nvSpPr>
        <xdr:cNvPr id="654" name="テキスト ボックス 653">
          <a:extLst>
            <a:ext uri="{FF2B5EF4-FFF2-40B4-BE49-F238E27FC236}">
              <a16:creationId xmlns:a16="http://schemas.microsoft.com/office/drawing/2014/main" id="{00000000-0008-0000-0700-00008E020000}"/>
            </a:ext>
          </a:extLst>
        </xdr:cNvPr>
        <xdr:cNvSpPr txBox="1"/>
      </xdr:nvSpPr>
      <xdr:spPr>
        <a:xfrm>
          <a:off x="15214111" y="123399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39,253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55204</xdr:rowOff>
    </xdr:from>
    <xdr:to>
      <xdr:col>76</xdr:col>
      <xdr:colOff>165100</xdr:colOff>
      <xdr:row>78</xdr:row>
      <xdr:rowOff>156804</xdr:rowOff>
    </xdr:to>
    <xdr:sp macro="" textlink="">
      <xdr:nvSpPr>
        <xdr:cNvPr id="655" name="楕円 654">
          <a:extLst>
            <a:ext uri="{FF2B5EF4-FFF2-40B4-BE49-F238E27FC236}">
              <a16:creationId xmlns:a16="http://schemas.microsoft.com/office/drawing/2014/main" id="{00000000-0008-0000-0700-00008F020000}"/>
            </a:ext>
          </a:extLst>
        </xdr:cNvPr>
        <xdr:cNvSpPr/>
      </xdr:nvSpPr>
      <xdr:spPr>
        <a:xfrm>
          <a:off x="14541500" y="134283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78</xdr:row>
      <xdr:rowOff>147931</xdr:rowOff>
    </xdr:from>
    <xdr:ext cx="469744" cy="259045"/>
    <xdr:sp macro="" textlink="">
      <xdr:nvSpPr>
        <xdr:cNvPr id="656" name="テキスト ボックス 655">
          <a:extLst>
            <a:ext uri="{FF2B5EF4-FFF2-40B4-BE49-F238E27FC236}">
              <a16:creationId xmlns:a16="http://schemas.microsoft.com/office/drawing/2014/main" id="{00000000-0008-0000-0700-000090020000}"/>
            </a:ext>
          </a:extLst>
        </xdr:cNvPr>
        <xdr:cNvSpPr txBox="1"/>
      </xdr:nvSpPr>
      <xdr:spPr>
        <a:xfrm>
          <a:off x="14357428" y="135210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34562</xdr:rowOff>
    </xdr:from>
    <xdr:to>
      <xdr:col>72</xdr:col>
      <xdr:colOff>38100</xdr:colOff>
      <xdr:row>78</xdr:row>
      <xdr:rowOff>136162</xdr:rowOff>
    </xdr:to>
    <xdr:sp macro="" textlink="">
      <xdr:nvSpPr>
        <xdr:cNvPr id="657" name="楕円 656">
          <a:extLst>
            <a:ext uri="{FF2B5EF4-FFF2-40B4-BE49-F238E27FC236}">
              <a16:creationId xmlns:a16="http://schemas.microsoft.com/office/drawing/2014/main" id="{00000000-0008-0000-0700-000091020000}"/>
            </a:ext>
          </a:extLst>
        </xdr:cNvPr>
        <xdr:cNvSpPr/>
      </xdr:nvSpPr>
      <xdr:spPr>
        <a:xfrm>
          <a:off x="13652500" y="134076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78</xdr:row>
      <xdr:rowOff>127289</xdr:rowOff>
    </xdr:from>
    <xdr:ext cx="469744" cy="259045"/>
    <xdr:sp macro="" textlink="">
      <xdr:nvSpPr>
        <xdr:cNvPr id="658" name="テキスト ボックス 657">
          <a:extLst>
            <a:ext uri="{FF2B5EF4-FFF2-40B4-BE49-F238E27FC236}">
              <a16:creationId xmlns:a16="http://schemas.microsoft.com/office/drawing/2014/main" id="{00000000-0008-0000-0700-000092020000}"/>
            </a:ext>
          </a:extLst>
        </xdr:cNvPr>
        <xdr:cNvSpPr txBox="1"/>
      </xdr:nvSpPr>
      <xdr:spPr>
        <a:xfrm>
          <a:off x="13468428" y="135003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79550</xdr:rowOff>
    </xdr:from>
    <xdr:to>
      <xdr:col>67</xdr:col>
      <xdr:colOff>101600</xdr:colOff>
      <xdr:row>78</xdr:row>
      <xdr:rowOff>9700</xdr:rowOff>
    </xdr:to>
    <xdr:sp macro="" textlink="">
      <xdr:nvSpPr>
        <xdr:cNvPr id="659" name="楕円 658">
          <a:extLst>
            <a:ext uri="{FF2B5EF4-FFF2-40B4-BE49-F238E27FC236}">
              <a16:creationId xmlns:a16="http://schemas.microsoft.com/office/drawing/2014/main" id="{00000000-0008-0000-0700-000093020000}"/>
            </a:ext>
          </a:extLst>
        </xdr:cNvPr>
        <xdr:cNvSpPr/>
      </xdr:nvSpPr>
      <xdr:spPr>
        <a:xfrm>
          <a:off x="12763500" y="13281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78</xdr:row>
      <xdr:rowOff>827</xdr:rowOff>
    </xdr:from>
    <xdr:ext cx="469744" cy="259045"/>
    <xdr:sp macro="" textlink="">
      <xdr:nvSpPr>
        <xdr:cNvPr id="660" name="テキスト ボックス 659">
          <a:extLst>
            <a:ext uri="{FF2B5EF4-FFF2-40B4-BE49-F238E27FC236}">
              <a16:creationId xmlns:a16="http://schemas.microsoft.com/office/drawing/2014/main" id="{00000000-0008-0000-0700-000094020000}"/>
            </a:ext>
          </a:extLst>
        </xdr:cNvPr>
        <xdr:cNvSpPr txBox="1"/>
      </xdr:nvSpPr>
      <xdr:spPr>
        <a:xfrm>
          <a:off x="12579428" y="13373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1" name="正方形/長方形 660">
          <a:extLst>
            <a:ext uri="{FF2B5EF4-FFF2-40B4-BE49-F238E27FC236}">
              <a16:creationId xmlns:a16="http://schemas.microsoft.com/office/drawing/2014/main" id="{00000000-0008-0000-0700-000095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2" name="正方形/長方形 661">
          <a:extLst>
            <a:ext uri="{FF2B5EF4-FFF2-40B4-BE49-F238E27FC236}">
              <a16:creationId xmlns:a16="http://schemas.microsoft.com/office/drawing/2014/main" id="{00000000-0008-0000-0700-000096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3" name="正方形/長方形 662">
          <a:extLst>
            <a:ext uri="{FF2B5EF4-FFF2-40B4-BE49-F238E27FC236}">
              <a16:creationId xmlns:a16="http://schemas.microsoft.com/office/drawing/2014/main" id="{00000000-0008-0000-0700-000097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4" name="正方形/長方形 663">
          <a:extLst>
            <a:ext uri="{FF2B5EF4-FFF2-40B4-BE49-F238E27FC236}">
              <a16:creationId xmlns:a16="http://schemas.microsoft.com/office/drawing/2014/main" id="{00000000-0008-0000-0700-000098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5" name="正方形/長方形 664">
          <a:extLst>
            <a:ext uri="{FF2B5EF4-FFF2-40B4-BE49-F238E27FC236}">
              <a16:creationId xmlns:a16="http://schemas.microsoft.com/office/drawing/2014/main" id="{00000000-0008-0000-0700-000099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6" name="正方形/長方形 665">
          <a:extLst>
            <a:ext uri="{FF2B5EF4-FFF2-40B4-BE49-F238E27FC236}">
              <a16:creationId xmlns:a16="http://schemas.microsoft.com/office/drawing/2014/main" id="{00000000-0008-0000-0700-00009A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7" name="正方形/長方形 666">
          <a:extLst>
            <a:ext uri="{FF2B5EF4-FFF2-40B4-BE49-F238E27FC236}">
              <a16:creationId xmlns:a16="http://schemas.microsoft.com/office/drawing/2014/main" id="{00000000-0008-0000-0700-00009B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57,394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8" name="正方形/長方形 667">
          <a:extLst>
            <a:ext uri="{FF2B5EF4-FFF2-40B4-BE49-F238E27FC236}">
              <a16:creationId xmlns:a16="http://schemas.microsoft.com/office/drawing/2014/main" id="{00000000-0008-0000-0700-00009C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9" name="テキスト ボックス 668">
          <a:extLst>
            <a:ext uri="{FF2B5EF4-FFF2-40B4-BE49-F238E27FC236}">
              <a16:creationId xmlns:a16="http://schemas.microsoft.com/office/drawing/2014/main" id="{00000000-0008-0000-0700-00009D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0" name="直線コネクタ 669">
          <a:extLst>
            <a:ext uri="{FF2B5EF4-FFF2-40B4-BE49-F238E27FC236}">
              <a16:creationId xmlns:a16="http://schemas.microsoft.com/office/drawing/2014/main" id="{00000000-0008-0000-0700-00009E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71" name="直線コネクタ 670">
          <a:extLst>
            <a:ext uri="{FF2B5EF4-FFF2-40B4-BE49-F238E27FC236}">
              <a16:creationId xmlns:a16="http://schemas.microsoft.com/office/drawing/2014/main" id="{00000000-0008-0000-0700-00009F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72" name="テキスト ボックス 671">
          <a:extLst>
            <a:ext uri="{FF2B5EF4-FFF2-40B4-BE49-F238E27FC236}">
              <a16:creationId xmlns:a16="http://schemas.microsoft.com/office/drawing/2014/main" id="{00000000-0008-0000-0700-0000A0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73" name="直線コネクタ 672">
          <a:extLst>
            <a:ext uri="{FF2B5EF4-FFF2-40B4-BE49-F238E27FC236}">
              <a16:creationId xmlns:a16="http://schemas.microsoft.com/office/drawing/2014/main" id="{00000000-0008-0000-0700-0000A1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macro="" textlink="">
      <xdr:nvSpPr>
        <xdr:cNvPr id="674" name="テキスト ボックス 673">
          <a:extLst>
            <a:ext uri="{FF2B5EF4-FFF2-40B4-BE49-F238E27FC236}">
              <a16:creationId xmlns:a16="http://schemas.microsoft.com/office/drawing/2014/main" id="{00000000-0008-0000-0700-0000A2020000}"/>
            </a:ext>
          </a:extLst>
        </xdr:cNvPr>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75" name="直線コネクタ 674">
          <a:extLst>
            <a:ext uri="{FF2B5EF4-FFF2-40B4-BE49-F238E27FC236}">
              <a16:creationId xmlns:a16="http://schemas.microsoft.com/office/drawing/2014/main" id="{00000000-0008-0000-0700-0000A3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76" name="テキスト ボックス 675">
          <a:extLst>
            <a:ext uri="{FF2B5EF4-FFF2-40B4-BE49-F238E27FC236}">
              <a16:creationId xmlns:a16="http://schemas.microsoft.com/office/drawing/2014/main" id="{00000000-0008-0000-0700-0000A4020000}"/>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77" name="直線コネクタ 676">
          <a:extLst>
            <a:ext uri="{FF2B5EF4-FFF2-40B4-BE49-F238E27FC236}">
              <a16:creationId xmlns:a16="http://schemas.microsoft.com/office/drawing/2014/main" id="{00000000-0008-0000-0700-0000A5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78" name="テキスト ボックス 677">
          <a:extLst>
            <a:ext uri="{FF2B5EF4-FFF2-40B4-BE49-F238E27FC236}">
              <a16:creationId xmlns:a16="http://schemas.microsoft.com/office/drawing/2014/main" id="{00000000-0008-0000-0700-0000A6020000}"/>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9" name="直線コネクタ 678">
          <a:extLst>
            <a:ext uri="{FF2B5EF4-FFF2-40B4-BE49-F238E27FC236}">
              <a16:creationId xmlns:a16="http://schemas.microsoft.com/office/drawing/2014/main" id="{00000000-0008-0000-0700-0000A7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0" name="テキスト ボックス 679">
          <a:extLst>
            <a:ext uri="{FF2B5EF4-FFF2-40B4-BE49-F238E27FC236}">
              <a16:creationId xmlns:a16="http://schemas.microsoft.com/office/drawing/2014/main" id="{00000000-0008-0000-0700-0000A8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1" name="公債費グラフ枠">
          <a:extLst>
            <a:ext uri="{FF2B5EF4-FFF2-40B4-BE49-F238E27FC236}">
              <a16:creationId xmlns:a16="http://schemas.microsoft.com/office/drawing/2014/main" id="{00000000-0008-0000-0700-0000A9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92</xdr:row>
      <xdr:rowOff>100464</xdr:rowOff>
    </xdr:from>
    <xdr:to>
      <xdr:col>85</xdr:col>
      <xdr:colOff>126364</xdr:colOff>
      <xdr:row>98</xdr:row>
      <xdr:rowOff>74544</xdr:rowOff>
    </xdr:to>
    <xdr:cxnSp macro="">
      <xdr:nvCxnSpPr>
        <xdr:cNvPr id="682" name="直線コネクタ 681">
          <a:extLst>
            <a:ext uri="{FF2B5EF4-FFF2-40B4-BE49-F238E27FC236}">
              <a16:creationId xmlns:a16="http://schemas.microsoft.com/office/drawing/2014/main" id="{00000000-0008-0000-0700-0000AA020000}"/>
            </a:ext>
          </a:extLst>
        </xdr:cNvPr>
        <xdr:cNvCxnSpPr/>
      </xdr:nvCxnSpPr>
      <xdr:spPr>
        <a:xfrm flipV="1">
          <a:off x="16317595" y="15873864"/>
          <a:ext cx="1269" cy="10027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78371</xdr:rowOff>
    </xdr:from>
    <xdr:ext cx="534377" cy="259045"/>
    <xdr:sp macro="" textlink="">
      <xdr:nvSpPr>
        <xdr:cNvPr id="683" name="公債費最小値テキスト">
          <a:extLst>
            <a:ext uri="{FF2B5EF4-FFF2-40B4-BE49-F238E27FC236}">
              <a16:creationId xmlns:a16="http://schemas.microsoft.com/office/drawing/2014/main" id="{00000000-0008-0000-0700-0000AB020000}"/>
            </a:ext>
          </a:extLst>
        </xdr:cNvPr>
        <xdr:cNvSpPr txBox="1"/>
      </xdr:nvSpPr>
      <xdr:spPr>
        <a:xfrm>
          <a:off x="16370300" y="168804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14,251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74544</xdr:rowOff>
    </xdr:from>
    <xdr:to>
      <xdr:col>86</xdr:col>
      <xdr:colOff>25400</xdr:colOff>
      <xdr:row>98</xdr:row>
      <xdr:rowOff>74544</xdr:rowOff>
    </xdr:to>
    <xdr:cxnSp macro="">
      <xdr:nvCxnSpPr>
        <xdr:cNvPr id="684" name="直線コネクタ 683">
          <a:extLst>
            <a:ext uri="{FF2B5EF4-FFF2-40B4-BE49-F238E27FC236}">
              <a16:creationId xmlns:a16="http://schemas.microsoft.com/office/drawing/2014/main" id="{00000000-0008-0000-0700-0000AC020000}"/>
            </a:ext>
          </a:extLst>
        </xdr:cNvPr>
        <xdr:cNvCxnSpPr/>
      </xdr:nvCxnSpPr>
      <xdr:spPr>
        <a:xfrm>
          <a:off x="16230600" y="168766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91</xdr:row>
      <xdr:rowOff>47141</xdr:rowOff>
    </xdr:from>
    <xdr:ext cx="599010" cy="259045"/>
    <xdr:sp macro="" textlink="">
      <xdr:nvSpPr>
        <xdr:cNvPr id="685" name="公債費最大値テキスト">
          <a:extLst>
            <a:ext uri="{FF2B5EF4-FFF2-40B4-BE49-F238E27FC236}">
              <a16:creationId xmlns:a16="http://schemas.microsoft.com/office/drawing/2014/main" id="{00000000-0008-0000-0700-0000AD020000}"/>
            </a:ext>
          </a:extLst>
        </xdr:cNvPr>
        <xdr:cNvSpPr txBox="1"/>
      </xdr:nvSpPr>
      <xdr:spPr>
        <a:xfrm>
          <a:off x="16370300" y="156490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233,582</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92</xdr:row>
      <xdr:rowOff>100464</xdr:rowOff>
    </xdr:from>
    <xdr:to>
      <xdr:col>86</xdr:col>
      <xdr:colOff>25400</xdr:colOff>
      <xdr:row>92</xdr:row>
      <xdr:rowOff>100464</xdr:rowOff>
    </xdr:to>
    <xdr:cxnSp macro="">
      <xdr:nvCxnSpPr>
        <xdr:cNvPr id="686" name="直線コネクタ 685">
          <a:extLst>
            <a:ext uri="{FF2B5EF4-FFF2-40B4-BE49-F238E27FC236}">
              <a16:creationId xmlns:a16="http://schemas.microsoft.com/office/drawing/2014/main" id="{00000000-0008-0000-0700-0000AE020000}"/>
            </a:ext>
          </a:extLst>
        </xdr:cNvPr>
        <xdr:cNvCxnSpPr/>
      </xdr:nvCxnSpPr>
      <xdr:spPr>
        <a:xfrm>
          <a:off x="16230600" y="158738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95</xdr:row>
      <xdr:rowOff>9562</xdr:rowOff>
    </xdr:from>
    <xdr:to>
      <xdr:col>85</xdr:col>
      <xdr:colOff>127000</xdr:colOff>
      <xdr:row>95</xdr:row>
      <xdr:rowOff>61606</xdr:rowOff>
    </xdr:to>
    <xdr:cxnSp macro="">
      <xdr:nvCxnSpPr>
        <xdr:cNvPr id="687" name="直線コネクタ 686">
          <a:extLst>
            <a:ext uri="{FF2B5EF4-FFF2-40B4-BE49-F238E27FC236}">
              <a16:creationId xmlns:a16="http://schemas.microsoft.com/office/drawing/2014/main" id="{00000000-0008-0000-0700-0000AF020000}"/>
            </a:ext>
          </a:extLst>
        </xdr:cNvPr>
        <xdr:cNvCxnSpPr/>
      </xdr:nvCxnSpPr>
      <xdr:spPr>
        <a:xfrm>
          <a:off x="15481300" y="16297312"/>
          <a:ext cx="838200" cy="520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119781</xdr:rowOff>
    </xdr:from>
    <xdr:ext cx="534377" cy="259045"/>
    <xdr:sp macro="" textlink="">
      <xdr:nvSpPr>
        <xdr:cNvPr id="688" name="公債費平均値テキスト">
          <a:extLst>
            <a:ext uri="{FF2B5EF4-FFF2-40B4-BE49-F238E27FC236}">
              <a16:creationId xmlns:a16="http://schemas.microsoft.com/office/drawing/2014/main" id="{00000000-0008-0000-0700-0000B0020000}"/>
            </a:ext>
          </a:extLst>
        </xdr:cNvPr>
        <xdr:cNvSpPr txBox="1"/>
      </xdr:nvSpPr>
      <xdr:spPr>
        <a:xfrm>
          <a:off x="16370300" y="1657898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63,527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141354</xdr:rowOff>
    </xdr:from>
    <xdr:to>
      <xdr:col>85</xdr:col>
      <xdr:colOff>177800</xdr:colOff>
      <xdr:row>97</xdr:row>
      <xdr:rowOff>71504</xdr:rowOff>
    </xdr:to>
    <xdr:sp macro="" textlink="">
      <xdr:nvSpPr>
        <xdr:cNvPr id="689" name="フローチャート: 判断 688">
          <a:extLst>
            <a:ext uri="{FF2B5EF4-FFF2-40B4-BE49-F238E27FC236}">
              <a16:creationId xmlns:a16="http://schemas.microsoft.com/office/drawing/2014/main" id="{00000000-0008-0000-0700-0000B1020000}"/>
            </a:ext>
          </a:extLst>
        </xdr:cNvPr>
        <xdr:cNvSpPr/>
      </xdr:nvSpPr>
      <xdr:spPr>
        <a:xfrm>
          <a:off x="16268700" y="166005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95</xdr:row>
      <xdr:rowOff>3266</xdr:rowOff>
    </xdr:from>
    <xdr:to>
      <xdr:col>81</xdr:col>
      <xdr:colOff>50800</xdr:colOff>
      <xdr:row>95</xdr:row>
      <xdr:rowOff>9562</xdr:rowOff>
    </xdr:to>
    <xdr:cxnSp macro="">
      <xdr:nvCxnSpPr>
        <xdr:cNvPr id="690" name="直線コネクタ 689">
          <a:extLst>
            <a:ext uri="{FF2B5EF4-FFF2-40B4-BE49-F238E27FC236}">
              <a16:creationId xmlns:a16="http://schemas.microsoft.com/office/drawing/2014/main" id="{00000000-0008-0000-0700-0000B2020000}"/>
            </a:ext>
          </a:extLst>
        </xdr:cNvPr>
        <xdr:cNvCxnSpPr/>
      </xdr:nvCxnSpPr>
      <xdr:spPr>
        <a:xfrm>
          <a:off x="14592300" y="16291016"/>
          <a:ext cx="889000" cy="62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136838</xdr:rowOff>
    </xdr:from>
    <xdr:to>
      <xdr:col>81</xdr:col>
      <xdr:colOff>101600</xdr:colOff>
      <xdr:row>97</xdr:row>
      <xdr:rowOff>66988</xdr:rowOff>
    </xdr:to>
    <xdr:sp macro="" textlink="">
      <xdr:nvSpPr>
        <xdr:cNvPr id="691" name="フローチャート: 判断 690">
          <a:extLst>
            <a:ext uri="{FF2B5EF4-FFF2-40B4-BE49-F238E27FC236}">
              <a16:creationId xmlns:a16="http://schemas.microsoft.com/office/drawing/2014/main" id="{00000000-0008-0000-0700-0000B3020000}"/>
            </a:ext>
          </a:extLst>
        </xdr:cNvPr>
        <xdr:cNvSpPr/>
      </xdr:nvSpPr>
      <xdr:spPr>
        <a:xfrm>
          <a:off x="15430500" y="165960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58115</xdr:rowOff>
    </xdr:from>
    <xdr:ext cx="534377" cy="259045"/>
    <xdr:sp macro="" textlink="">
      <xdr:nvSpPr>
        <xdr:cNvPr id="692" name="テキスト ボックス 691">
          <a:extLst>
            <a:ext uri="{FF2B5EF4-FFF2-40B4-BE49-F238E27FC236}">
              <a16:creationId xmlns:a16="http://schemas.microsoft.com/office/drawing/2014/main" id="{00000000-0008-0000-0700-0000B4020000}"/>
            </a:ext>
          </a:extLst>
        </xdr:cNvPr>
        <xdr:cNvSpPr txBox="1"/>
      </xdr:nvSpPr>
      <xdr:spPr>
        <a:xfrm>
          <a:off x="15214111" y="166887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95</xdr:row>
      <xdr:rowOff>3266</xdr:rowOff>
    </xdr:from>
    <xdr:to>
      <xdr:col>76</xdr:col>
      <xdr:colOff>114300</xdr:colOff>
      <xdr:row>95</xdr:row>
      <xdr:rowOff>6883</xdr:rowOff>
    </xdr:to>
    <xdr:cxnSp macro="">
      <xdr:nvCxnSpPr>
        <xdr:cNvPr id="693" name="直線コネクタ 692">
          <a:extLst>
            <a:ext uri="{FF2B5EF4-FFF2-40B4-BE49-F238E27FC236}">
              <a16:creationId xmlns:a16="http://schemas.microsoft.com/office/drawing/2014/main" id="{00000000-0008-0000-0700-0000B5020000}"/>
            </a:ext>
          </a:extLst>
        </xdr:cNvPr>
        <xdr:cNvCxnSpPr/>
      </xdr:nvCxnSpPr>
      <xdr:spPr>
        <a:xfrm flipV="1">
          <a:off x="13703300" y="16291016"/>
          <a:ext cx="889000" cy="36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143188</xdr:rowOff>
    </xdr:from>
    <xdr:to>
      <xdr:col>76</xdr:col>
      <xdr:colOff>165100</xdr:colOff>
      <xdr:row>97</xdr:row>
      <xdr:rowOff>73338</xdr:rowOff>
    </xdr:to>
    <xdr:sp macro="" textlink="">
      <xdr:nvSpPr>
        <xdr:cNvPr id="694" name="フローチャート: 判断 693">
          <a:extLst>
            <a:ext uri="{FF2B5EF4-FFF2-40B4-BE49-F238E27FC236}">
              <a16:creationId xmlns:a16="http://schemas.microsoft.com/office/drawing/2014/main" id="{00000000-0008-0000-0700-0000B6020000}"/>
            </a:ext>
          </a:extLst>
        </xdr:cNvPr>
        <xdr:cNvSpPr/>
      </xdr:nvSpPr>
      <xdr:spPr>
        <a:xfrm>
          <a:off x="14541500" y="166023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64465</xdr:rowOff>
    </xdr:from>
    <xdr:ext cx="534377" cy="259045"/>
    <xdr:sp macro="" textlink="">
      <xdr:nvSpPr>
        <xdr:cNvPr id="695" name="テキスト ボックス 694">
          <a:extLst>
            <a:ext uri="{FF2B5EF4-FFF2-40B4-BE49-F238E27FC236}">
              <a16:creationId xmlns:a16="http://schemas.microsoft.com/office/drawing/2014/main" id="{00000000-0008-0000-0700-0000B7020000}"/>
            </a:ext>
          </a:extLst>
        </xdr:cNvPr>
        <xdr:cNvSpPr txBox="1"/>
      </xdr:nvSpPr>
      <xdr:spPr>
        <a:xfrm>
          <a:off x="14325111" y="166951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95</xdr:row>
      <xdr:rowOff>6883</xdr:rowOff>
    </xdr:from>
    <xdr:to>
      <xdr:col>71</xdr:col>
      <xdr:colOff>177800</xdr:colOff>
      <xdr:row>95</xdr:row>
      <xdr:rowOff>23397</xdr:rowOff>
    </xdr:to>
    <xdr:cxnSp macro="">
      <xdr:nvCxnSpPr>
        <xdr:cNvPr id="696" name="直線コネクタ 695">
          <a:extLst>
            <a:ext uri="{FF2B5EF4-FFF2-40B4-BE49-F238E27FC236}">
              <a16:creationId xmlns:a16="http://schemas.microsoft.com/office/drawing/2014/main" id="{00000000-0008-0000-0700-0000B8020000}"/>
            </a:ext>
          </a:extLst>
        </xdr:cNvPr>
        <xdr:cNvCxnSpPr/>
      </xdr:nvCxnSpPr>
      <xdr:spPr>
        <a:xfrm flipV="1">
          <a:off x="12814300" y="16294633"/>
          <a:ext cx="889000" cy="165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158390</xdr:rowOff>
    </xdr:from>
    <xdr:to>
      <xdr:col>72</xdr:col>
      <xdr:colOff>38100</xdr:colOff>
      <xdr:row>97</xdr:row>
      <xdr:rowOff>88540</xdr:rowOff>
    </xdr:to>
    <xdr:sp macro="" textlink="">
      <xdr:nvSpPr>
        <xdr:cNvPr id="697" name="フローチャート: 判断 696">
          <a:extLst>
            <a:ext uri="{FF2B5EF4-FFF2-40B4-BE49-F238E27FC236}">
              <a16:creationId xmlns:a16="http://schemas.microsoft.com/office/drawing/2014/main" id="{00000000-0008-0000-0700-0000B9020000}"/>
            </a:ext>
          </a:extLst>
        </xdr:cNvPr>
        <xdr:cNvSpPr/>
      </xdr:nvSpPr>
      <xdr:spPr>
        <a:xfrm>
          <a:off x="13652500" y="166175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79667</xdr:rowOff>
    </xdr:from>
    <xdr:ext cx="534377" cy="259045"/>
    <xdr:sp macro="" textlink="">
      <xdr:nvSpPr>
        <xdr:cNvPr id="698" name="テキスト ボックス 697">
          <a:extLst>
            <a:ext uri="{FF2B5EF4-FFF2-40B4-BE49-F238E27FC236}">
              <a16:creationId xmlns:a16="http://schemas.microsoft.com/office/drawing/2014/main" id="{00000000-0008-0000-0700-0000BA020000}"/>
            </a:ext>
          </a:extLst>
        </xdr:cNvPr>
        <xdr:cNvSpPr txBox="1"/>
      </xdr:nvSpPr>
      <xdr:spPr>
        <a:xfrm>
          <a:off x="13436111" y="167103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164055</xdr:rowOff>
    </xdr:from>
    <xdr:to>
      <xdr:col>67</xdr:col>
      <xdr:colOff>101600</xdr:colOff>
      <xdr:row>97</xdr:row>
      <xdr:rowOff>94205</xdr:rowOff>
    </xdr:to>
    <xdr:sp macro="" textlink="">
      <xdr:nvSpPr>
        <xdr:cNvPr id="699" name="フローチャート: 判断 698">
          <a:extLst>
            <a:ext uri="{FF2B5EF4-FFF2-40B4-BE49-F238E27FC236}">
              <a16:creationId xmlns:a16="http://schemas.microsoft.com/office/drawing/2014/main" id="{00000000-0008-0000-0700-0000BB020000}"/>
            </a:ext>
          </a:extLst>
        </xdr:cNvPr>
        <xdr:cNvSpPr/>
      </xdr:nvSpPr>
      <xdr:spPr>
        <a:xfrm>
          <a:off x="12763500" y="166232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85332</xdr:rowOff>
    </xdr:from>
    <xdr:ext cx="534377" cy="259045"/>
    <xdr:sp macro="" textlink="">
      <xdr:nvSpPr>
        <xdr:cNvPr id="700" name="テキスト ボックス 699">
          <a:extLst>
            <a:ext uri="{FF2B5EF4-FFF2-40B4-BE49-F238E27FC236}">
              <a16:creationId xmlns:a16="http://schemas.microsoft.com/office/drawing/2014/main" id="{00000000-0008-0000-0700-0000BC020000}"/>
            </a:ext>
          </a:extLst>
        </xdr:cNvPr>
        <xdr:cNvSpPr txBox="1"/>
      </xdr:nvSpPr>
      <xdr:spPr>
        <a:xfrm>
          <a:off x="12547111" y="167159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1" name="テキスト ボックス 700">
          <a:extLst>
            <a:ext uri="{FF2B5EF4-FFF2-40B4-BE49-F238E27FC236}">
              <a16:creationId xmlns:a16="http://schemas.microsoft.com/office/drawing/2014/main" id="{00000000-0008-0000-0700-0000BD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2" name="テキスト ボックス 701">
          <a:extLst>
            <a:ext uri="{FF2B5EF4-FFF2-40B4-BE49-F238E27FC236}">
              <a16:creationId xmlns:a16="http://schemas.microsoft.com/office/drawing/2014/main" id="{00000000-0008-0000-0700-0000BE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3" name="テキスト ボックス 702">
          <a:extLst>
            <a:ext uri="{FF2B5EF4-FFF2-40B4-BE49-F238E27FC236}">
              <a16:creationId xmlns:a16="http://schemas.microsoft.com/office/drawing/2014/main" id="{00000000-0008-0000-0700-0000BF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4" name="テキスト ボックス 703">
          <a:extLst>
            <a:ext uri="{FF2B5EF4-FFF2-40B4-BE49-F238E27FC236}">
              <a16:creationId xmlns:a16="http://schemas.microsoft.com/office/drawing/2014/main" id="{00000000-0008-0000-0700-0000C0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10806</xdr:rowOff>
    </xdr:from>
    <xdr:to>
      <xdr:col>85</xdr:col>
      <xdr:colOff>177800</xdr:colOff>
      <xdr:row>95</xdr:row>
      <xdr:rowOff>112406</xdr:rowOff>
    </xdr:to>
    <xdr:sp macro="" textlink="">
      <xdr:nvSpPr>
        <xdr:cNvPr id="706" name="楕円 705">
          <a:extLst>
            <a:ext uri="{FF2B5EF4-FFF2-40B4-BE49-F238E27FC236}">
              <a16:creationId xmlns:a16="http://schemas.microsoft.com/office/drawing/2014/main" id="{00000000-0008-0000-0700-0000C2020000}"/>
            </a:ext>
          </a:extLst>
        </xdr:cNvPr>
        <xdr:cNvSpPr/>
      </xdr:nvSpPr>
      <xdr:spPr>
        <a:xfrm>
          <a:off x="16268700" y="162985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94</xdr:row>
      <xdr:rowOff>33683</xdr:rowOff>
    </xdr:from>
    <xdr:ext cx="599010" cy="259045"/>
    <xdr:sp macro="" textlink="">
      <xdr:nvSpPr>
        <xdr:cNvPr id="707" name="公債費該当値テキスト">
          <a:extLst>
            <a:ext uri="{FF2B5EF4-FFF2-40B4-BE49-F238E27FC236}">
              <a16:creationId xmlns:a16="http://schemas.microsoft.com/office/drawing/2014/main" id="{00000000-0008-0000-0700-0000C3020000}"/>
            </a:ext>
          </a:extLst>
        </xdr:cNvPr>
        <xdr:cNvSpPr txBox="1"/>
      </xdr:nvSpPr>
      <xdr:spPr>
        <a:xfrm>
          <a:off x="16370300" y="161499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129,581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94</xdr:row>
      <xdr:rowOff>130212</xdr:rowOff>
    </xdr:from>
    <xdr:to>
      <xdr:col>81</xdr:col>
      <xdr:colOff>101600</xdr:colOff>
      <xdr:row>95</xdr:row>
      <xdr:rowOff>60362</xdr:rowOff>
    </xdr:to>
    <xdr:sp macro="" textlink="">
      <xdr:nvSpPr>
        <xdr:cNvPr id="708" name="楕円 707">
          <a:extLst>
            <a:ext uri="{FF2B5EF4-FFF2-40B4-BE49-F238E27FC236}">
              <a16:creationId xmlns:a16="http://schemas.microsoft.com/office/drawing/2014/main" id="{00000000-0008-0000-0700-0000C4020000}"/>
            </a:ext>
          </a:extLst>
        </xdr:cNvPr>
        <xdr:cNvSpPr/>
      </xdr:nvSpPr>
      <xdr:spPr>
        <a:xfrm>
          <a:off x="15430500" y="162465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93</xdr:row>
      <xdr:rowOff>76889</xdr:rowOff>
    </xdr:from>
    <xdr:ext cx="599010" cy="259045"/>
    <xdr:sp macro="" textlink="">
      <xdr:nvSpPr>
        <xdr:cNvPr id="709" name="テキスト ボックス 708">
          <a:extLst>
            <a:ext uri="{FF2B5EF4-FFF2-40B4-BE49-F238E27FC236}">
              <a16:creationId xmlns:a16="http://schemas.microsoft.com/office/drawing/2014/main" id="{00000000-0008-0000-0700-0000C5020000}"/>
            </a:ext>
          </a:extLst>
        </xdr:cNvPr>
        <xdr:cNvSpPr txBox="1"/>
      </xdr:nvSpPr>
      <xdr:spPr>
        <a:xfrm>
          <a:off x="15181795" y="160217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140,964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94</xdr:row>
      <xdr:rowOff>123916</xdr:rowOff>
    </xdr:from>
    <xdr:to>
      <xdr:col>76</xdr:col>
      <xdr:colOff>165100</xdr:colOff>
      <xdr:row>95</xdr:row>
      <xdr:rowOff>54066</xdr:rowOff>
    </xdr:to>
    <xdr:sp macro="" textlink="">
      <xdr:nvSpPr>
        <xdr:cNvPr id="710" name="楕円 709">
          <a:extLst>
            <a:ext uri="{FF2B5EF4-FFF2-40B4-BE49-F238E27FC236}">
              <a16:creationId xmlns:a16="http://schemas.microsoft.com/office/drawing/2014/main" id="{00000000-0008-0000-0700-0000C6020000}"/>
            </a:ext>
          </a:extLst>
        </xdr:cNvPr>
        <xdr:cNvSpPr/>
      </xdr:nvSpPr>
      <xdr:spPr>
        <a:xfrm>
          <a:off x="14541500" y="162402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93</xdr:row>
      <xdr:rowOff>70593</xdr:rowOff>
    </xdr:from>
    <xdr:ext cx="599010" cy="259045"/>
    <xdr:sp macro="" textlink="">
      <xdr:nvSpPr>
        <xdr:cNvPr id="711" name="テキスト ボックス 710">
          <a:extLst>
            <a:ext uri="{FF2B5EF4-FFF2-40B4-BE49-F238E27FC236}">
              <a16:creationId xmlns:a16="http://schemas.microsoft.com/office/drawing/2014/main" id="{00000000-0008-0000-0700-0000C7020000}"/>
            </a:ext>
          </a:extLst>
        </xdr:cNvPr>
        <xdr:cNvSpPr txBox="1"/>
      </xdr:nvSpPr>
      <xdr:spPr>
        <a:xfrm>
          <a:off x="14292795" y="160154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142,341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94</xdr:row>
      <xdr:rowOff>127533</xdr:rowOff>
    </xdr:from>
    <xdr:to>
      <xdr:col>72</xdr:col>
      <xdr:colOff>38100</xdr:colOff>
      <xdr:row>95</xdr:row>
      <xdr:rowOff>57683</xdr:rowOff>
    </xdr:to>
    <xdr:sp macro="" textlink="">
      <xdr:nvSpPr>
        <xdr:cNvPr id="712" name="楕円 711">
          <a:extLst>
            <a:ext uri="{FF2B5EF4-FFF2-40B4-BE49-F238E27FC236}">
              <a16:creationId xmlns:a16="http://schemas.microsoft.com/office/drawing/2014/main" id="{00000000-0008-0000-0700-0000C8020000}"/>
            </a:ext>
          </a:extLst>
        </xdr:cNvPr>
        <xdr:cNvSpPr/>
      </xdr:nvSpPr>
      <xdr:spPr>
        <a:xfrm>
          <a:off x="13652500" y="162438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93</xdr:row>
      <xdr:rowOff>74210</xdr:rowOff>
    </xdr:from>
    <xdr:ext cx="599010" cy="259045"/>
    <xdr:sp macro="" textlink="">
      <xdr:nvSpPr>
        <xdr:cNvPr id="713" name="テキスト ボックス 712">
          <a:extLst>
            <a:ext uri="{FF2B5EF4-FFF2-40B4-BE49-F238E27FC236}">
              <a16:creationId xmlns:a16="http://schemas.microsoft.com/office/drawing/2014/main" id="{00000000-0008-0000-0700-0000C9020000}"/>
            </a:ext>
          </a:extLst>
        </xdr:cNvPr>
        <xdr:cNvSpPr txBox="1"/>
      </xdr:nvSpPr>
      <xdr:spPr>
        <a:xfrm>
          <a:off x="13403795" y="160190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141,550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94</xdr:row>
      <xdr:rowOff>144047</xdr:rowOff>
    </xdr:from>
    <xdr:to>
      <xdr:col>67</xdr:col>
      <xdr:colOff>101600</xdr:colOff>
      <xdr:row>95</xdr:row>
      <xdr:rowOff>74197</xdr:rowOff>
    </xdr:to>
    <xdr:sp macro="" textlink="">
      <xdr:nvSpPr>
        <xdr:cNvPr id="714" name="楕円 713">
          <a:extLst>
            <a:ext uri="{FF2B5EF4-FFF2-40B4-BE49-F238E27FC236}">
              <a16:creationId xmlns:a16="http://schemas.microsoft.com/office/drawing/2014/main" id="{00000000-0008-0000-0700-0000CA020000}"/>
            </a:ext>
          </a:extLst>
        </xdr:cNvPr>
        <xdr:cNvSpPr/>
      </xdr:nvSpPr>
      <xdr:spPr>
        <a:xfrm>
          <a:off x="12763500" y="162603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93</xdr:row>
      <xdr:rowOff>90724</xdr:rowOff>
    </xdr:from>
    <xdr:ext cx="599010" cy="259045"/>
    <xdr:sp macro="" textlink="">
      <xdr:nvSpPr>
        <xdr:cNvPr id="715" name="テキスト ボックス 714">
          <a:extLst>
            <a:ext uri="{FF2B5EF4-FFF2-40B4-BE49-F238E27FC236}">
              <a16:creationId xmlns:a16="http://schemas.microsoft.com/office/drawing/2014/main" id="{00000000-0008-0000-0700-0000CB020000}"/>
            </a:ext>
          </a:extLst>
        </xdr:cNvPr>
        <xdr:cNvSpPr txBox="1"/>
      </xdr:nvSpPr>
      <xdr:spPr>
        <a:xfrm>
          <a:off x="12514795" y="160355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137,938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6" name="正方形/長方形 715">
          <a:extLst>
            <a:ext uri="{FF2B5EF4-FFF2-40B4-BE49-F238E27FC236}">
              <a16:creationId xmlns:a16="http://schemas.microsoft.com/office/drawing/2014/main" id="{00000000-0008-0000-0700-0000CC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7" name="正方形/長方形 716">
          <a:extLst>
            <a:ext uri="{FF2B5EF4-FFF2-40B4-BE49-F238E27FC236}">
              <a16:creationId xmlns:a16="http://schemas.microsoft.com/office/drawing/2014/main" id="{00000000-0008-0000-0700-0000CD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8" name="正方形/長方形 717">
          <a:extLst>
            <a:ext uri="{FF2B5EF4-FFF2-40B4-BE49-F238E27FC236}">
              <a16:creationId xmlns:a16="http://schemas.microsoft.com/office/drawing/2014/main" id="{00000000-0008-0000-0700-0000CE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9" name="正方形/長方形 718">
          <a:extLst>
            <a:ext uri="{FF2B5EF4-FFF2-40B4-BE49-F238E27FC236}">
              <a16:creationId xmlns:a16="http://schemas.microsoft.com/office/drawing/2014/main" id="{00000000-0008-0000-0700-0000CF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0" name="正方形/長方形 719">
          <a:extLst>
            <a:ext uri="{FF2B5EF4-FFF2-40B4-BE49-F238E27FC236}">
              <a16:creationId xmlns:a16="http://schemas.microsoft.com/office/drawing/2014/main" id="{00000000-0008-0000-0700-0000D0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1" name="正方形/長方形 720">
          <a:extLst>
            <a:ext uri="{FF2B5EF4-FFF2-40B4-BE49-F238E27FC236}">
              <a16:creationId xmlns:a16="http://schemas.microsoft.com/office/drawing/2014/main" id="{00000000-0008-0000-0700-0000D1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2" name="正方形/長方形 721">
          <a:extLst>
            <a:ext uri="{FF2B5EF4-FFF2-40B4-BE49-F238E27FC236}">
              <a16:creationId xmlns:a16="http://schemas.microsoft.com/office/drawing/2014/main" id="{00000000-0008-0000-0700-0000D2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3" name="正方形/長方形 722">
          <a:extLst>
            <a:ext uri="{FF2B5EF4-FFF2-40B4-BE49-F238E27FC236}">
              <a16:creationId xmlns:a16="http://schemas.microsoft.com/office/drawing/2014/main" id="{00000000-0008-0000-0700-0000D3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4" name="テキスト ボックス 723">
          <a:extLst>
            <a:ext uri="{FF2B5EF4-FFF2-40B4-BE49-F238E27FC236}">
              <a16:creationId xmlns:a16="http://schemas.microsoft.com/office/drawing/2014/main" id="{00000000-0008-0000-0700-0000D4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5" name="直線コネクタ 724">
          <a:extLst>
            <a:ext uri="{FF2B5EF4-FFF2-40B4-BE49-F238E27FC236}">
              <a16:creationId xmlns:a16="http://schemas.microsoft.com/office/drawing/2014/main" id="{00000000-0008-0000-0700-0000D5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26" name="直線コネクタ 725">
          <a:extLst>
            <a:ext uri="{FF2B5EF4-FFF2-40B4-BE49-F238E27FC236}">
              <a16:creationId xmlns:a16="http://schemas.microsoft.com/office/drawing/2014/main" id="{00000000-0008-0000-0700-0000D6020000}"/>
            </a:ext>
          </a:extLst>
        </xdr:cNvPr>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27" name="テキスト ボックス 726">
          <a:extLst>
            <a:ext uri="{FF2B5EF4-FFF2-40B4-BE49-F238E27FC236}">
              <a16:creationId xmlns:a16="http://schemas.microsoft.com/office/drawing/2014/main" id="{00000000-0008-0000-0700-0000D7020000}"/>
            </a:ext>
          </a:extLst>
        </xdr:cNvPr>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28" name="直線コネクタ 727">
          <a:extLst>
            <a:ext uri="{FF2B5EF4-FFF2-40B4-BE49-F238E27FC236}">
              <a16:creationId xmlns:a16="http://schemas.microsoft.com/office/drawing/2014/main" id="{00000000-0008-0000-0700-0000D8020000}"/>
            </a:ext>
          </a:extLst>
        </xdr:cNvPr>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144434</xdr:rowOff>
    </xdr:from>
    <xdr:ext cx="467179" cy="259045"/>
    <xdr:sp macro="" textlink="">
      <xdr:nvSpPr>
        <xdr:cNvPr id="729" name="テキスト ボックス 728">
          <a:extLst>
            <a:ext uri="{FF2B5EF4-FFF2-40B4-BE49-F238E27FC236}">
              <a16:creationId xmlns:a16="http://schemas.microsoft.com/office/drawing/2014/main" id="{00000000-0008-0000-0700-0000D9020000}"/>
            </a:ext>
          </a:extLst>
        </xdr:cNvPr>
        <xdr:cNvSpPr txBox="1"/>
      </xdr:nvSpPr>
      <xdr:spPr>
        <a:xfrm>
          <a:off x="17820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30" name="直線コネクタ 729">
          <a:extLst>
            <a:ext uri="{FF2B5EF4-FFF2-40B4-BE49-F238E27FC236}">
              <a16:creationId xmlns:a16="http://schemas.microsoft.com/office/drawing/2014/main" id="{00000000-0008-0000-0700-0000DA020000}"/>
            </a:ext>
          </a:extLst>
        </xdr:cNvPr>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160763</xdr:rowOff>
    </xdr:from>
    <xdr:ext cx="467179" cy="259045"/>
    <xdr:sp macro="" textlink="">
      <xdr:nvSpPr>
        <xdr:cNvPr id="731" name="テキスト ボックス 730">
          <a:extLst>
            <a:ext uri="{FF2B5EF4-FFF2-40B4-BE49-F238E27FC236}">
              <a16:creationId xmlns:a16="http://schemas.microsoft.com/office/drawing/2014/main" id="{00000000-0008-0000-0700-0000DB020000}"/>
            </a:ext>
          </a:extLst>
        </xdr:cNvPr>
        <xdr:cNvSpPr txBox="1"/>
      </xdr:nvSpPr>
      <xdr:spPr>
        <a:xfrm>
          <a:off x="17820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32" name="直線コネクタ 731">
          <a:extLst>
            <a:ext uri="{FF2B5EF4-FFF2-40B4-BE49-F238E27FC236}">
              <a16:creationId xmlns:a16="http://schemas.microsoft.com/office/drawing/2014/main" id="{00000000-0008-0000-0700-0000DC020000}"/>
            </a:ext>
          </a:extLst>
        </xdr:cNvPr>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5641</xdr:rowOff>
    </xdr:from>
    <xdr:ext cx="467179" cy="259045"/>
    <xdr:sp macro="" textlink="">
      <xdr:nvSpPr>
        <xdr:cNvPr id="733" name="テキスト ボックス 732">
          <a:extLst>
            <a:ext uri="{FF2B5EF4-FFF2-40B4-BE49-F238E27FC236}">
              <a16:creationId xmlns:a16="http://schemas.microsoft.com/office/drawing/2014/main" id="{00000000-0008-0000-0700-0000DD020000}"/>
            </a:ext>
          </a:extLst>
        </xdr:cNvPr>
        <xdr:cNvSpPr txBox="1"/>
      </xdr:nvSpPr>
      <xdr:spPr>
        <a:xfrm>
          <a:off x="17820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34" name="直線コネクタ 733">
          <a:extLst>
            <a:ext uri="{FF2B5EF4-FFF2-40B4-BE49-F238E27FC236}">
              <a16:creationId xmlns:a16="http://schemas.microsoft.com/office/drawing/2014/main" id="{00000000-0008-0000-0700-0000DE020000}"/>
            </a:ext>
          </a:extLst>
        </xdr:cNvPr>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21970</xdr:rowOff>
    </xdr:from>
    <xdr:ext cx="467179" cy="259045"/>
    <xdr:sp macro="" textlink="">
      <xdr:nvSpPr>
        <xdr:cNvPr id="735" name="テキスト ボックス 734">
          <a:extLst>
            <a:ext uri="{FF2B5EF4-FFF2-40B4-BE49-F238E27FC236}">
              <a16:creationId xmlns:a16="http://schemas.microsoft.com/office/drawing/2014/main" id="{00000000-0008-0000-0700-0000DF020000}"/>
            </a:ext>
          </a:extLst>
        </xdr:cNvPr>
        <xdr:cNvSpPr txBox="1"/>
      </xdr:nvSpPr>
      <xdr:spPr>
        <a:xfrm>
          <a:off x="17820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36" name="直線コネクタ 735">
          <a:extLst>
            <a:ext uri="{FF2B5EF4-FFF2-40B4-BE49-F238E27FC236}">
              <a16:creationId xmlns:a16="http://schemas.microsoft.com/office/drawing/2014/main" id="{00000000-0008-0000-0700-0000E0020000}"/>
            </a:ext>
          </a:extLst>
        </xdr:cNvPr>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38299</xdr:rowOff>
    </xdr:from>
    <xdr:ext cx="467179" cy="259045"/>
    <xdr:sp macro="" textlink="">
      <xdr:nvSpPr>
        <xdr:cNvPr id="737" name="テキスト ボックス 736">
          <a:extLst>
            <a:ext uri="{FF2B5EF4-FFF2-40B4-BE49-F238E27FC236}">
              <a16:creationId xmlns:a16="http://schemas.microsoft.com/office/drawing/2014/main" id="{00000000-0008-0000-0700-0000E1020000}"/>
            </a:ext>
          </a:extLst>
        </xdr:cNvPr>
        <xdr:cNvSpPr txBox="1"/>
      </xdr:nvSpPr>
      <xdr:spPr>
        <a:xfrm>
          <a:off x="17820821" y="501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8" name="直線コネクタ 737">
          <a:extLst>
            <a:ext uri="{FF2B5EF4-FFF2-40B4-BE49-F238E27FC236}">
              <a16:creationId xmlns:a16="http://schemas.microsoft.com/office/drawing/2014/main" id="{00000000-0008-0000-0700-0000E2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27</xdr:row>
      <xdr:rowOff>54627</xdr:rowOff>
    </xdr:from>
    <xdr:ext cx="467179" cy="259045"/>
    <xdr:sp macro="" textlink="">
      <xdr:nvSpPr>
        <xdr:cNvPr id="739" name="テキスト ボックス 738">
          <a:extLst>
            <a:ext uri="{FF2B5EF4-FFF2-40B4-BE49-F238E27FC236}">
              <a16:creationId xmlns:a16="http://schemas.microsoft.com/office/drawing/2014/main" id="{00000000-0008-0000-0700-0000E3020000}"/>
            </a:ext>
          </a:extLst>
        </xdr:cNvPr>
        <xdr:cNvSpPr txBox="1"/>
      </xdr:nvSpPr>
      <xdr:spPr>
        <a:xfrm>
          <a:off x="17820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0" name="諸支出金グラフ枠">
          <a:extLst>
            <a:ext uri="{FF2B5EF4-FFF2-40B4-BE49-F238E27FC236}">
              <a16:creationId xmlns:a16="http://schemas.microsoft.com/office/drawing/2014/main" id="{00000000-0008-0000-0700-0000E4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107043</xdr:rowOff>
    </xdr:from>
    <xdr:to>
      <xdr:col>116</xdr:col>
      <xdr:colOff>62864</xdr:colOff>
      <xdr:row>39</xdr:row>
      <xdr:rowOff>98878</xdr:rowOff>
    </xdr:to>
    <xdr:cxnSp macro="">
      <xdr:nvCxnSpPr>
        <xdr:cNvPr id="741" name="直線コネクタ 740">
          <a:extLst>
            <a:ext uri="{FF2B5EF4-FFF2-40B4-BE49-F238E27FC236}">
              <a16:creationId xmlns:a16="http://schemas.microsoft.com/office/drawing/2014/main" id="{00000000-0008-0000-0700-0000E5020000}"/>
            </a:ext>
          </a:extLst>
        </xdr:cNvPr>
        <xdr:cNvCxnSpPr/>
      </xdr:nvCxnSpPr>
      <xdr:spPr>
        <a:xfrm flipV="1">
          <a:off x="22159595" y="5250543"/>
          <a:ext cx="1269" cy="15348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102705</xdr:rowOff>
    </xdr:from>
    <xdr:ext cx="249299" cy="259045"/>
    <xdr:sp macro="" textlink="">
      <xdr:nvSpPr>
        <xdr:cNvPr id="742" name="諸支出金最小値テキスト">
          <a:extLst>
            <a:ext uri="{FF2B5EF4-FFF2-40B4-BE49-F238E27FC236}">
              <a16:creationId xmlns:a16="http://schemas.microsoft.com/office/drawing/2014/main" id="{00000000-0008-0000-0700-0000E6020000}"/>
            </a:ext>
          </a:extLst>
        </xdr:cNvPr>
        <xdr:cNvSpPr txBox="1"/>
      </xdr:nvSpPr>
      <xdr:spPr>
        <a:xfrm>
          <a:off x="22212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43" name="直線コネクタ 742">
          <a:extLst>
            <a:ext uri="{FF2B5EF4-FFF2-40B4-BE49-F238E27FC236}">
              <a16:creationId xmlns:a16="http://schemas.microsoft.com/office/drawing/2014/main" id="{00000000-0008-0000-0700-0000E7020000}"/>
            </a:ext>
          </a:extLst>
        </xdr:cNvPr>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53720</xdr:rowOff>
    </xdr:from>
    <xdr:ext cx="469744" cy="259045"/>
    <xdr:sp macro="" textlink="">
      <xdr:nvSpPr>
        <xdr:cNvPr id="744" name="諸支出金最大値テキスト">
          <a:extLst>
            <a:ext uri="{FF2B5EF4-FFF2-40B4-BE49-F238E27FC236}">
              <a16:creationId xmlns:a16="http://schemas.microsoft.com/office/drawing/2014/main" id="{00000000-0008-0000-0700-0000E8020000}"/>
            </a:ext>
          </a:extLst>
        </xdr:cNvPr>
        <xdr:cNvSpPr txBox="1"/>
      </xdr:nvSpPr>
      <xdr:spPr>
        <a:xfrm>
          <a:off x="22212300" y="50257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4,700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107043</xdr:rowOff>
    </xdr:from>
    <xdr:to>
      <xdr:col>116</xdr:col>
      <xdr:colOff>152400</xdr:colOff>
      <xdr:row>30</xdr:row>
      <xdr:rowOff>107043</xdr:rowOff>
    </xdr:to>
    <xdr:cxnSp macro="">
      <xdr:nvCxnSpPr>
        <xdr:cNvPr id="745" name="直線コネクタ 744">
          <a:extLst>
            <a:ext uri="{FF2B5EF4-FFF2-40B4-BE49-F238E27FC236}">
              <a16:creationId xmlns:a16="http://schemas.microsoft.com/office/drawing/2014/main" id="{00000000-0008-0000-0700-0000E9020000}"/>
            </a:ext>
          </a:extLst>
        </xdr:cNvPr>
        <xdr:cNvCxnSpPr/>
      </xdr:nvCxnSpPr>
      <xdr:spPr>
        <a:xfrm>
          <a:off x="22072600" y="52505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98878</xdr:rowOff>
    </xdr:from>
    <xdr:to>
      <xdr:col>116</xdr:col>
      <xdr:colOff>63500</xdr:colOff>
      <xdr:row>39</xdr:row>
      <xdr:rowOff>98878</xdr:rowOff>
    </xdr:to>
    <xdr:cxnSp macro="">
      <xdr:nvCxnSpPr>
        <xdr:cNvPr id="746" name="直線コネクタ 745">
          <a:extLst>
            <a:ext uri="{FF2B5EF4-FFF2-40B4-BE49-F238E27FC236}">
              <a16:creationId xmlns:a16="http://schemas.microsoft.com/office/drawing/2014/main" id="{00000000-0008-0000-0700-0000EA020000}"/>
            </a:ext>
          </a:extLst>
        </xdr:cNvPr>
        <xdr:cNvCxnSpPr/>
      </xdr:nvCxnSpPr>
      <xdr:spPr>
        <a:xfrm>
          <a:off x="21323300" y="6785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9560</xdr:rowOff>
    </xdr:from>
    <xdr:ext cx="378565" cy="259045"/>
    <xdr:sp macro="" textlink="">
      <xdr:nvSpPr>
        <xdr:cNvPr id="747" name="諸支出金平均値テキスト">
          <a:extLst>
            <a:ext uri="{FF2B5EF4-FFF2-40B4-BE49-F238E27FC236}">
              <a16:creationId xmlns:a16="http://schemas.microsoft.com/office/drawing/2014/main" id="{00000000-0008-0000-0700-0000EB020000}"/>
            </a:ext>
          </a:extLst>
        </xdr:cNvPr>
        <xdr:cNvSpPr txBox="1"/>
      </xdr:nvSpPr>
      <xdr:spPr>
        <a:xfrm>
          <a:off x="22212300" y="6524660"/>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158133</xdr:rowOff>
    </xdr:from>
    <xdr:to>
      <xdr:col>116</xdr:col>
      <xdr:colOff>114300</xdr:colOff>
      <xdr:row>39</xdr:row>
      <xdr:rowOff>88283</xdr:rowOff>
    </xdr:to>
    <xdr:sp macro="" textlink="">
      <xdr:nvSpPr>
        <xdr:cNvPr id="748" name="フローチャート: 判断 747">
          <a:extLst>
            <a:ext uri="{FF2B5EF4-FFF2-40B4-BE49-F238E27FC236}">
              <a16:creationId xmlns:a16="http://schemas.microsoft.com/office/drawing/2014/main" id="{00000000-0008-0000-0700-0000EC020000}"/>
            </a:ext>
          </a:extLst>
        </xdr:cNvPr>
        <xdr:cNvSpPr/>
      </xdr:nvSpPr>
      <xdr:spPr>
        <a:xfrm>
          <a:off x="22110700" y="66732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98878</xdr:rowOff>
    </xdr:from>
    <xdr:to>
      <xdr:col>111</xdr:col>
      <xdr:colOff>177800</xdr:colOff>
      <xdr:row>39</xdr:row>
      <xdr:rowOff>98878</xdr:rowOff>
    </xdr:to>
    <xdr:cxnSp macro="">
      <xdr:nvCxnSpPr>
        <xdr:cNvPr id="749" name="直線コネクタ 748">
          <a:extLst>
            <a:ext uri="{FF2B5EF4-FFF2-40B4-BE49-F238E27FC236}">
              <a16:creationId xmlns:a16="http://schemas.microsoft.com/office/drawing/2014/main" id="{00000000-0008-0000-0700-0000ED020000}"/>
            </a:ext>
          </a:extLst>
        </xdr:cNvPr>
        <xdr:cNvCxnSpPr/>
      </xdr:nvCxnSpPr>
      <xdr:spPr>
        <a:xfrm>
          <a:off x="20434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39</xdr:row>
      <xdr:rowOff>25872</xdr:rowOff>
    </xdr:from>
    <xdr:to>
      <xdr:col>112</xdr:col>
      <xdr:colOff>38100</xdr:colOff>
      <xdr:row>39</xdr:row>
      <xdr:rowOff>127472</xdr:rowOff>
    </xdr:to>
    <xdr:sp macro="" textlink="">
      <xdr:nvSpPr>
        <xdr:cNvPr id="750" name="フローチャート: 判断 749">
          <a:extLst>
            <a:ext uri="{FF2B5EF4-FFF2-40B4-BE49-F238E27FC236}">
              <a16:creationId xmlns:a16="http://schemas.microsoft.com/office/drawing/2014/main" id="{00000000-0008-0000-0700-0000EE020000}"/>
            </a:ext>
          </a:extLst>
        </xdr:cNvPr>
        <xdr:cNvSpPr/>
      </xdr:nvSpPr>
      <xdr:spPr>
        <a:xfrm>
          <a:off x="21272500" y="67124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37</xdr:row>
      <xdr:rowOff>143999</xdr:rowOff>
    </xdr:from>
    <xdr:ext cx="313932" cy="259045"/>
    <xdr:sp macro="" textlink="">
      <xdr:nvSpPr>
        <xdr:cNvPr id="751" name="テキスト ボックス 750">
          <a:extLst>
            <a:ext uri="{FF2B5EF4-FFF2-40B4-BE49-F238E27FC236}">
              <a16:creationId xmlns:a16="http://schemas.microsoft.com/office/drawing/2014/main" id="{00000000-0008-0000-0700-0000EF020000}"/>
            </a:ext>
          </a:extLst>
        </xdr:cNvPr>
        <xdr:cNvSpPr txBox="1"/>
      </xdr:nvSpPr>
      <xdr:spPr>
        <a:xfrm>
          <a:off x="21166333" y="648764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98878</xdr:rowOff>
    </xdr:from>
    <xdr:to>
      <xdr:col>107</xdr:col>
      <xdr:colOff>50800</xdr:colOff>
      <xdr:row>39</xdr:row>
      <xdr:rowOff>98878</xdr:rowOff>
    </xdr:to>
    <xdr:cxnSp macro="">
      <xdr:nvCxnSpPr>
        <xdr:cNvPr id="752" name="直線コネクタ 751">
          <a:extLst>
            <a:ext uri="{FF2B5EF4-FFF2-40B4-BE49-F238E27FC236}">
              <a16:creationId xmlns:a16="http://schemas.microsoft.com/office/drawing/2014/main" id="{00000000-0008-0000-0700-0000F0020000}"/>
            </a:ext>
          </a:extLst>
        </xdr:cNvPr>
        <xdr:cNvCxnSpPr/>
      </xdr:nvCxnSpPr>
      <xdr:spPr>
        <a:xfrm>
          <a:off x="19545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27505</xdr:rowOff>
    </xdr:from>
    <xdr:to>
      <xdr:col>107</xdr:col>
      <xdr:colOff>101600</xdr:colOff>
      <xdr:row>39</xdr:row>
      <xdr:rowOff>129105</xdr:rowOff>
    </xdr:to>
    <xdr:sp macro="" textlink="">
      <xdr:nvSpPr>
        <xdr:cNvPr id="753" name="フローチャート: 判断 752">
          <a:extLst>
            <a:ext uri="{FF2B5EF4-FFF2-40B4-BE49-F238E27FC236}">
              <a16:creationId xmlns:a16="http://schemas.microsoft.com/office/drawing/2014/main" id="{00000000-0008-0000-0700-0000F1020000}"/>
            </a:ext>
          </a:extLst>
        </xdr:cNvPr>
        <xdr:cNvSpPr/>
      </xdr:nvSpPr>
      <xdr:spPr>
        <a:xfrm>
          <a:off x="20383500" y="67140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37</xdr:row>
      <xdr:rowOff>145632</xdr:rowOff>
    </xdr:from>
    <xdr:ext cx="313932" cy="259045"/>
    <xdr:sp macro="" textlink="">
      <xdr:nvSpPr>
        <xdr:cNvPr id="754" name="テキスト ボックス 753">
          <a:extLst>
            <a:ext uri="{FF2B5EF4-FFF2-40B4-BE49-F238E27FC236}">
              <a16:creationId xmlns:a16="http://schemas.microsoft.com/office/drawing/2014/main" id="{00000000-0008-0000-0700-0000F2020000}"/>
            </a:ext>
          </a:extLst>
        </xdr:cNvPr>
        <xdr:cNvSpPr txBox="1"/>
      </xdr:nvSpPr>
      <xdr:spPr>
        <a:xfrm>
          <a:off x="20277333" y="6489282"/>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98878</xdr:rowOff>
    </xdr:from>
    <xdr:to>
      <xdr:col>102</xdr:col>
      <xdr:colOff>114300</xdr:colOff>
      <xdr:row>39</xdr:row>
      <xdr:rowOff>98878</xdr:rowOff>
    </xdr:to>
    <xdr:cxnSp macro="">
      <xdr:nvCxnSpPr>
        <xdr:cNvPr id="755" name="直線コネクタ 754">
          <a:extLst>
            <a:ext uri="{FF2B5EF4-FFF2-40B4-BE49-F238E27FC236}">
              <a16:creationId xmlns:a16="http://schemas.microsoft.com/office/drawing/2014/main" id="{00000000-0008-0000-0700-0000F3020000}"/>
            </a:ext>
          </a:extLst>
        </xdr:cNvPr>
        <xdr:cNvCxnSpPr/>
      </xdr:nvCxnSpPr>
      <xdr:spPr>
        <a:xfrm>
          <a:off x="18656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10523</xdr:rowOff>
    </xdr:from>
    <xdr:to>
      <xdr:col>102</xdr:col>
      <xdr:colOff>165100</xdr:colOff>
      <xdr:row>39</xdr:row>
      <xdr:rowOff>112123</xdr:rowOff>
    </xdr:to>
    <xdr:sp macro="" textlink="">
      <xdr:nvSpPr>
        <xdr:cNvPr id="756" name="フローチャート: 判断 755">
          <a:extLst>
            <a:ext uri="{FF2B5EF4-FFF2-40B4-BE49-F238E27FC236}">
              <a16:creationId xmlns:a16="http://schemas.microsoft.com/office/drawing/2014/main" id="{00000000-0008-0000-0700-0000F4020000}"/>
            </a:ext>
          </a:extLst>
        </xdr:cNvPr>
        <xdr:cNvSpPr/>
      </xdr:nvSpPr>
      <xdr:spPr>
        <a:xfrm>
          <a:off x="19494500" y="66970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37</xdr:row>
      <xdr:rowOff>128650</xdr:rowOff>
    </xdr:from>
    <xdr:ext cx="378565" cy="259045"/>
    <xdr:sp macro="" textlink="">
      <xdr:nvSpPr>
        <xdr:cNvPr id="757" name="テキスト ボックス 756">
          <a:extLst>
            <a:ext uri="{FF2B5EF4-FFF2-40B4-BE49-F238E27FC236}">
              <a16:creationId xmlns:a16="http://schemas.microsoft.com/office/drawing/2014/main" id="{00000000-0008-0000-0700-0000F5020000}"/>
            </a:ext>
          </a:extLst>
        </xdr:cNvPr>
        <xdr:cNvSpPr txBox="1"/>
      </xdr:nvSpPr>
      <xdr:spPr>
        <a:xfrm>
          <a:off x="19356017" y="647230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132987</xdr:rowOff>
    </xdr:from>
    <xdr:to>
      <xdr:col>98</xdr:col>
      <xdr:colOff>38100</xdr:colOff>
      <xdr:row>39</xdr:row>
      <xdr:rowOff>63137</xdr:rowOff>
    </xdr:to>
    <xdr:sp macro="" textlink="">
      <xdr:nvSpPr>
        <xdr:cNvPr id="758" name="フローチャート: 判断 757">
          <a:extLst>
            <a:ext uri="{FF2B5EF4-FFF2-40B4-BE49-F238E27FC236}">
              <a16:creationId xmlns:a16="http://schemas.microsoft.com/office/drawing/2014/main" id="{00000000-0008-0000-0700-0000F6020000}"/>
            </a:ext>
          </a:extLst>
        </xdr:cNvPr>
        <xdr:cNvSpPr/>
      </xdr:nvSpPr>
      <xdr:spPr>
        <a:xfrm>
          <a:off x="18605500" y="66480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37</xdr:row>
      <xdr:rowOff>79664</xdr:rowOff>
    </xdr:from>
    <xdr:ext cx="378565" cy="259045"/>
    <xdr:sp macro="" textlink="">
      <xdr:nvSpPr>
        <xdr:cNvPr id="759" name="テキスト ボックス 758">
          <a:extLst>
            <a:ext uri="{FF2B5EF4-FFF2-40B4-BE49-F238E27FC236}">
              <a16:creationId xmlns:a16="http://schemas.microsoft.com/office/drawing/2014/main" id="{00000000-0008-0000-0700-0000F7020000}"/>
            </a:ext>
          </a:extLst>
        </xdr:cNvPr>
        <xdr:cNvSpPr txBox="1"/>
      </xdr:nvSpPr>
      <xdr:spPr>
        <a:xfrm>
          <a:off x="18467017" y="642331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0" name="テキスト ボックス 759">
          <a:extLst>
            <a:ext uri="{FF2B5EF4-FFF2-40B4-BE49-F238E27FC236}">
              <a16:creationId xmlns:a16="http://schemas.microsoft.com/office/drawing/2014/main" id="{00000000-0008-0000-0700-0000F8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1" name="テキスト ボックス 760">
          <a:extLst>
            <a:ext uri="{FF2B5EF4-FFF2-40B4-BE49-F238E27FC236}">
              <a16:creationId xmlns:a16="http://schemas.microsoft.com/office/drawing/2014/main" id="{00000000-0008-0000-0700-0000F9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2" name="テキスト ボックス 761">
          <a:extLst>
            <a:ext uri="{FF2B5EF4-FFF2-40B4-BE49-F238E27FC236}">
              <a16:creationId xmlns:a16="http://schemas.microsoft.com/office/drawing/2014/main" id="{00000000-0008-0000-0700-0000FA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3" name="テキスト ボックス 762">
          <a:extLst>
            <a:ext uri="{FF2B5EF4-FFF2-40B4-BE49-F238E27FC236}">
              <a16:creationId xmlns:a16="http://schemas.microsoft.com/office/drawing/2014/main" id="{00000000-0008-0000-0700-0000FB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4" name="テキスト ボックス 763">
          <a:extLst>
            <a:ext uri="{FF2B5EF4-FFF2-40B4-BE49-F238E27FC236}">
              <a16:creationId xmlns:a16="http://schemas.microsoft.com/office/drawing/2014/main" id="{00000000-0008-0000-0700-0000FC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48078</xdr:rowOff>
    </xdr:from>
    <xdr:to>
      <xdr:col>116</xdr:col>
      <xdr:colOff>114300</xdr:colOff>
      <xdr:row>39</xdr:row>
      <xdr:rowOff>149678</xdr:rowOff>
    </xdr:to>
    <xdr:sp macro="" textlink="">
      <xdr:nvSpPr>
        <xdr:cNvPr id="765" name="楕円 764">
          <a:extLst>
            <a:ext uri="{FF2B5EF4-FFF2-40B4-BE49-F238E27FC236}">
              <a16:creationId xmlns:a16="http://schemas.microsoft.com/office/drawing/2014/main" id="{00000000-0008-0000-0700-0000FD020000}"/>
            </a:ext>
          </a:extLst>
        </xdr:cNvPr>
        <xdr:cNvSpPr/>
      </xdr:nvSpPr>
      <xdr:spPr>
        <a:xfrm>
          <a:off x="22110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136560</xdr:rowOff>
    </xdr:from>
    <xdr:ext cx="249299" cy="259045"/>
    <xdr:sp macro="" textlink="">
      <xdr:nvSpPr>
        <xdr:cNvPr id="766" name="諸支出金該当値テキスト">
          <a:extLst>
            <a:ext uri="{FF2B5EF4-FFF2-40B4-BE49-F238E27FC236}">
              <a16:creationId xmlns:a16="http://schemas.microsoft.com/office/drawing/2014/main" id="{00000000-0008-0000-0700-0000FE020000}"/>
            </a:ext>
          </a:extLst>
        </xdr:cNvPr>
        <xdr:cNvSpPr txBox="1"/>
      </xdr:nvSpPr>
      <xdr:spPr>
        <a:xfrm>
          <a:off x="22212300" y="6651660"/>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48078</xdr:rowOff>
    </xdr:from>
    <xdr:to>
      <xdr:col>112</xdr:col>
      <xdr:colOff>38100</xdr:colOff>
      <xdr:row>39</xdr:row>
      <xdr:rowOff>149678</xdr:rowOff>
    </xdr:to>
    <xdr:sp macro="" textlink="">
      <xdr:nvSpPr>
        <xdr:cNvPr id="767" name="楕円 766">
          <a:extLst>
            <a:ext uri="{FF2B5EF4-FFF2-40B4-BE49-F238E27FC236}">
              <a16:creationId xmlns:a16="http://schemas.microsoft.com/office/drawing/2014/main" id="{00000000-0008-0000-0700-0000FF020000}"/>
            </a:ext>
          </a:extLst>
        </xdr:cNvPr>
        <xdr:cNvSpPr/>
      </xdr:nvSpPr>
      <xdr:spPr>
        <a:xfrm>
          <a:off x="21272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140805</xdr:rowOff>
    </xdr:from>
    <xdr:ext cx="249299" cy="259045"/>
    <xdr:sp macro="" textlink="">
      <xdr:nvSpPr>
        <xdr:cNvPr id="768" name="テキスト ボックス 767">
          <a:extLst>
            <a:ext uri="{FF2B5EF4-FFF2-40B4-BE49-F238E27FC236}">
              <a16:creationId xmlns:a16="http://schemas.microsoft.com/office/drawing/2014/main" id="{00000000-0008-0000-0700-000000030000}"/>
            </a:ext>
          </a:extLst>
        </xdr:cNvPr>
        <xdr:cNvSpPr txBox="1"/>
      </xdr:nvSpPr>
      <xdr:spPr>
        <a:xfrm>
          <a:off x="21198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39</xdr:row>
      <xdr:rowOff>48078</xdr:rowOff>
    </xdr:from>
    <xdr:to>
      <xdr:col>107</xdr:col>
      <xdr:colOff>101600</xdr:colOff>
      <xdr:row>39</xdr:row>
      <xdr:rowOff>149678</xdr:rowOff>
    </xdr:to>
    <xdr:sp macro="" textlink="">
      <xdr:nvSpPr>
        <xdr:cNvPr id="769" name="楕円 768">
          <a:extLst>
            <a:ext uri="{FF2B5EF4-FFF2-40B4-BE49-F238E27FC236}">
              <a16:creationId xmlns:a16="http://schemas.microsoft.com/office/drawing/2014/main" id="{00000000-0008-0000-0700-000001030000}"/>
            </a:ext>
          </a:extLst>
        </xdr:cNvPr>
        <xdr:cNvSpPr/>
      </xdr:nvSpPr>
      <xdr:spPr>
        <a:xfrm>
          <a:off x="20383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140805</xdr:rowOff>
    </xdr:from>
    <xdr:ext cx="249299" cy="259045"/>
    <xdr:sp macro="" textlink="">
      <xdr:nvSpPr>
        <xdr:cNvPr id="770" name="テキスト ボックス 769">
          <a:extLst>
            <a:ext uri="{FF2B5EF4-FFF2-40B4-BE49-F238E27FC236}">
              <a16:creationId xmlns:a16="http://schemas.microsoft.com/office/drawing/2014/main" id="{00000000-0008-0000-0700-000002030000}"/>
            </a:ext>
          </a:extLst>
        </xdr:cNvPr>
        <xdr:cNvSpPr txBox="1"/>
      </xdr:nvSpPr>
      <xdr:spPr>
        <a:xfrm>
          <a:off x="20309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39</xdr:row>
      <xdr:rowOff>48078</xdr:rowOff>
    </xdr:from>
    <xdr:to>
      <xdr:col>102</xdr:col>
      <xdr:colOff>165100</xdr:colOff>
      <xdr:row>39</xdr:row>
      <xdr:rowOff>149678</xdr:rowOff>
    </xdr:to>
    <xdr:sp macro="" textlink="">
      <xdr:nvSpPr>
        <xdr:cNvPr id="771" name="楕円 770">
          <a:extLst>
            <a:ext uri="{FF2B5EF4-FFF2-40B4-BE49-F238E27FC236}">
              <a16:creationId xmlns:a16="http://schemas.microsoft.com/office/drawing/2014/main" id="{00000000-0008-0000-0700-000003030000}"/>
            </a:ext>
          </a:extLst>
        </xdr:cNvPr>
        <xdr:cNvSpPr/>
      </xdr:nvSpPr>
      <xdr:spPr>
        <a:xfrm>
          <a:off x="19494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140805</xdr:rowOff>
    </xdr:from>
    <xdr:ext cx="249299" cy="259045"/>
    <xdr:sp macro="" textlink="">
      <xdr:nvSpPr>
        <xdr:cNvPr id="772" name="テキスト ボックス 771">
          <a:extLst>
            <a:ext uri="{FF2B5EF4-FFF2-40B4-BE49-F238E27FC236}">
              <a16:creationId xmlns:a16="http://schemas.microsoft.com/office/drawing/2014/main" id="{00000000-0008-0000-0700-000004030000}"/>
            </a:ext>
          </a:extLst>
        </xdr:cNvPr>
        <xdr:cNvSpPr txBox="1"/>
      </xdr:nvSpPr>
      <xdr:spPr>
        <a:xfrm>
          <a:off x="19420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48078</xdr:rowOff>
    </xdr:from>
    <xdr:to>
      <xdr:col>98</xdr:col>
      <xdr:colOff>38100</xdr:colOff>
      <xdr:row>39</xdr:row>
      <xdr:rowOff>149678</xdr:rowOff>
    </xdr:to>
    <xdr:sp macro="" textlink="">
      <xdr:nvSpPr>
        <xdr:cNvPr id="773" name="楕円 772">
          <a:extLst>
            <a:ext uri="{FF2B5EF4-FFF2-40B4-BE49-F238E27FC236}">
              <a16:creationId xmlns:a16="http://schemas.microsoft.com/office/drawing/2014/main" id="{00000000-0008-0000-0700-000005030000}"/>
            </a:ext>
          </a:extLst>
        </xdr:cNvPr>
        <xdr:cNvSpPr/>
      </xdr:nvSpPr>
      <xdr:spPr>
        <a:xfrm>
          <a:off x="18605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140805</xdr:rowOff>
    </xdr:from>
    <xdr:ext cx="249299" cy="259045"/>
    <xdr:sp macro="" textlink="">
      <xdr:nvSpPr>
        <xdr:cNvPr id="774" name="テキスト ボックス 773">
          <a:extLst>
            <a:ext uri="{FF2B5EF4-FFF2-40B4-BE49-F238E27FC236}">
              <a16:creationId xmlns:a16="http://schemas.microsoft.com/office/drawing/2014/main" id="{00000000-0008-0000-0700-000006030000}"/>
            </a:ext>
          </a:extLst>
        </xdr:cNvPr>
        <xdr:cNvSpPr txBox="1"/>
      </xdr:nvSpPr>
      <xdr:spPr>
        <a:xfrm>
          <a:off x="18531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5" name="正方形/長方形 774">
          <a:extLst>
            <a:ext uri="{FF2B5EF4-FFF2-40B4-BE49-F238E27FC236}">
              <a16:creationId xmlns:a16="http://schemas.microsoft.com/office/drawing/2014/main" id="{00000000-0008-0000-0700-000007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6" name="正方形/長方形 775">
          <a:extLst>
            <a:ext uri="{FF2B5EF4-FFF2-40B4-BE49-F238E27FC236}">
              <a16:creationId xmlns:a16="http://schemas.microsoft.com/office/drawing/2014/main" id="{00000000-0008-0000-0700-000008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7" name="正方形/長方形 776">
          <a:extLst>
            <a:ext uri="{FF2B5EF4-FFF2-40B4-BE49-F238E27FC236}">
              <a16:creationId xmlns:a16="http://schemas.microsoft.com/office/drawing/2014/main" id="{00000000-0008-0000-0700-000009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8" name="正方形/長方形 777">
          <a:extLst>
            <a:ext uri="{FF2B5EF4-FFF2-40B4-BE49-F238E27FC236}">
              <a16:creationId xmlns:a16="http://schemas.microsoft.com/office/drawing/2014/main" id="{00000000-0008-0000-0700-00000A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9" name="正方形/長方形 778">
          <a:extLst>
            <a:ext uri="{FF2B5EF4-FFF2-40B4-BE49-F238E27FC236}">
              <a16:creationId xmlns:a16="http://schemas.microsoft.com/office/drawing/2014/main" id="{00000000-0008-0000-0700-00000B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0" name="正方形/長方形 779">
          <a:extLst>
            <a:ext uri="{FF2B5EF4-FFF2-40B4-BE49-F238E27FC236}">
              <a16:creationId xmlns:a16="http://schemas.microsoft.com/office/drawing/2014/main" id="{00000000-0008-0000-0700-00000C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1" name="正方形/長方形 780">
          <a:extLst>
            <a:ext uri="{FF2B5EF4-FFF2-40B4-BE49-F238E27FC236}">
              <a16:creationId xmlns:a16="http://schemas.microsoft.com/office/drawing/2014/main" id="{00000000-0008-0000-0700-00000D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2" name="正方形/長方形 781">
          <a:extLst>
            <a:ext uri="{FF2B5EF4-FFF2-40B4-BE49-F238E27FC236}">
              <a16:creationId xmlns:a16="http://schemas.microsoft.com/office/drawing/2014/main" id="{00000000-0008-0000-0700-00000E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3" name="テキスト ボックス 782">
          <a:extLst>
            <a:ext uri="{FF2B5EF4-FFF2-40B4-BE49-F238E27FC236}">
              <a16:creationId xmlns:a16="http://schemas.microsoft.com/office/drawing/2014/main" id="{00000000-0008-0000-0700-00000F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4" name="直線コネクタ 783">
          <a:extLst>
            <a:ext uri="{FF2B5EF4-FFF2-40B4-BE49-F238E27FC236}">
              <a16:creationId xmlns:a16="http://schemas.microsoft.com/office/drawing/2014/main" id="{00000000-0008-0000-0700-000010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85" name="直線コネクタ 784">
          <a:extLst>
            <a:ext uri="{FF2B5EF4-FFF2-40B4-BE49-F238E27FC236}">
              <a16:creationId xmlns:a16="http://schemas.microsoft.com/office/drawing/2014/main" id="{00000000-0008-0000-0700-000011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86" name="テキスト ボックス 785">
          <a:extLst>
            <a:ext uri="{FF2B5EF4-FFF2-40B4-BE49-F238E27FC236}">
              <a16:creationId xmlns:a16="http://schemas.microsoft.com/office/drawing/2014/main" id="{00000000-0008-0000-0700-000012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7" name="直線コネクタ 786">
          <a:extLst>
            <a:ext uri="{FF2B5EF4-FFF2-40B4-BE49-F238E27FC236}">
              <a16:creationId xmlns:a16="http://schemas.microsoft.com/office/drawing/2014/main" id="{00000000-0008-0000-0700-000013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88" name="テキスト ボックス 787">
          <a:extLst>
            <a:ext uri="{FF2B5EF4-FFF2-40B4-BE49-F238E27FC236}">
              <a16:creationId xmlns:a16="http://schemas.microsoft.com/office/drawing/2014/main" id="{00000000-0008-0000-0700-000014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9" name="前年度繰上充用金グラフ枠">
          <a:extLst>
            <a:ext uri="{FF2B5EF4-FFF2-40B4-BE49-F238E27FC236}">
              <a16:creationId xmlns:a16="http://schemas.microsoft.com/office/drawing/2014/main" id="{00000000-0008-0000-0700-000015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90" name="直線コネクタ 789">
          <a:extLst>
            <a:ext uri="{FF2B5EF4-FFF2-40B4-BE49-F238E27FC236}">
              <a16:creationId xmlns:a16="http://schemas.microsoft.com/office/drawing/2014/main" id="{00000000-0008-0000-0700-000016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91" name="前年度繰上充用金最小値テキスト">
          <a:extLst>
            <a:ext uri="{FF2B5EF4-FFF2-40B4-BE49-F238E27FC236}">
              <a16:creationId xmlns:a16="http://schemas.microsoft.com/office/drawing/2014/main" id="{00000000-0008-0000-0700-000017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2" name="直線コネクタ 791">
          <a:extLst>
            <a:ext uri="{FF2B5EF4-FFF2-40B4-BE49-F238E27FC236}">
              <a16:creationId xmlns:a16="http://schemas.microsoft.com/office/drawing/2014/main" id="{00000000-0008-0000-0700-000018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93" name="前年度繰上充用金最大値テキスト">
          <a:extLst>
            <a:ext uri="{FF2B5EF4-FFF2-40B4-BE49-F238E27FC236}">
              <a16:creationId xmlns:a16="http://schemas.microsoft.com/office/drawing/2014/main" id="{00000000-0008-0000-0700-000019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4" name="直線コネクタ 793">
          <a:extLst>
            <a:ext uri="{FF2B5EF4-FFF2-40B4-BE49-F238E27FC236}">
              <a16:creationId xmlns:a16="http://schemas.microsoft.com/office/drawing/2014/main" id="{00000000-0008-0000-0700-00001A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95" name="直線コネクタ 794">
          <a:extLst>
            <a:ext uri="{FF2B5EF4-FFF2-40B4-BE49-F238E27FC236}">
              <a16:creationId xmlns:a16="http://schemas.microsoft.com/office/drawing/2014/main" id="{00000000-0008-0000-0700-00001B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96" name="前年度繰上充用金平均値テキスト">
          <a:extLst>
            <a:ext uri="{FF2B5EF4-FFF2-40B4-BE49-F238E27FC236}">
              <a16:creationId xmlns:a16="http://schemas.microsoft.com/office/drawing/2014/main" id="{00000000-0008-0000-0700-00001C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97" name="フローチャート: 判断 796">
          <a:extLst>
            <a:ext uri="{FF2B5EF4-FFF2-40B4-BE49-F238E27FC236}">
              <a16:creationId xmlns:a16="http://schemas.microsoft.com/office/drawing/2014/main" id="{00000000-0008-0000-0700-00001D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98" name="直線コネクタ 797">
          <a:extLst>
            <a:ext uri="{FF2B5EF4-FFF2-40B4-BE49-F238E27FC236}">
              <a16:creationId xmlns:a16="http://schemas.microsoft.com/office/drawing/2014/main" id="{00000000-0008-0000-0700-00001E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99" name="フローチャート: 判断 798">
          <a:extLst>
            <a:ext uri="{FF2B5EF4-FFF2-40B4-BE49-F238E27FC236}">
              <a16:creationId xmlns:a16="http://schemas.microsoft.com/office/drawing/2014/main" id="{00000000-0008-0000-0700-00001F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00" name="テキスト ボックス 799">
          <a:extLst>
            <a:ext uri="{FF2B5EF4-FFF2-40B4-BE49-F238E27FC236}">
              <a16:creationId xmlns:a16="http://schemas.microsoft.com/office/drawing/2014/main" id="{00000000-0008-0000-0700-000020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01" name="直線コネクタ 800">
          <a:extLst>
            <a:ext uri="{FF2B5EF4-FFF2-40B4-BE49-F238E27FC236}">
              <a16:creationId xmlns:a16="http://schemas.microsoft.com/office/drawing/2014/main" id="{00000000-0008-0000-0700-000021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02" name="フローチャート: 判断 801">
          <a:extLst>
            <a:ext uri="{FF2B5EF4-FFF2-40B4-BE49-F238E27FC236}">
              <a16:creationId xmlns:a16="http://schemas.microsoft.com/office/drawing/2014/main" id="{00000000-0008-0000-0700-000022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03" name="テキスト ボックス 802">
          <a:extLst>
            <a:ext uri="{FF2B5EF4-FFF2-40B4-BE49-F238E27FC236}">
              <a16:creationId xmlns:a16="http://schemas.microsoft.com/office/drawing/2014/main" id="{00000000-0008-0000-0700-000023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04" name="直線コネクタ 803">
          <a:extLst>
            <a:ext uri="{FF2B5EF4-FFF2-40B4-BE49-F238E27FC236}">
              <a16:creationId xmlns:a16="http://schemas.microsoft.com/office/drawing/2014/main" id="{00000000-0008-0000-0700-000024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05" name="フローチャート: 判断 804">
          <a:extLst>
            <a:ext uri="{FF2B5EF4-FFF2-40B4-BE49-F238E27FC236}">
              <a16:creationId xmlns:a16="http://schemas.microsoft.com/office/drawing/2014/main" id="{00000000-0008-0000-0700-000025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06" name="テキスト ボックス 805">
          <a:extLst>
            <a:ext uri="{FF2B5EF4-FFF2-40B4-BE49-F238E27FC236}">
              <a16:creationId xmlns:a16="http://schemas.microsoft.com/office/drawing/2014/main" id="{00000000-0008-0000-0700-000026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07" name="フローチャート: 判断 806">
          <a:extLst>
            <a:ext uri="{FF2B5EF4-FFF2-40B4-BE49-F238E27FC236}">
              <a16:creationId xmlns:a16="http://schemas.microsoft.com/office/drawing/2014/main" id="{00000000-0008-0000-0700-000027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08" name="テキスト ボックス 807">
          <a:extLst>
            <a:ext uri="{FF2B5EF4-FFF2-40B4-BE49-F238E27FC236}">
              <a16:creationId xmlns:a16="http://schemas.microsoft.com/office/drawing/2014/main" id="{00000000-0008-0000-0700-000028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9" name="テキスト ボックス 808">
          <a:extLst>
            <a:ext uri="{FF2B5EF4-FFF2-40B4-BE49-F238E27FC236}">
              <a16:creationId xmlns:a16="http://schemas.microsoft.com/office/drawing/2014/main" id="{00000000-0008-0000-0700-000029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0" name="テキスト ボックス 809">
          <a:extLst>
            <a:ext uri="{FF2B5EF4-FFF2-40B4-BE49-F238E27FC236}">
              <a16:creationId xmlns:a16="http://schemas.microsoft.com/office/drawing/2014/main" id="{00000000-0008-0000-0700-00002A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1" name="テキスト ボックス 810">
          <a:extLst>
            <a:ext uri="{FF2B5EF4-FFF2-40B4-BE49-F238E27FC236}">
              <a16:creationId xmlns:a16="http://schemas.microsoft.com/office/drawing/2014/main" id="{00000000-0008-0000-0700-00002B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2" name="テキスト ボックス 811">
          <a:extLst>
            <a:ext uri="{FF2B5EF4-FFF2-40B4-BE49-F238E27FC236}">
              <a16:creationId xmlns:a16="http://schemas.microsoft.com/office/drawing/2014/main" id="{00000000-0008-0000-0700-00002C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3" name="テキスト ボックス 812">
          <a:extLst>
            <a:ext uri="{FF2B5EF4-FFF2-40B4-BE49-F238E27FC236}">
              <a16:creationId xmlns:a16="http://schemas.microsoft.com/office/drawing/2014/main" id="{00000000-0008-0000-0700-00002D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4" name="楕円 813">
          <a:extLst>
            <a:ext uri="{FF2B5EF4-FFF2-40B4-BE49-F238E27FC236}">
              <a16:creationId xmlns:a16="http://schemas.microsoft.com/office/drawing/2014/main" id="{00000000-0008-0000-0700-00002E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15" name="前年度繰上充用金該当値テキスト">
          <a:extLst>
            <a:ext uri="{FF2B5EF4-FFF2-40B4-BE49-F238E27FC236}">
              <a16:creationId xmlns:a16="http://schemas.microsoft.com/office/drawing/2014/main" id="{00000000-0008-0000-0700-00002F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16" name="楕円 815">
          <a:extLst>
            <a:ext uri="{FF2B5EF4-FFF2-40B4-BE49-F238E27FC236}">
              <a16:creationId xmlns:a16="http://schemas.microsoft.com/office/drawing/2014/main" id="{00000000-0008-0000-0700-000030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17" name="テキスト ボックス 816">
          <a:extLst>
            <a:ext uri="{FF2B5EF4-FFF2-40B4-BE49-F238E27FC236}">
              <a16:creationId xmlns:a16="http://schemas.microsoft.com/office/drawing/2014/main" id="{00000000-0008-0000-0700-000031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18" name="楕円 817">
          <a:extLst>
            <a:ext uri="{FF2B5EF4-FFF2-40B4-BE49-F238E27FC236}">
              <a16:creationId xmlns:a16="http://schemas.microsoft.com/office/drawing/2014/main" id="{00000000-0008-0000-0700-000032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19" name="テキスト ボックス 818">
          <a:extLst>
            <a:ext uri="{FF2B5EF4-FFF2-40B4-BE49-F238E27FC236}">
              <a16:creationId xmlns:a16="http://schemas.microsoft.com/office/drawing/2014/main" id="{00000000-0008-0000-0700-000033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20" name="楕円 819">
          <a:extLst>
            <a:ext uri="{FF2B5EF4-FFF2-40B4-BE49-F238E27FC236}">
              <a16:creationId xmlns:a16="http://schemas.microsoft.com/office/drawing/2014/main" id="{00000000-0008-0000-0700-000034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21" name="テキスト ボックス 820">
          <a:extLst>
            <a:ext uri="{FF2B5EF4-FFF2-40B4-BE49-F238E27FC236}">
              <a16:creationId xmlns:a16="http://schemas.microsoft.com/office/drawing/2014/main" id="{00000000-0008-0000-0700-000035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22" name="楕円 821">
          <a:extLst>
            <a:ext uri="{FF2B5EF4-FFF2-40B4-BE49-F238E27FC236}">
              <a16:creationId xmlns:a16="http://schemas.microsoft.com/office/drawing/2014/main" id="{00000000-0008-0000-0700-000036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23" name="テキスト ボックス 822">
          <a:extLst>
            <a:ext uri="{FF2B5EF4-FFF2-40B4-BE49-F238E27FC236}">
              <a16:creationId xmlns:a16="http://schemas.microsoft.com/office/drawing/2014/main" id="{00000000-0008-0000-0700-000037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24" name="正方形/長方形 823">
          <a:extLst>
            <a:ext uri="{FF2B5EF4-FFF2-40B4-BE49-F238E27FC236}">
              <a16:creationId xmlns:a16="http://schemas.microsoft.com/office/drawing/2014/main" id="{00000000-0008-0000-0700-000038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25" name="正方形/長方形 824">
          <a:extLst>
            <a:ext uri="{FF2B5EF4-FFF2-40B4-BE49-F238E27FC236}">
              <a16:creationId xmlns:a16="http://schemas.microsoft.com/office/drawing/2014/main" id="{00000000-0008-0000-0700-000039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26" name="テキスト ボックス 825">
          <a:extLst>
            <a:ext uri="{FF2B5EF4-FFF2-40B4-BE49-F238E27FC236}">
              <a16:creationId xmlns:a16="http://schemas.microsoft.com/office/drawing/2014/main" id="{00000000-0008-0000-0700-00003A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b="0" i="0" baseline="0">
              <a:solidFill>
                <a:schemeClr val="dk1"/>
              </a:solidFill>
              <a:effectLst/>
              <a:latin typeface="+mn-lt"/>
              <a:ea typeface="+mn-ea"/>
              <a:cs typeface="+mn-cs"/>
            </a:rPr>
            <a:t>　</a:t>
          </a:r>
          <a:r>
            <a:rPr kumimoji="1" lang="ja-JP" altLang="en-US" sz="1100" b="0" i="0" baseline="0">
              <a:solidFill>
                <a:schemeClr val="dk1"/>
              </a:solidFill>
              <a:effectLst/>
              <a:latin typeface="+mn-lt"/>
              <a:ea typeface="+mn-ea"/>
              <a:cs typeface="+mn-cs"/>
            </a:rPr>
            <a:t>令和５年度８月豪雨災害にかかる災害復旧</a:t>
          </a:r>
          <a:r>
            <a:rPr kumimoji="1" lang="ja-JP" altLang="ja-JP" sz="1100" b="0" i="0" baseline="0">
              <a:solidFill>
                <a:schemeClr val="dk1"/>
              </a:solidFill>
              <a:effectLst/>
              <a:latin typeface="+mn-lt"/>
              <a:ea typeface="+mn-ea"/>
              <a:cs typeface="+mn-cs"/>
            </a:rPr>
            <a:t>費</a:t>
          </a:r>
          <a:r>
            <a:rPr kumimoji="1" lang="ja-JP" altLang="en-US" sz="1100" b="0" i="0" baseline="0">
              <a:solidFill>
                <a:schemeClr val="dk1"/>
              </a:solidFill>
              <a:effectLst/>
              <a:latin typeface="+mn-lt"/>
              <a:ea typeface="+mn-ea"/>
              <a:cs typeface="+mn-cs"/>
            </a:rPr>
            <a:t>が多額となり、住民１人当たり歳出が類似団体で最大となった</a:t>
          </a:r>
          <a:r>
            <a:rPr kumimoji="1" lang="ja-JP" altLang="ja-JP" sz="1100" b="0" i="0" baseline="0">
              <a:solidFill>
                <a:schemeClr val="dk1"/>
              </a:solidFill>
              <a:effectLst/>
              <a:latin typeface="+mn-lt"/>
              <a:ea typeface="+mn-ea"/>
              <a:cs typeface="+mn-cs"/>
            </a:rPr>
            <a:t>。</a:t>
          </a:r>
          <a:r>
            <a:rPr kumimoji="1" lang="ja-JP" altLang="en-US" sz="1100" b="0" i="0" baseline="0">
              <a:solidFill>
                <a:schemeClr val="dk1"/>
              </a:solidFill>
              <a:effectLst/>
              <a:latin typeface="+mn-lt"/>
              <a:ea typeface="+mn-ea"/>
              <a:cs typeface="+mn-cs"/>
            </a:rPr>
            <a:t>その他の項目でも、大型建設事業の実施により類似団体を上回っている。</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　今後についても、学校施設、町立病院の整備等に多額の費用が要することが予想されるため、</a:t>
          </a:r>
          <a:r>
            <a:rPr kumimoji="1" lang="ja-JP" altLang="en-US" sz="1100" b="0" i="0" baseline="0">
              <a:solidFill>
                <a:schemeClr val="dk1"/>
              </a:solidFill>
              <a:effectLst/>
              <a:latin typeface="+mn-lt"/>
              <a:ea typeface="+mn-ea"/>
              <a:cs typeface="+mn-cs"/>
            </a:rPr>
            <a:t>公共施設等総合管理計画や</a:t>
          </a:r>
          <a:r>
            <a:rPr kumimoji="1" lang="ja-JP" altLang="ja-JP" sz="1100" b="0" i="0" baseline="0">
              <a:solidFill>
                <a:schemeClr val="dk1"/>
              </a:solidFill>
              <a:effectLst/>
              <a:latin typeface="+mn-lt"/>
              <a:ea typeface="+mn-ea"/>
              <a:cs typeface="+mn-cs"/>
            </a:rPr>
            <a:t>公共施設個別計画</a:t>
          </a:r>
          <a:r>
            <a:rPr kumimoji="1" lang="ja-JP" altLang="en-US" sz="1100" b="0" i="0" baseline="0">
              <a:solidFill>
                <a:schemeClr val="dk1"/>
              </a:solidFill>
              <a:effectLst/>
              <a:latin typeface="+mn-lt"/>
              <a:ea typeface="+mn-ea"/>
              <a:cs typeface="+mn-cs"/>
            </a:rPr>
            <a:t>、学校施設長寿命化</a:t>
          </a:r>
          <a:r>
            <a:rPr kumimoji="1" lang="ja-JP" altLang="ja-JP" sz="1100" b="0" i="0" baseline="0">
              <a:solidFill>
                <a:schemeClr val="dk1"/>
              </a:solidFill>
              <a:effectLst/>
              <a:latin typeface="+mn-lt"/>
              <a:ea typeface="+mn-ea"/>
              <a:cs typeface="+mn-cs"/>
            </a:rPr>
            <a:t>計画による長期的な管理計画を立て、</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老朽化施設や類似施設の抜本的な施設のあり方について、統廃合や民間への委譲等</a:t>
          </a:r>
          <a:r>
            <a:rPr kumimoji="1" lang="ja-JP" altLang="en-US" sz="1100" b="0" i="0" baseline="0">
              <a:solidFill>
                <a:schemeClr val="dk1"/>
              </a:solidFill>
              <a:effectLst/>
              <a:latin typeface="+mn-lt"/>
              <a:ea typeface="+mn-ea"/>
              <a:cs typeface="+mn-cs"/>
            </a:rPr>
            <a:t>も</a:t>
          </a:r>
          <a:r>
            <a:rPr kumimoji="1" lang="ja-JP" altLang="ja-JP" sz="1100" b="0" i="0" baseline="0">
              <a:solidFill>
                <a:schemeClr val="dk1"/>
              </a:solidFill>
              <a:effectLst/>
              <a:latin typeface="+mn-lt"/>
              <a:ea typeface="+mn-ea"/>
              <a:cs typeface="+mn-cs"/>
            </a:rPr>
            <a:t>検討するとともに、指定管理者制度による施設管理における運営管理の適正化を徹底し、</a:t>
          </a:r>
          <a:r>
            <a:rPr kumimoji="1" lang="ja-JP" altLang="en-US" sz="1100" b="0" i="0" baseline="0">
              <a:solidFill>
                <a:schemeClr val="dk1"/>
              </a:solidFill>
              <a:effectLst/>
              <a:latin typeface="+mn-lt"/>
              <a:ea typeface="+mn-ea"/>
              <a:cs typeface="+mn-cs"/>
            </a:rPr>
            <a:t>経費の削減</a:t>
          </a:r>
          <a:r>
            <a:rPr kumimoji="1" lang="ja-JP" altLang="ja-JP" sz="1100" b="0" i="0" baseline="0">
              <a:solidFill>
                <a:schemeClr val="dk1"/>
              </a:solidFill>
              <a:effectLst/>
              <a:latin typeface="+mn-lt"/>
              <a:ea typeface="+mn-ea"/>
              <a:cs typeface="+mn-cs"/>
            </a:rPr>
            <a:t>を</a:t>
          </a:r>
          <a:r>
            <a:rPr kumimoji="1" lang="ja-JP" altLang="en-US" sz="1100" b="0" i="0" baseline="0">
              <a:solidFill>
                <a:schemeClr val="dk1"/>
              </a:solidFill>
              <a:effectLst/>
              <a:latin typeface="+mn-lt"/>
              <a:ea typeface="+mn-ea"/>
              <a:cs typeface="+mn-cs"/>
            </a:rPr>
            <a:t>図る</a:t>
          </a:r>
          <a:r>
            <a:rPr kumimoji="1" lang="ja-JP" altLang="ja-JP" sz="1100" b="0" i="0" baseline="0">
              <a:solidFill>
                <a:schemeClr val="dk1"/>
              </a:solidFill>
              <a:effectLst/>
              <a:latin typeface="+mn-lt"/>
              <a:ea typeface="+mn-ea"/>
              <a:cs typeface="+mn-cs"/>
            </a:rPr>
            <a:t>。</a:t>
          </a:r>
          <a:endParaRPr lang="ja-JP" altLang="ja-JP" sz="1400">
            <a:effectLst/>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岡山県鏡野町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eaLnBrk="1" fontAlgn="auto" latinLnBrk="0" hangingPunct="1"/>
          <a:r>
            <a:rPr kumimoji="1" lang="ja-JP" altLang="ja-JP" sz="1050" b="0" i="0" baseline="0">
              <a:solidFill>
                <a:schemeClr val="dk1"/>
              </a:solidFill>
              <a:effectLst/>
              <a:latin typeface="+mn-lt"/>
              <a:ea typeface="+mn-ea"/>
              <a:cs typeface="+mn-cs"/>
            </a:rPr>
            <a:t>　財政調整基金については、中期的な見通しのもとに、決算剰余金を中心に積み立てるとともに特定目的基金への積み替えや、最低水準の取り崩しに努めている。令和</a:t>
          </a:r>
          <a:r>
            <a:rPr kumimoji="1" lang="ja-JP" altLang="en-US" sz="1050" b="0" i="0" baseline="0">
              <a:solidFill>
                <a:schemeClr val="dk1"/>
              </a:solidFill>
              <a:effectLst/>
              <a:latin typeface="+mn-lt"/>
              <a:ea typeface="+mn-ea"/>
              <a:cs typeface="+mn-cs"/>
            </a:rPr>
            <a:t>６</a:t>
          </a:r>
          <a:r>
            <a:rPr kumimoji="1" lang="ja-JP" altLang="ja-JP" sz="1050" b="0" i="0" baseline="0">
              <a:solidFill>
                <a:schemeClr val="dk1"/>
              </a:solidFill>
              <a:effectLst/>
              <a:latin typeface="+mn-lt"/>
              <a:ea typeface="+mn-ea"/>
              <a:cs typeface="+mn-cs"/>
            </a:rPr>
            <a:t>年度は歳計剰余金積立と利子積立により</a:t>
          </a:r>
          <a:r>
            <a:rPr kumimoji="1" lang="ja-JP" altLang="en-US" sz="1050" b="0" i="0" baseline="0">
              <a:solidFill>
                <a:schemeClr val="dk1"/>
              </a:solidFill>
              <a:effectLst/>
              <a:latin typeface="+mn-lt"/>
              <a:ea typeface="+mn-ea"/>
              <a:cs typeface="+mn-cs"/>
            </a:rPr>
            <a:t>２．３</a:t>
          </a:r>
          <a:r>
            <a:rPr kumimoji="1" lang="ja-JP" altLang="ja-JP" sz="1050" b="0" i="0" baseline="0">
              <a:solidFill>
                <a:schemeClr val="dk1"/>
              </a:solidFill>
              <a:effectLst/>
              <a:latin typeface="+mn-lt"/>
              <a:ea typeface="+mn-ea"/>
              <a:cs typeface="+mn-cs"/>
            </a:rPr>
            <a:t>億円を積立てたものの、大規模事業や災害復旧により</a:t>
          </a:r>
          <a:r>
            <a:rPr kumimoji="1" lang="ja-JP" altLang="en-US" sz="1050" b="0" i="0" baseline="0">
              <a:solidFill>
                <a:schemeClr val="dk1"/>
              </a:solidFill>
              <a:effectLst/>
              <a:latin typeface="+mn-lt"/>
              <a:ea typeface="+mn-ea"/>
              <a:cs typeface="+mn-cs"/>
            </a:rPr>
            <a:t>７．０</a:t>
          </a:r>
          <a:r>
            <a:rPr kumimoji="1" lang="ja-JP" altLang="ja-JP" sz="1050" b="0" i="0" baseline="0">
              <a:solidFill>
                <a:schemeClr val="dk1"/>
              </a:solidFill>
              <a:effectLst/>
              <a:latin typeface="+mn-lt"/>
              <a:ea typeface="+mn-ea"/>
              <a:cs typeface="+mn-cs"/>
            </a:rPr>
            <a:t>億円取り崩したため、決算時の標準財政規模比は４</a:t>
          </a:r>
          <a:r>
            <a:rPr kumimoji="1" lang="ja-JP" altLang="en-US" sz="1050" b="0" i="0" baseline="0">
              <a:solidFill>
                <a:schemeClr val="dk1"/>
              </a:solidFill>
              <a:effectLst/>
              <a:latin typeface="+mn-lt"/>
              <a:ea typeface="+mn-ea"/>
              <a:cs typeface="+mn-cs"/>
            </a:rPr>
            <a:t>１．３</a:t>
          </a:r>
          <a:r>
            <a:rPr kumimoji="1" lang="ja-JP" altLang="ja-JP" sz="1050" b="0" i="0" baseline="0">
              <a:solidFill>
                <a:schemeClr val="dk1"/>
              </a:solidFill>
              <a:effectLst/>
              <a:latin typeface="+mn-lt"/>
              <a:ea typeface="+mn-ea"/>
              <a:cs typeface="+mn-cs"/>
            </a:rPr>
            <a:t>％となった。</a:t>
          </a:r>
          <a:endParaRPr lang="ja-JP" altLang="ja-JP" sz="1050">
            <a:effectLst/>
          </a:endParaRPr>
        </a:p>
        <a:p>
          <a:pPr eaLnBrk="1" fontAlgn="auto" latinLnBrk="0" hangingPunct="1"/>
          <a:r>
            <a:rPr lang="ja-JP" altLang="ja-JP" sz="1050" b="0" i="0" baseline="0">
              <a:solidFill>
                <a:schemeClr val="dk1"/>
              </a:solidFill>
              <a:effectLst/>
              <a:latin typeface="+mn-lt"/>
              <a:ea typeface="+mn-ea"/>
              <a:cs typeface="+mn-cs"/>
            </a:rPr>
            <a:t>　今後、大規模な自然災害や感染症対策等の非常時の備えとして財源確保が必要なため、現在の基金依存の体質を脱却し</a:t>
          </a:r>
          <a:r>
            <a:rPr lang="ja-JP" altLang="en-US" sz="1050" b="0" i="0" baseline="0">
              <a:solidFill>
                <a:schemeClr val="dk1"/>
              </a:solidFill>
              <a:effectLst/>
              <a:latin typeface="+mn-lt"/>
              <a:ea typeface="+mn-ea"/>
              <a:cs typeface="+mn-cs"/>
            </a:rPr>
            <a:t>財</a:t>
          </a:r>
          <a:r>
            <a:rPr lang="ja-JP" altLang="ja-JP" sz="1050" b="0" i="0" baseline="0">
              <a:solidFill>
                <a:schemeClr val="dk1"/>
              </a:solidFill>
              <a:effectLst/>
              <a:latin typeface="+mn-lt"/>
              <a:ea typeface="+mn-ea"/>
              <a:cs typeface="+mn-cs"/>
            </a:rPr>
            <a:t>政調整基金への積立・確保が必要となっている。</a:t>
          </a:r>
          <a:endParaRPr lang="ja-JP" altLang="ja-JP" sz="1050">
            <a:effectLst/>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岡山県鏡野町</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eaLnBrk="1" fontAlgn="auto" latinLnBrk="0" hangingPunct="1"/>
          <a:r>
            <a:rPr kumimoji="1" lang="ja-JP" altLang="ja-JP" sz="1100" b="0" i="0" baseline="0">
              <a:solidFill>
                <a:schemeClr val="dk1"/>
              </a:solidFill>
              <a:effectLst/>
              <a:latin typeface="+mn-lt"/>
              <a:ea typeface="+mn-ea"/>
              <a:cs typeface="+mn-cs"/>
            </a:rPr>
            <a:t>　平成１９年度の算定開始以来、各会計とも赤字額は発生していないが、今後においても健全な財政運営が求められる。</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 　今後の特別会計の運営においては、人口の減少および高齢化により、国民健康保険や介護保険等保険給付費が増大することにより、特別会計の財政が逼迫することが目に見えており、保険給付費の抑制につながる施策として「健康づくりの推進」</a:t>
          </a:r>
          <a:r>
            <a:rPr kumimoji="1" lang="ja-JP" altLang="en-US" sz="1100" b="0" i="0" baseline="0">
              <a:solidFill>
                <a:schemeClr val="dk1"/>
              </a:solidFill>
              <a:effectLst/>
              <a:latin typeface="+mn-lt"/>
              <a:ea typeface="+mn-ea"/>
              <a:cs typeface="+mn-cs"/>
            </a:rPr>
            <a:t>に</a:t>
          </a:r>
          <a:r>
            <a:rPr kumimoji="1" lang="ja-JP" altLang="ja-JP" sz="1100" b="0" i="0" baseline="0">
              <a:solidFill>
                <a:schemeClr val="dk1"/>
              </a:solidFill>
              <a:effectLst/>
              <a:latin typeface="+mn-lt"/>
              <a:ea typeface="+mn-ea"/>
              <a:cs typeface="+mn-cs"/>
            </a:rPr>
            <a:t>取組んでいる。</a:t>
          </a:r>
          <a:endParaRPr lang="ja-JP" altLang="ja-JP" sz="1400">
            <a:effectLst/>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a:extLst>
            <a:ext uri="{FF2B5EF4-FFF2-40B4-BE49-F238E27FC236}">
              <a16:creationId xmlns:a16="http://schemas.microsoft.com/office/drawing/2014/main" id="{00000000-0008-0000-0900-000013000000}"/>
            </a:ext>
          </a:extLst>
        </xdr:cNvPr>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a:extLst>
            <a:ext uri="{FF2B5EF4-FFF2-40B4-BE49-F238E27FC236}">
              <a16:creationId xmlns:a16="http://schemas.microsoft.com/office/drawing/2014/main" id="{00000000-0008-0000-0900-000014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a:extLst>
            <a:ext uri="{FF2B5EF4-FFF2-40B4-BE49-F238E27FC236}">
              <a16:creationId xmlns:a16="http://schemas.microsoft.com/office/drawing/2014/main" id="{00000000-0008-0000-0900-000015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岡山県鏡野町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A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eaLnBrk="1" fontAlgn="auto" latinLnBrk="0" hangingPunct="1"/>
          <a:r>
            <a:rPr kumimoji="1" lang="ja-JP" altLang="ja-JP" sz="1100" b="0" i="0" baseline="0">
              <a:solidFill>
                <a:schemeClr val="dk1"/>
              </a:solidFill>
              <a:effectLst/>
              <a:latin typeface="+mn-lt"/>
              <a:ea typeface="+mn-ea"/>
              <a:cs typeface="+mn-cs"/>
            </a:rPr>
            <a:t>　元利償還金は、平成２１年度までに繰上償還を行うとともに、新発債の借入抑制により以降着実に減少傾向にあったが、平成２５年度から２か年計画で整備した鏡野地域情報通信施設整備事業に充当した合併特例債や中央こども園整備事業に対する過疎対策事業債などの多額の起債に係る償還額及び、公共下水道整備事業等に係る公営企業債の償還に対する繰入額が数年間に渡り発生する見込である。</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　元利償還金については令和３年度に一度ピークを迎え、前述の鏡野地域情報通信施設整備事業に係る償還完了により一時的に減少見込だが、</a:t>
          </a:r>
          <a:r>
            <a:rPr kumimoji="1" lang="ja-JP" altLang="en-US" sz="1100" b="0" i="0" baseline="0">
              <a:solidFill>
                <a:schemeClr val="dk1"/>
              </a:solidFill>
              <a:effectLst/>
              <a:latin typeface="+mn-lt"/>
              <a:ea typeface="+mn-ea"/>
              <a:cs typeface="+mn-cs"/>
            </a:rPr>
            <a:t>令和６年度の大型事業に係る起債額が多額なため</a:t>
          </a:r>
          <a:r>
            <a:rPr kumimoji="1" lang="ja-JP" altLang="ja-JP" sz="1100" b="0" i="0" baseline="0">
              <a:solidFill>
                <a:schemeClr val="dk1"/>
              </a:solidFill>
              <a:effectLst/>
              <a:latin typeface="+mn-lt"/>
              <a:ea typeface="+mn-ea"/>
              <a:cs typeface="+mn-cs"/>
            </a:rPr>
            <a:t>、数値の注視が必要である。</a:t>
          </a:r>
          <a:endParaRPr lang="ja-JP" altLang="ja-JP" sz="1400">
            <a:effectLst/>
          </a:endParaRP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00000000-0008-0000-0A00-000015000000}"/>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00000000-0008-0000-0A00-000016000000}"/>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00000000-0008-0000-0A00-000017000000}"/>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00000000-0008-0000-0A00-000018000000}"/>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kumimoji="1" lang="ja-JP" altLang="en-US" sz="1000">
            <a:latin typeface="ＭＳ ゴシック" pitchFamily="49" charset="-128"/>
            <a:ea typeface="ＭＳ ゴシック" pitchFamily="49" charset="-128"/>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岡山県鏡野町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eaLnBrk="1" fontAlgn="auto" latinLnBrk="0" hangingPunct="1"/>
          <a:r>
            <a:rPr kumimoji="1" lang="ja-JP" altLang="ja-JP" sz="1100" b="0" i="0" baseline="0">
              <a:solidFill>
                <a:schemeClr val="dk1"/>
              </a:solidFill>
              <a:effectLst/>
              <a:latin typeface="+mn-lt"/>
              <a:ea typeface="+mn-ea"/>
              <a:cs typeface="+mn-cs"/>
            </a:rPr>
            <a:t>　一般会計等の地方債残高は、平成２５年度からの２か年計画で整備した鏡野町地域情報通信施設整備事業等の地方債借入により増加した</a:t>
          </a:r>
          <a:r>
            <a:rPr kumimoji="1" lang="ja-JP" altLang="en-US" sz="1100" b="0" i="0" baseline="0">
              <a:solidFill>
                <a:schemeClr val="dk1"/>
              </a:solidFill>
              <a:effectLst/>
              <a:latin typeface="+mn-lt"/>
              <a:ea typeface="+mn-ea"/>
              <a:cs typeface="+mn-cs"/>
            </a:rPr>
            <a:t>。</a:t>
          </a:r>
          <a:r>
            <a:rPr kumimoji="1" lang="ja-JP" altLang="ja-JP" sz="1100" b="0" i="0" baseline="0">
              <a:solidFill>
                <a:schemeClr val="dk1"/>
              </a:solidFill>
              <a:effectLst/>
              <a:latin typeface="+mn-lt"/>
              <a:ea typeface="+mn-ea"/>
              <a:cs typeface="+mn-cs"/>
            </a:rPr>
            <a:t>近年は償還額が新規発行額を大幅に</a:t>
          </a:r>
          <a:r>
            <a:rPr kumimoji="1" lang="ja-JP" altLang="en-US" sz="1100" b="0" i="0" baseline="0">
              <a:solidFill>
                <a:schemeClr val="dk1"/>
              </a:solidFill>
              <a:effectLst/>
              <a:latin typeface="+mn-lt"/>
              <a:ea typeface="+mn-ea"/>
              <a:cs typeface="+mn-cs"/>
            </a:rPr>
            <a:t>下回っていたが</a:t>
          </a:r>
          <a:r>
            <a:rPr kumimoji="1" lang="ja-JP" altLang="ja-JP" sz="1100" b="0" i="0" baseline="0">
              <a:solidFill>
                <a:schemeClr val="dk1"/>
              </a:solidFill>
              <a:effectLst/>
              <a:latin typeface="+mn-lt"/>
              <a:ea typeface="+mn-ea"/>
              <a:cs typeface="+mn-cs"/>
            </a:rPr>
            <a:t>、</a:t>
          </a:r>
          <a:r>
            <a:rPr kumimoji="1" lang="ja-JP" altLang="en-US" sz="1100" b="0" i="0" baseline="0">
              <a:solidFill>
                <a:schemeClr val="dk1"/>
              </a:solidFill>
              <a:effectLst/>
              <a:latin typeface="+mn-lt"/>
              <a:ea typeface="+mn-ea"/>
              <a:cs typeface="+mn-cs"/>
            </a:rPr>
            <a:t>令和６年度は大型事業にかかる起債発行により増加した</a:t>
          </a:r>
          <a:r>
            <a:rPr kumimoji="1" lang="ja-JP" altLang="ja-JP" sz="1100" b="0" i="0" baseline="0">
              <a:solidFill>
                <a:schemeClr val="dk1"/>
              </a:solidFill>
              <a:effectLst/>
              <a:latin typeface="+mn-lt"/>
              <a:ea typeface="+mn-ea"/>
              <a:cs typeface="+mn-cs"/>
            </a:rPr>
            <a:t>。</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　充当可能財源の内、充当可能基金については、決算剰余金の積立てにより財政調整基金を中心に増加していたが、近年の自然災害や感染症の蔓延</a:t>
          </a:r>
          <a:r>
            <a:rPr kumimoji="1" lang="ja-JP" altLang="en-US" sz="1100" b="0" i="0" baseline="0">
              <a:solidFill>
                <a:schemeClr val="dk1"/>
              </a:solidFill>
              <a:effectLst/>
              <a:latin typeface="+mn-lt"/>
              <a:ea typeface="+mn-ea"/>
              <a:cs typeface="+mn-cs"/>
            </a:rPr>
            <a:t>、大型事業の実施</a:t>
          </a:r>
          <a:r>
            <a:rPr kumimoji="1" lang="ja-JP" altLang="ja-JP" sz="1100" b="0" i="0" baseline="0">
              <a:solidFill>
                <a:schemeClr val="dk1"/>
              </a:solidFill>
              <a:effectLst/>
              <a:latin typeface="+mn-lt"/>
              <a:ea typeface="+mn-ea"/>
              <a:cs typeface="+mn-cs"/>
            </a:rPr>
            <a:t>により減少傾向となっている。</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　充当可能財源の減少が推測される中で、今後、</a:t>
          </a:r>
          <a:r>
            <a:rPr kumimoji="1" lang="ja-JP" altLang="en-US" sz="1100" b="0" i="0" baseline="0">
              <a:solidFill>
                <a:schemeClr val="dk1"/>
              </a:solidFill>
              <a:effectLst/>
              <a:latin typeface="+mn-lt"/>
              <a:ea typeface="+mn-ea"/>
              <a:cs typeface="+mn-cs"/>
            </a:rPr>
            <a:t>学校改修や病院整備などの大型事業</a:t>
          </a:r>
          <a:r>
            <a:rPr kumimoji="1" lang="ja-JP" altLang="ja-JP" sz="1100" b="0" i="0" baseline="0">
              <a:solidFill>
                <a:schemeClr val="dk1"/>
              </a:solidFill>
              <a:effectLst/>
              <a:latin typeface="+mn-lt"/>
              <a:ea typeface="+mn-ea"/>
              <a:cs typeface="+mn-cs"/>
            </a:rPr>
            <a:t>を控えているため、数値の注視が必要である。</a:t>
          </a:r>
          <a:endParaRPr lang="ja-JP" altLang="ja-JP" sz="1400">
            <a:effectLst/>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00000000-0008-0000-0C00-000005000000}"/>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00000000-0008-0000-0C00-000006000000}"/>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00000000-0008-0000-0C00-000007000000}"/>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00000000-0008-0000-0C00-000008000000}"/>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岡山県鏡野町</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00000000-0008-0000-0C00-000009000000}"/>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00000000-0008-0000-0C00-00000A000000}"/>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00000000-0008-0000-0C00-00000B000000}"/>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00000000-0008-0000-0C00-00000C000000}"/>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ja-JP" sz="1300">
              <a:solidFill>
                <a:schemeClr val="dk1"/>
              </a:solidFill>
              <a:effectLst/>
              <a:latin typeface="+mn-lt"/>
              <a:ea typeface="+mn-ea"/>
              <a:cs typeface="+mn-cs"/>
            </a:rPr>
            <a:t>大規模事業や災害復旧等により</a:t>
          </a:r>
          <a:r>
            <a:rPr kumimoji="1" lang="ja-JP" altLang="en-US" sz="1300">
              <a:solidFill>
                <a:schemeClr val="dk1"/>
              </a:solidFill>
              <a:effectLst/>
              <a:latin typeface="+mn-lt"/>
              <a:ea typeface="+mn-ea"/>
              <a:cs typeface="+mn-cs"/>
            </a:rPr>
            <a:t>、</a:t>
          </a:r>
          <a:r>
            <a:rPr kumimoji="1" lang="ja-JP" altLang="ja-JP" sz="1300">
              <a:solidFill>
                <a:schemeClr val="dk1"/>
              </a:solidFill>
              <a:effectLst/>
              <a:latin typeface="+mn-lt"/>
              <a:ea typeface="+mn-ea"/>
              <a:cs typeface="+mn-cs"/>
            </a:rPr>
            <a:t>財政調整基金</a:t>
          </a:r>
          <a:r>
            <a:rPr kumimoji="1" lang="ja-JP" altLang="en-US" sz="1300">
              <a:solidFill>
                <a:schemeClr val="dk1"/>
              </a:solidFill>
              <a:effectLst/>
              <a:latin typeface="+mn-lt"/>
              <a:ea typeface="+mn-ea"/>
              <a:cs typeface="+mn-cs"/>
            </a:rPr>
            <a:t>、減債基金及び</a:t>
          </a:r>
          <a:r>
            <a:rPr kumimoji="1" lang="ja-JP" altLang="ja-JP" sz="1300">
              <a:solidFill>
                <a:schemeClr val="dk1"/>
              </a:solidFill>
              <a:effectLst/>
              <a:latin typeface="+mn-lt"/>
              <a:ea typeface="+mn-ea"/>
              <a:cs typeface="+mn-cs"/>
            </a:rPr>
            <a:t>その他特定目的基金で減額となったことで、基金全体としては減少となった。</a:t>
          </a:r>
          <a:endParaRPr lang="ja-JP" altLang="ja-JP" sz="13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ja-JP" sz="1300">
              <a:solidFill>
                <a:schemeClr val="dk1"/>
              </a:solidFill>
              <a:effectLst/>
              <a:latin typeface="+mn-lt"/>
              <a:ea typeface="+mn-ea"/>
              <a:cs typeface="+mn-cs"/>
            </a:rPr>
            <a:t>今後の自然災害等に備えて適切な積立を行うとともに、その他特定目的基金の整理を行う。</a:t>
          </a:r>
          <a:endParaRPr lang="ja-JP" altLang="ja-JP" sz="13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0000000-0008-0000-0C00-00000D000000}"/>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00000000-0008-0000-0C00-00000E000000}"/>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ja-JP" sz="1300">
              <a:solidFill>
                <a:schemeClr val="dk1"/>
              </a:solidFill>
              <a:effectLst/>
              <a:latin typeface="+mn-lt"/>
              <a:ea typeface="+mn-ea"/>
              <a:cs typeface="+mn-cs"/>
            </a:rPr>
            <a:t>　鏡野町地域振興基金：本町における町民の連携の強化及び地域振興</a:t>
          </a:r>
          <a:endParaRPr lang="ja-JP" altLang="ja-JP" sz="1300">
            <a:effectLst/>
          </a:endParaRPr>
        </a:p>
        <a:p>
          <a:r>
            <a:rPr kumimoji="1" lang="ja-JP" altLang="ja-JP" sz="1300">
              <a:solidFill>
                <a:schemeClr val="dk1"/>
              </a:solidFill>
              <a:effectLst/>
              <a:latin typeface="+mn-lt"/>
              <a:ea typeface="+mn-ea"/>
              <a:cs typeface="+mn-cs"/>
            </a:rPr>
            <a:t>　鏡野町公共用拠点施設整備基金：鏡野町の公共用拠点施設の修繕、改修等による長命化及び新設、改築に関する事業の推進を図る</a:t>
          </a:r>
          <a:endParaRPr lang="ja-JP" altLang="ja-JP" sz="1300">
            <a:effectLst/>
          </a:endParaRPr>
        </a:p>
        <a:p>
          <a:r>
            <a:rPr kumimoji="1" lang="ja-JP" altLang="ja-JP" sz="1300">
              <a:solidFill>
                <a:schemeClr val="dk1"/>
              </a:solidFill>
              <a:effectLst/>
              <a:latin typeface="+mn-lt"/>
              <a:ea typeface="+mn-ea"/>
              <a:cs typeface="+mn-cs"/>
            </a:rPr>
            <a:t>　鏡野町かがみの創生基金：</a:t>
          </a:r>
          <a:r>
            <a:rPr kumimoji="1" lang="en-US" altLang="ja-JP" sz="1300">
              <a:solidFill>
                <a:schemeClr val="dk1"/>
              </a:solidFill>
              <a:effectLst/>
              <a:latin typeface="+mn-lt"/>
              <a:ea typeface="+mn-ea"/>
              <a:cs typeface="+mn-cs"/>
            </a:rPr>
            <a:t>21</a:t>
          </a:r>
          <a:r>
            <a:rPr kumimoji="1" lang="ja-JP" altLang="ja-JP" sz="1300">
              <a:solidFill>
                <a:schemeClr val="dk1"/>
              </a:solidFill>
              <a:effectLst/>
              <a:latin typeface="+mn-lt"/>
              <a:ea typeface="+mn-ea"/>
              <a:cs typeface="+mn-cs"/>
            </a:rPr>
            <a:t>世紀に向けて、明るく、豊かで、活力ある独創的、個性的な地域づくりを行う</a:t>
          </a:r>
          <a:endParaRPr kumimoji="1" lang="en-US" altLang="ja-JP" sz="1300">
            <a:solidFill>
              <a:schemeClr val="dk1"/>
            </a:solidFill>
            <a:effectLst/>
            <a:latin typeface="+mn-lt"/>
            <a:ea typeface="+mn-ea"/>
            <a:cs typeface="+mn-cs"/>
          </a:endParaRPr>
        </a:p>
        <a:p>
          <a:r>
            <a:rPr kumimoji="1" lang="ja-JP" altLang="en-US" sz="1300">
              <a:solidFill>
                <a:schemeClr val="dk1"/>
              </a:solidFill>
              <a:effectLst/>
              <a:latin typeface="+mn-lt"/>
              <a:ea typeface="+mn-ea"/>
              <a:cs typeface="+mn-cs"/>
            </a:rPr>
            <a:t>　鏡野町未来・希望基金：活力のある地域づくりと助け合いの心が育つ地域づくりを推進する</a:t>
          </a:r>
          <a:endParaRPr lang="ja-JP" altLang="ja-JP" sz="1300">
            <a:effectLst/>
          </a:endParaRPr>
        </a:p>
        <a:p>
          <a:r>
            <a:rPr kumimoji="1" lang="ja-JP" altLang="ja-JP" sz="1300">
              <a:solidFill>
                <a:schemeClr val="dk1"/>
              </a:solidFill>
              <a:effectLst/>
              <a:latin typeface="+mn-lt"/>
              <a:ea typeface="+mn-ea"/>
              <a:cs typeface="+mn-cs"/>
            </a:rPr>
            <a:t>　鏡野町養護老人ホームかがみの園運営安定化基金：かがみの園の健全な運営を図るため</a:t>
          </a:r>
          <a:endParaRPr lang="ja-JP" altLang="ja-JP" sz="1300">
            <a:effectLst/>
          </a:endParaRPr>
        </a:p>
        <a:p>
          <a:r>
            <a:rPr kumimoji="1" lang="ja-JP" altLang="ja-JP" sz="1300">
              <a:solidFill>
                <a:schemeClr val="dk1"/>
              </a:solidFill>
              <a:effectLst/>
              <a:latin typeface="+mn-lt"/>
              <a:ea typeface="+mn-ea"/>
              <a:cs typeface="+mn-cs"/>
            </a:rPr>
            <a:t>　</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mn-lt"/>
              <a:ea typeface="+mn-ea"/>
              <a:cs typeface="+mn-cs"/>
            </a:rPr>
            <a:t>　</a:t>
          </a:r>
          <a:r>
            <a:rPr kumimoji="1" lang="ja-JP" altLang="ja-JP" sz="1300">
              <a:solidFill>
                <a:schemeClr val="dk1"/>
              </a:solidFill>
              <a:effectLst/>
              <a:latin typeface="+mn-lt"/>
              <a:ea typeface="+mn-ea"/>
              <a:cs typeface="+mn-cs"/>
            </a:rPr>
            <a:t>鏡野町地域振興基金：鏡野町地域情報通信施設運営事業へ財源として充当</a:t>
          </a:r>
          <a:endParaRPr kumimoji="1" lang="en-US" altLang="ja-JP" sz="1300">
            <a:solidFill>
              <a:schemeClr val="dk1"/>
            </a:solidFill>
            <a:effectLst/>
            <a:latin typeface="+mn-lt"/>
            <a:ea typeface="+mn-ea"/>
            <a:cs typeface="+mn-cs"/>
          </a:endParaRPr>
        </a:p>
        <a:p>
          <a:r>
            <a:rPr kumimoji="1" lang="ja-JP" altLang="ja-JP" sz="1300">
              <a:solidFill>
                <a:schemeClr val="dk1"/>
              </a:solidFill>
              <a:effectLst/>
              <a:latin typeface="+mn-lt"/>
              <a:ea typeface="+mn-ea"/>
              <a:cs typeface="+mn-cs"/>
            </a:rPr>
            <a:t>　鏡野町公共用拠点施設整備基金：</a:t>
          </a:r>
          <a:r>
            <a:rPr kumimoji="1" lang="ja-JP" altLang="en-US" sz="1300">
              <a:solidFill>
                <a:schemeClr val="dk1"/>
              </a:solidFill>
              <a:effectLst/>
              <a:latin typeface="+mn-lt"/>
              <a:ea typeface="+mn-ea"/>
              <a:cs typeface="+mn-cs"/>
            </a:rPr>
            <a:t>建設事業へ充当</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ja-JP" sz="1300">
              <a:solidFill>
                <a:schemeClr val="dk1"/>
              </a:solidFill>
              <a:effectLst/>
              <a:latin typeface="+mn-lt"/>
              <a:ea typeface="+mn-ea"/>
              <a:cs typeface="+mn-cs"/>
            </a:rPr>
            <a:t>　鏡野町かがみの創生基金</a:t>
          </a:r>
          <a:r>
            <a:rPr kumimoji="1" lang="ja-JP" altLang="en-US" sz="1300">
              <a:solidFill>
                <a:schemeClr val="dk1"/>
              </a:solidFill>
              <a:effectLst/>
              <a:latin typeface="+mn-lt"/>
              <a:ea typeface="+mn-ea"/>
              <a:cs typeface="+mn-cs"/>
            </a:rPr>
            <a:t>を取り崩し、</a:t>
          </a:r>
          <a:r>
            <a:rPr kumimoji="1" lang="ja-JP" altLang="ja-JP" sz="1300">
              <a:solidFill>
                <a:schemeClr val="dk1"/>
              </a:solidFill>
              <a:effectLst/>
              <a:latin typeface="+mn-lt"/>
              <a:ea typeface="+mn-ea"/>
              <a:cs typeface="+mn-cs"/>
            </a:rPr>
            <a:t>鏡野町未来・希望基金</a:t>
          </a:r>
          <a:r>
            <a:rPr kumimoji="1" lang="ja-JP" altLang="en-US" sz="1300">
              <a:solidFill>
                <a:schemeClr val="dk1"/>
              </a:solidFill>
              <a:effectLst/>
              <a:latin typeface="+mn-lt"/>
              <a:ea typeface="+mn-ea"/>
              <a:cs typeface="+mn-cs"/>
            </a:rPr>
            <a:t>へ積立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a:solidFill>
                <a:schemeClr val="dk1"/>
              </a:solidFill>
              <a:effectLst/>
              <a:latin typeface="+mn-lt"/>
              <a:ea typeface="+mn-ea"/>
              <a:cs typeface="+mn-cs"/>
            </a:rPr>
            <a:t>　基金設立時の目的を終えたものについては廃止し、その他の基金については目的等に応じて整理を行う。</a:t>
          </a:r>
          <a:endParaRPr lang="ja-JP" altLang="ja-JP" sz="13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00000000-0008-0000-0C00-000010000000}"/>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00000000-0008-0000-0C00-000011000000}"/>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00000000-0008-0000-0C00-000012000000}"/>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a:solidFill>
                <a:schemeClr val="dk1"/>
              </a:solidFill>
              <a:effectLst/>
              <a:latin typeface="+mn-lt"/>
              <a:ea typeface="+mn-ea"/>
              <a:cs typeface="+mn-cs"/>
            </a:rPr>
            <a:t>　施設改修等の大規模事業や災害復旧により歳出が増加。</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ja-JP" sz="1300">
              <a:solidFill>
                <a:schemeClr val="dk1"/>
              </a:solidFill>
              <a:effectLst/>
              <a:latin typeface="+mn-lt"/>
              <a:ea typeface="+mn-ea"/>
              <a:cs typeface="+mn-cs"/>
            </a:rPr>
            <a:t>自然災害・感染症等への備え</a:t>
          </a:r>
          <a:r>
            <a:rPr kumimoji="1" lang="ja-JP" altLang="en-US" sz="1300">
              <a:solidFill>
                <a:schemeClr val="dk1"/>
              </a:solidFill>
              <a:effectLst/>
              <a:latin typeface="+mn-lt"/>
              <a:ea typeface="+mn-ea"/>
              <a:cs typeface="+mn-cs"/>
            </a:rPr>
            <a:t>等の</a:t>
          </a:r>
          <a:r>
            <a:rPr kumimoji="1" lang="ja-JP" altLang="ja-JP" sz="1300">
              <a:solidFill>
                <a:schemeClr val="dk1"/>
              </a:solidFill>
              <a:effectLst/>
              <a:latin typeface="+mn-lt"/>
              <a:ea typeface="+mn-ea"/>
              <a:cs typeface="+mn-cs"/>
            </a:rPr>
            <a:t>ため、過去の実績を踏まえ４０億円程度を目途に積み立てることとしたい。</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00000000-0008-0000-0C00-000013000000}"/>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00000000-0008-0000-0C00-000014000000}"/>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00000000-0008-0000-0C00-000015000000}"/>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a:solidFill>
                <a:schemeClr val="dk1"/>
              </a:solidFill>
              <a:effectLst/>
              <a:latin typeface="+mn-lt"/>
              <a:ea typeface="+mn-ea"/>
              <a:cs typeface="+mn-cs"/>
            </a:rPr>
            <a:t>　</a:t>
          </a:r>
          <a:r>
            <a:rPr kumimoji="1" lang="ja-JP" altLang="ja-JP" sz="1300">
              <a:solidFill>
                <a:schemeClr val="dk1"/>
              </a:solidFill>
              <a:effectLst/>
              <a:latin typeface="+mn-lt"/>
              <a:ea typeface="+mn-ea"/>
              <a:cs typeface="+mn-cs"/>
            </a:rPr>
            <a:t>地域情報通信施設整備に係る起債の償還に対応するため。</a:t>
          </a:r>
          <a:endParaRPr lang="ja-JP" altLang="ja-JP" sz="13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a:solidFill>
                <a:schemeClr val="dk1"/>
              </a:solidFill>
              <a:effectLst/>
              <a:latin typeface="+mn-lt"/>
              <a:ea typeface="+mn-ea"/>
              <a:cs typeface="+mn-cs"/>
            </a:rPr>
            <a:t>　当該地方債については、令和</a:t>
          </a:r>
          <a:r>
            <a:rPr kumimoji="1" lang="ja-JP" altLang="en-US" sz="1300">
              <a:solidFill>
                <a:schemeClr val="dk1"/>
              </a:solidFill>
              <a:effectLst/>
              <a:latin typeface="+mn-lt"/>
              <a:ea typeface="+mn-ea"/>
              <a:cs typeface="+mn-cs"/>
            </a:rPr>
            <a:t>６</a:t>
          </a:r>
          <a:r>
            <a:rPr kumimoji="1" lang="ja-JP" altLang="ja-JP" sz="1300">
              <a:solidFill>
                <a:schemeClr val="dk1"/>
              </a:solidFill>
              <a:effectLst/>
              <a:latin typeface="+mn-lt"/>
              <a:ea typeface="+mn-ea"/>
              <a:cs typeface="+mn-cs"/>
            </a:rPr>
            <a:t>年度に</a:t>
          </a:r>
          <a:r>
            <a:rPr kumimoji="1" lang="ja-JP" altLang="en-US" sz="1300">
              <a:solidFill>
                <a:schemeClr val="dk1"/>
              </a:solidFill>
              <a:effectLst/>
              <a:latin typeface="+mn-lt"/>
              <a:ea typeface="+mn-ea"/>
              <a:cs typeface="+mn-cs"/>
            </a:rPr>
            <a:t>完済のため</a:t>
          </a:r>
          <a:r>
            <a:rPr kumimoji="1" lang="ja-JP" altLang="ja-JP" sz="1300">
              <a:solidFill>
                <a:schemeClr val="dk1"/>
              </a:solidFill>
              <a:effectLst/>
              <a:latin typeface="+mn-lt"/>
              <a:ea typeface="+mn-ea"/>
              <a:cs typeface="+mn-cs"/>
            </a:rPr>
            <a:t>、</a:t>
          </a:r>
          <a:r>
            <a:rPr kumimoji="1" lang="ja-JP" altLang="en-US" sz="1300">
              <a:solidFill>
                <a:schemeClr val="dk1"/>
              </a:solidFill>
              <a:effectLst/>
              <a:latin typeface="+mn-lt"/>
              <a:ea typeface="+mn-ea"/>
              <a:cs typeface="+mn-cs"/>
            </a:rPr>
            <a:t>当面の返済負担は軽減する</a:t>
          </a:r>
          <a:r>
            <a:rPr kumimoji="1" lang="ja-JP" altLang="ja-JP" sz="1300">
              <a:solidFill>
                <a:schemeClr val="dk1"/>
              </a:solidFill>
              <a:effectLst/>
              <a:latin typeface="+mn-lt"/>
              <a:ea typeface="+mn-ea"/>
              <a:cs typeface="+mn-cs"/>
            </a:rPr>
            <a:t>見込。</a:t>
          </a:r>
          <a:endParaRPr kumimoji="1" lang="en-US" altLang="ja-JP" sz="130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lang="ja-JP" altLang="ja-JP" sz="13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00000000-0008-0000-0C00-000016000000}"/>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4440B0D8-6F3E-472E-9444-18E37B828AB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ACCE8ECA-FF98-47BB-BB61-95BEBF63B00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66</xdr:col>
      <xdr:colOff>187325</xdr:colOff>
      <xdr:row>1</xdr:row>
      <xdr:rowOff>155575</xdr:rowOff>
    </xdr:to>
    <xdr:sp macro="" textlink="">
      <xdr:nvSpPr>
        <xdr:cNvPr id="4" name="正方形/長方形 3">
          <a:extLst>
            <a:ext uri="{FF2B5EF4-FFF2-40B4-BE49-F238E27FC236}">
              <a16:creationId xmlns:a16="http://schemas.microsoft.com/office/drawing/2014/main" id="{20294197-DB1F-4698-9DF9-60921A461F3E}"/>
            </a:ext>
          </a:extLst>
        </xdr:cNvPr>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5" name="正方形/長方形 4">
          <a:extLst>
            <a:ext uri="{FF2B5EF4-FFF2-40B4-BE49-F238E27FC236}">
              <a16:creationId xmlns:a16="http://schemas.microsoft.com/office/drawing/2014/main" id="{36D8EAED-5951-4810-B1FE-8B8B19B0CBDD}"/>
            </a:ext>
          </a:extLst>
        </xdr:cNvPr>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6" name="正方形/長方形 5">
          <a:extLst>
            <a:ext uri="{FF2B5EF4-FFF2-40B4-BE49-F238E27FC236}">
              <a16:creationId xmlns:a16="http://schemas.microsoft.com/office/drawing/2014/main" id="{D92D935F-90CA-41B6-8186-A2CCCAD91130}"/>
            </a:ext>
          </a:extLst>
        </xdr:cNvPr>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7" name="正方形/長方形 6">
          <a:extLst>
            <a:ext uri="{FF2B5EF4-FFF2-40B4-BE49-F238E27FC236}">
              <a16:creationId xmlns:a16="http://schemas.microsoft.com/office/drawing/2014/main" id="{8870F7F3-25F6-41B0-A5B7-D9447D221165}"/>
            </a:ext>
          </a:extLst>
        </xdr:cNvPr>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岡山県鏡野町</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8" name="正方形/長方形 7">
          <a:extLst>
            <a:ext uri="{FF2B5EF4-FFF2-40B4-BE49-F238E27FC236}">
              <a16:creationId xmlns:a16="http://schemas.microsoft.com/office/drawing/2014/main" id="{D0BACC76-03E2-4A5C-8298-E195C3B279AE}"/>
            </a:ext>
          </a:extLst>
        </xdr:cNvPr>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9" name="正方形/長方形 8">
          <a:extLst>
            <a:ext uri="{FF2B5EF4-FFF2-40B4-BE49-F238E27FC236}">
              <a16:creationId xmlns:a16="http://schemas.microsoft.com/office/drawing/2014/main" id="{8CB86731-62A1-412F-B30B-46169B4FD944}"/>
            </a:ext>
          </a:extLst>
        </xdr:cNvPr>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0" name="正方形/長方形 9">
          <a:extLst>
            <a:ext uri="{FF2B5EF4-FFF2-40B4-BE49-F238E27FC236}">
              <a16:creationId xmlns:a16="http://schemas.microsoft.com/office/drawing/2014/main" id="{FFC213AD-DD4A-468A-857B-0290737FE873}"/>
            </a:ext>
          </a:extLst>
        </xdr:cNvPr>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1" name="正方形/長方形 10">
          <a:extLst>
            <a:ext uri="{FF2B5EF4-FFF2-40B4-BE49-F238E27FC236}">
              <a16:creationId xmlns:a16="http://schemas.microsoft.com/office/drawing/2014/main" id="{217AC496-0493-468D-854E-2D34C62B3813}"/>
            </a:ext>
          </a:extLst>
        </xdr:cNvPr>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2" name="正方形/長方形 11">
          <a:extLst>
            <a:ext uri="{FF2B5EF4-FFF2-40B4-BE49-F238E27FC236}">
              <a16:creationId xmlns:a16="http://schemas.microsoft.com/office/drawing/2014/main" id="{C8719A32-0C8D-45F0-AD36-9F924E8D19F1}"/>
            </a:ext>
          </a:extLst>
        </xdr:cNvPr>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3" name="正方形/長方形 12">
          <a:extLst>
            <a:ext uri="{FF2B5EF4-FFF2-40B4-BE49-F238E27FC236}">
              <a16:creationId xmlns:a16="http://schemas.microsoft.com/office/drawing/2014/main" id="{5C5D5377-2837-4C34-A521-2D94F4F9F8EB}"/>
            </a:ext>
          </a:extLst>
        </xdr:cNvPr>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12,017
11,855
419.68
15,688,781
14,737,864
818,716
7,450,042
10,739,351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4" name="正方形/長方形 13">
          <a:extLst>
            <a:ext uri="{FF2B5EF4-FFF2-40B4-BE49-F238E27FC236}">
              <a16:creationId xmlns:a16="http://schemas.microsoft.com/office/drawing/2014/main" id="{5CF7BE46-3892-4881-A6A1-CE597FA8F8D3}"/>
            </a:ext>
          </a:extLst>
        </xdr:cNvPr>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5" name="正方形/長方形 14">
          <a:extLst>
            <a:ext uri="{FF2B5EF4-FFF2-40B4-BE49-F238E27FC236}">
              <a16:creationId xmlns:a16="http://schemas.microsoft.com/office/drawing/2014/main" id="{D315E213-9FC2-4908-A61D-AF524E02BBD1}"/>
            </a:ext>
          </a:extLst>
        </xdr:cNvPr>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6" name="正方形/長方形 15">
          <a:extLst>
            <a:ext uri="{FF2B5EF4-FFF2-40B4-BE49-F238E27FC236}">
              <a16:creationId xmlns:a16="http://schemas.microsoft.com/office/drawing/2014/main" id="{A367935A-2A8E-4244-AA6F-493DC3FECFC2}"/>
            </a:ext>
          </a:extLst>
        </xdr:cNvPr>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12.5
39.0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7" name="正方形/長方形 16">
          <a:extLst>
            <a:ext uri="{FF2B5EF4-FFF2-40B4-BE49-F238E27FC236}">
              <a16:creationId xmlns:a16="http://schemas.microsoft.com/office/drawing/2014/main" id="{F15522E3-D2F8-4959-A814-BC42714FD96B}"/>
            </a:ext>
          </a:extLst>
        </xdr:cNvPr>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18" name="正方形/長方形 17">
          <a:extLst>
            <a:ext uri="{FF2B5EF4-FFF2-40B4-BE49-F238E27FC236}">
              <a16:creationId xmlns:a16="http://schemas.microsoft.com/office/drawing/2014/main" id="{F77D34CA-112D-4A8F-A4F3-E03714022748}"/>
            </a:ext>
          </a:extLst>
        </xdr:cNvPr>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19" name="正方形/長方形 18">
          <a:extLst>
            <a:ext uri="{FF2B5EF4-FFF2-40B4-BE49-F238E27FC236}">
              <a16:creationId xmlns:a16="http://schemas.microsoft.com/office/drawing/2014/main" id="{5591DA19-05BD-4950-9F13-7B3FA9277159}"/>
            </a:ext>
          </a:extLst>
        </xdr:cNvPr>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0" name="角丸四角形 19">
          <a:extLst>
            <a:ext uri="{FF2B5EF4-FFF2-40B4-BE49-F238E27FC236}">
              <a16:creationId xmlns:a16="http://schemas.microsoft.com/office/drawing/2014/main" id="{AE779ED3-401C-4F26-BAB1-C6DA4B18C547}"/>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1" name="正方形/長方形 20">
          <a:extLst>
            <a:ext uri="{FF2B5EF4-FFF2-40B4-BE49-F238E27FC236}">
              <a16:creationId xmlns:a16="http://schemas.microsoft.com/office/drawing/2014/main" id="{6CFA9465-7891-47CC-A4E9-D46DC8ADF8BF}"/>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2" name="正方形/長方形 21">
          <a:extLst>
            <a:ext uri="{FF2B5EF4-FFF2-40B4-BE49-F238E27FC236}">
              <a16:creationId xmlns:a16="http://schemas.microsoft.com/office/drawing/2014/main" id="{6914944A-B066-4BE3-8BE8-BB9AA5F323F4}"/>
            </a:ext>
          </a:extLst>
        </xdr:cNvPr>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3" name="正方形/長方形 22">
          <a:extLst>
            <a:ext uri="{FF2B5EF4-FFF2-40B4-BE49-F238E27FC236}">
              <a16:creationId xmlns:a16="http://schemas.microsoft.com/office/drawing/2014/main" id="{CE630DB0-F721-41AB-B35D-123CE64C4C6A}"/>
            </a:ext>
          </a:extLst>
        </xdr:cNvPr>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4" name="直線コネクタ 23">
          <a:extLst>
            <a:ext uri="{FF2B5EF4-FFF2-40B4-BE49-F238E27FC236}">
              <a16:creationId xmlns:a16="http://schemas.microsoft.com/office/drawing/2014/main" id="{96ADB0BD-C32A-4635-8D09-ACCEEBED0525}"/>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5" name="楕円 24">
          <a:extLst>
            <a:ext uri="{FF2B5EF4-FFF2-40B4-BE49-F238E27FC236}">
              <a16:creationId xmlns:a16="http://schemas.microsoft.com/office/drawing/2014/main" id="{28950A1A-B6DA-4033-AC51-663537BB55EE}"/>
            </a:ext>
          </a:extLst>
        </xdr:cNvPr>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6" name="フローチャート: 判断 25">
          <a:extLst>
            <a:ext uri="{FF2B5EF4-FFF2-40B4-BE49-F238E27FC236}">
              <a16:creationId xmlns:a16="http://schemas.microsoft.com/office/drawing/2014/main" id="{02E24569-67E3-4175-A880-F5F6796C4A1C}"/>
            </a:ext>
          </a:extLst>
        </xdr:cNvPr>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7" name="直線コネクタ 26">
          <a:extLst>
            <a:ext uri="{FF2B5EF4-FFF2-40B4-BE49-F238E27FC236}">
              <a16:creationId xmlns:a16="http://schemas.microsoft.com/office/drawing/2014/main" id="{F5DB2516-5E8F-431D-88CF-69780372911D}"/>
            </a:ext>
          </a:extLst>
        </xdr:cNvPr>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28" name="直線コネクタ 27">
          <a:extLst>
            <a:ext uri="{FF2B5EF4-FFF2-40B4-BE49-F238E27FC236}">
              <a16:creationId xmlns:a16="http://schemas.microsoft.com/office/drawing/2014/main" id="{A87CBCEB-D76B-47E8-94AB-04C62640EDD8}"/>
            </a:ext>
          </a:extLst>
        </xdr:cNvPr>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29" name="直線コネクタ 28">
          <a:extLst>
            <a:ext uri="{FF2B5EF4-FFF2-40B4-BE49-F238E27FC236}">
              <a16:creationId xmlns:a16="http://schemas.microsoft.com/office/drawing/2014/main" id="{28013230-2327-485F-BF81-9DDABF879446}"/>
            </a:ext>
          </a:extLst>
        </xdr:cNvPr>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0" name="直線コネクタ 29">
          <a:extLst>
            <a:ext uri="{FF2B5EF4-FFF2-40B4-BE49-F238E27FC236}">
              <a16:creationId xmlns:a16="http://schemas.microsoft.com/office/drawing/2014/main" id="{3E355534-4365-4ACB-848A-1C7988D027C4}"/>
            </a:ext>
          </a:extLst>
        </xdr:cNvPr>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1" name="テキスト ボックス 30">
          <a:extLst>
            <a:ext uri="{FF2B5EF4-FFF2-40B4-BE49-F238E27FC236}">
              <a16:creationId xmlns:a16="http://schemas.microsoft.com/office/drawing/2014/main" id="{4F0FD797-51BA-4671-A545-9D7A390B3C02}"/>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2" name="テキスト ボックス 31">
          <a:extLst>
            <a:ext uri="{FF2B5EF4-FFF2-40B4-BE49-F238E27FC236}">
              <a16:creationId xmlns:a16="http://schemas.microsoft.com/office/drawing/2014/main" id="{49C26552-33D9-4354-AB25-30DCE4790CBB}"/>
            </a:ext>
          </a:extLst>
        </xdr:cNvPr>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3" name="テキスト ボックス 32">
          <a:extLst>
            <a:ext uri="{FF2B5EF4-FFF2-40B4-BE49-F238E27FC236}">
              <a16:creationId xmlns:a16="http://schemas.microsoft.com/office/drawing/2014/main" id="{9BA387F2-191F-41BF-93DB-A5451E57A3D0}"/>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34" name="テキスト ボックス 33">
          <a:extLst>
            <a:ext uri="{FF2B5EF4-FFF2-40B4-BE49-F238E27FC236}">
              <a16:creationId xmlns:a16="http://schemas.microsoft.com/office/drawing/2014/main" id="{7AB1BBE8-D5CB-4231-84A5-AB8E665D272B}"/>
            </a:ext>
          </a:extLst>
        </xdr:cNvPr>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35" name="テキスト ボックス 34">
          <a:extLst>
            <a:ext uri="{FF2B5EF4-FFF2-40B4-BE49-F238E27FC236}">
              <a16:creationId xmlns:a16="http://schemas.microsoft.com/office/drawing/2014/main" id="{A5A1D0C1-5B1E-42AC-A990-EF01D9678439}"/>
            </a:ext>
          </a:extLst>
        </xdr:cNvPr>
        <xdr:cNvSpPr txBox="1"/>
      </xdr:nvSpPr>
      <xdr:spPr>
        <a:xfrm>
          <a:off x="419100" y="37338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6" name="正方形/長方形 35">
          <a:extLst>
            <a:ext uri="{FF2B5EF4-FFF2-40B4-BE49-F238E27FC236}">
              <a16:creationId xmlns:a16="http://schemas.microsoft.com/office/drawing/2014/main" id="{01724638-650E-4055-B984-239441B741BD}"/>
            </a:ext>
          </a:extLst>
        </xdr:cNvPr>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7" name="正方形/長方形 36">
          <a:extLst>
            <a:ext uri="{FF2B5EF4-FFF2-40B4-BE49-F238E27FC236}">
              <a16:creationId xmlns:a16="http://schemas.microsoft.com/office/drawing/2014/main" id="{0E395A8F-EF65-4274-B5A5-A0DCB66AE83A}"/>
            </a:ext>
          </a:extLst>
        </xdr:cNvPr>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38" name="正方形/長方形 37">
          <a:extLst>
            <a:ext uri="{FF2B5EF4-FFF2-40B4-BE49-F238E27FC236}">
              <a16:creationId xmlns:a16="http://schemas.microsoft.com/office/drawing/2014/main" id="{8053B295-1442-467C-A28D-CEC7CF476C21}"/>
            </a:ext>
          </a:extLst>
        </xdr:cNvPr>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[ 63.1</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39" name="正方形/長方形 38">
          <a:extLst>
            <a:ext uri="{FF2B5EF4-FFF2-40B4-BE49-F238E27FC236}">
              <a16:creationId xmlns:a16="http://schemas.microsoft.com/office/drawing/2014/main" id="{1C5DD9EE-7F48-4B6B-8306-EDF8067E413F}"/>
            </a:ext>
          </a:extLst>
        </xdr:cNvPr>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0" name="正方形/長方形 39">
          <a:extLst>
            <a:ext uri="{FF2B5EF4-FFF2-40B4-BE49-F238E27FC236}">
              <a16:creationId xmlns:a16="http://schemas.microsoft.com/office/drawing/2014/main" id="{D29EE0EB-F09E-4408-913A-1D4FAD2480A4}"/>
            </a:ext>
          </a:extLst>
        </xdr:cNvPr>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1" name="正方形/長方形 40">
          <a:extLst>
            <a:ext uri="{FF2B5EF4-FFF2-40B4-BE49-F238E27FC236}">
              <a16:creationId xmlns:a16="http://schemas.microsoft.com/office/drawing/2014/main" id="{5B6F4F16-4D56-4D5C-A038-B8EAC0CFA006}"/>
            </a:ext>
          </a:extLst>
        </xdr:cNvPr>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2" name="正方形/長方形 41">
          <a:extLst>
            <a:ext uri="{FF2B5EF4-FFF2-40B4-BE49-F238E27FC236}">
              <a16:creationId xmlns:a16="http://schemas.microsoft.com/office/drawing/2014/main" id="{F1208427-973F-4AF0-8B2A-03CE975E8B2C}"/>
            </a:ext>
          </a:extLst>
        </xdr:cNvPr>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3" name="正方形/長方形 42">
          <a:extLst>
            <a:ext uri="{FF2B5EF4-FFF2-40B4-BE49-F238E27FC236}">
              <a16:creationId xmlns:a16="http://schemas.microsoft.com/office/drawing/2014/main" id="{142B03C2-9E38-4B2E-BA17-9DBFE8AA1305}"/>
            </a:ext>
          </a:extLst>
        </xdr:cNvPr>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4" name="正方形/長方形 43">
          <a:extLst>
            <a:ext uri="{FF2B5EF4-FFF2-40B4-BE49-F238E27FC236}">
              <a16:creationId xmlns:a16="http://schemas.microsoft.com/office/drawing/2014/main" id="{7DA8187E-8B49-4729-B875-D2D068759D30}"/>
            </a:ext>
          </a:extLst>
        </xdr:cNvPr>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5" name="正方形/長方形 44">
          <a:extLst>
            <a:ext uri="{FF2B5EF4-FFF2-40B4-BE49-F238E27FC236}">
              <a16:creationId xmlns:a16="http://schemas.microsoft.com/office/drawing/2014/main" id="{B38E356A-F925-441F-9852-0C1DAC590416}"/>
            </a:ext>
          </a:extLst>
        </xdr:cNvPr>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6" name="正方形/長方形 45">
          <a:extLst>
            <a:ext uri="{FF2B5EF4-FFF2-40B4-BE49-F238E27FC236}">
              <a16:creationId xmlns:a16="http://schemas.microsoft.com/office/drawing/2014/main" id="{C2FCA27B-8034-4D24-95F8-C627FE1B5383}"/>
            </a:ext>
          </a:extLst>
        </xdr:cNvPr>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7" name="正方形/長方形 46">
          <a:extLst>
            <a:ext uri="{FF2B5EF4-FFF2-40B4-BE49-F238E27FC236}">
              <a16:creationId xmlns:a16="http://schemas.microsoft.com/office/drawing/2014/main" id="{F0A04C6B-FB22-4E25-9E59-3596AA1CCEE1}"/>
            </a:ext>
          </a:extLst>
        </xdr:cNvPr>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48" name="テキスト ボックス 47">
          <a:extLst>
            <a:ext uri="{FF2B5EF4-FFF2-40B4-BE49-F238E27FC236}">
              <a16:creationId xmlns:a16="http://schemas.microsoft.com/office/drawing/2014/main" id="{C8B625B8-0AC3-4A3E-B43A-26A8564AA4C7}"/>
            </a:ext>
          </a:extLst>
        </xdr:cNvPr>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類似団体平均と比べるとやや下回っている。</a:t>
          </a:r>
          <a:endParaRPr lang="ja-JP" altLang="ja-JP">
            <a:effectLst/>
          </a:endParaRPr>
        </a:p>
        <a:p>
          <a:r>
            <a:rPr kumimoji="1" lang="ja-JP" altLang="ja-JP" sz="1100">
              <a:solidFill>
                <a:schemeClr val="dk1"/>
              </a:solidFill>
              <a:effectLst/>
              <a:latin typeface="+mn-lt"/>
              <a:ea typeface="+mn-ea"/>
              <a:cs typeface="+mn-cs"/>
            </a:rPr>
            <a:t>　直近５年間では上昇傾向にあり、今後、維持補修費や改修等のコスト増加が見込まれるが、人口減少が進むことを踏まえると、施設の総量削減の検討が必要である。</a:t>
          </a:r>
          <a:endParaRPr lang="ja-JP" altLang="ja-JP">
            <a:effectLst/>
          </a:endParaRPr>
        </a:p>
        <a:p>
          <a:r>
            <a:rPr kumimoji="1" lang="ja-JP" altLang="ja-JP" sz="1100">
              <a:solidFill>
                <a:schemeClr val="dk1"/>
              </a:solidFill>
              <a:effectLst/>
              <a:latin typeface="+mn-lt"/>
              <a:ea typeface="+mn-ea"/>
              <a:cs typeface="+mn-cs"/>
            </a:rPr>
            <a:t>　</a:t>
          </a:r>
          <a:r>
            <a:rPr lang="ja-JP" altLang="ja-JP" sz="1100" b="0" i="0" baseline="0">
              <a:solidFill>
                <a:schemeClr val="dk1"/>
              </a:solidFill>
              <a:effectLst/>
              <a:latin typeface="+mn-lt"/>
              <a:ea typeface="+mn-ea"/>
              <a:cs typeface="+mn-cs"/>
            </a:rPr>
            <a:t>公共施設等総合管理計画等に基づき、計画的な維持管理・改修に取り組む必要がある。</a:t>
          </a:r>
          <a:endParaRPr lang="ja-JP" altLang="ja-JP">
            <a:effectLst/>
          </a:endParaRPr>
        </a:p>
      </xdr:txBody>
    </xdr:sp>
    <xdr:clientData/>
  </xdr:twoCellAnchor>
  <xdr:oneCellAnchor>
    <xdr:from>
      <xdr:col>4</xdr:col>
      <xdr:colOff>174625</xdr:colOff>
      <xdr:row>23</xdr:row>
      <xdr:rowOff>47625</xdr:rowOff>
    </xdr:from>
    <xdr:ext cx="349839" cy="225703"/>
    <xdr:sp macro="" textlink="">
      <xdr:nvSpPr>
        <xdr:cNvPr id="49" name="テキスト ボックス 48">
          <a:extLst>
            <a:ext uri="{FF2B5EF4-FFF2-40B4-BE49-F238E27FC236}">
              <a16:creationId xmlns:a16="http://schemas.microsoft.com/office/drawing/2014/main" id="{EB68F12D-D0A5-4338-B666-E30662C172EE}"/>
            </a:ext>
          </a:extLst>
        </xdr:cNvPr>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0" name="直線コネクタ 49">
          <a:extLst>
            <a:ext uri="{FF2B5EF4-FFF2-40B4-BE49-F238E27FC236}">
              <a16:creationId xmlns:a16="http://schemas.microsoft.com/office/drawing/2014/main" id="{4B76447F-78C9-4A8A-9233-10183A282F34}"/>
            </a:ext>
          </a:extLst>
        </xdr:cNvPr>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51" name="テキスト ボックス 50">
          <a:extLst>
            <a:ext uri="{FF2B5EF4-FFF2-40B4-BE49-F238E27FC236}">
              <a16:creationId xmlns:a16="http://schemas.microsoft.com/office/drawing/2014/main" id="{F8DA4EEB-75C4-43C9-A3CD-9643BBE88B4B}"/>
            </a:ext>
          </a:extLst>
        </xdr:cNvPr>
        <xdr:cNvSpPr txBox="1"/>
      </xdr:nvSpPr>
      <xdr:spPr>
        <a:xfrm>
          <a:off x="795811" y="70181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35</xdr:row>
      <xdr:rowOff>69850</xdr:rowOff>
    </xdr:from>
    <xdr:to>
      <xdr:col>27</xdr:col>
      <xdr:colOff>73025</xdr:colOff>
      <xdr:row>35</xdr:row>
      <xdr:rowOff>69850</xdr:rowOff>
    </xdr:to>
    <xdr:cxnSp macro="">
      <xdr:nvCxnSpPr>
        <xdr:cNvPr id="52" name="直線コネクタ 51">
          <a:extLst>
            <a:ext uri="{FF2B5EF4-FFF2-40B4-BE49-F238E27FC236}">
              <a16:creationId xmlns:a16="http://schemas.microsoft.com/office/drawing/2014/main" id="{8DDCCE78-2303-4718-8285-5F332871A19D}"/>
            </a:ext>
          </a:extLst>
        </xdr:cNvPr>
        <xdr:cNvCxnSpPr/>
      </xdr:nvCxnSpPr>
      <xdr:spPr>
        <a:xfrm>
          <a:off x="1270000" y="684212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147499</xdr:rowOff>
    </xdr:from>
    <xdr:ext cx="359394" cy="225703"/>
    <xdr:sp macro="" textlink="">
      <xdr:nvSpPr>
        <xdr:cNvPr id="53" name="テキスト ボックス 52">
          <a:extLst>
            <a:ext uri="{FF2B5EF4-FFF2-40B4-BE49-F238E27FC236}">
              <a16:creationId xmlns:a16="http://schemas.microsoft.com/office/drawing/2014/main" id="{B3C6191D-CD5A-4BFC-B565-667B1CA9BE4C}"/>
            </a:ext>
          </a:extLst>
        </xdr:cNvPr>
        <xdr:cNvSpPr txBox="1"/>
      </xdr:nvSpPr>
      <xdr:spPr>
        <a:xfrm>
          <a:off x="847106" y="674832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33</xdr:row>
      <xdr:rowOff>142875</xdr:rowOff>
    </xdr:from>
    <xdr:to>
      <xdr:col>27</xdr:col>
      <xdr:colOff>73025</xdr:colOff>
      <xdr:row>33</xdr:row>
      <xdr:rowOff>142875</xdr:rowOff>
    </xdr:to>
    <xdr:cxnSp macro="">
      <xdr:nvCxnSpPr>
        <xdr:cNvPr id="54" name="直線コネクタ 53">
          <a:extLst>
            <a:ext uri="{FF2B5EF4-FFF2-40B4-BE49-F238E27FC236}">
              <a16:creationId xmlns:a16="http://schemas.microsoft.com/office/drawing/2014/main" id="{122EE98A-501B-4B16-92BF-C915D018A74F}"/>
            </a:ext>
          </a:extLst>
        </xdr:cNvPr>
        <xdr:cNvCxnSpPr/>
      </xdr:nvCxnSpPr>
      <xdr:spPr>
        <a:xfrm>
          <a:off x="1270000" y="657225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33</xdr:row>
      <xdr:rowOff>49074</xdr:rowOff>
    </xdr:from>
    <xdr:ext cx="359394" cy="225703"/>
    <xdr:sp macro="" textlink="">
      <xdr:nvSpPr>
        <xdr:cNvPr id="55" name="テキスト ボックス 54">
          <a:extLst>
            <a:ext uri="{FF2B5EF4-FFF2-40B4-BE49-F238E27FC236}">
              <a16:creationId xmlns:a16="http://schemas.microsoft.com/office/drawing/2014/main" id="{3502DDDF-CBB8-49EA-8849-84EACE7BB77A}"/>
            </a:ext>
          </a:extLst>
        </xdr:cNvPr>
        <xdr:cNvSpPr txBox="1"/>
      </xdr:nvSpPr>
      <xdr:spPr>
        <a:xfrm>
          <a:off x="847106" y="647844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32</xdr:row>
      <xdr:rowOff>44450</xdr:rowOff>
    </xdr:from>
    <xdr:to>
      <xdr:col>27</xdr:col>
      <xdr:colOff>73025</xdr:colOff>
      <xdr:row>32</xdr:row>
      <xdr:rowOff>44450</xdr:rowOff>
    </xdr:to>
    <xdr:cxnSp macro="">
      <xdr:nvCxnSpPr>
        <xdr:cNvPr id="56" name="直線コネクタ 55">
          <a:extLst>
            <a:ext uri="{FF2B5EF4-FFF2-40B4-BE49-F238E27FC236}">
              <a16:creationId xmlns:a16="http://schemas.microsoft.com/office/drawing/2014/main" id="{D3A4147E-E82B-4E85-AE40-3567C134C1D7}"/>
            </a:ext>
          </a:extLst>
        </xdr:cNvPr>
        <xdr:cNvCxnSpPr/>
      </xdr:nvCxnSpPr>
      <xdr:spPr>
        <a:xfrm>
          <a:off x="1270000" y="63023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122099</xdr:rowOff>
    </xdr:from>
    <xdr:ext cx="359394" cy="225703"/>
    <xdr:sp macro="" textlink="">
      <xdr:nvSpPr>
        <xdr:cNvPr id="57" name="テキスト ボックス 56">
          <a:extLst>
            <a:ext uri="{FF2B5EF4-FFF2-40B4-BE49-F238E27FC236}">
              <a16:creationId xmlns:a16="http://schemas.microsoft.com/office/drawing/2014/main" id="{33485DB2-32E4-4D75-9CB8-7153A30DD07A}"/>
            </a:ext>
          </a:extLst>
        </xdr:cNvPr>
        <xdr:cNvSpPr txBox="1"/>
      </xdr:nvSpPr>
      <xdr:spPr>
        <a:xfrm>
          <a:off x="847106" y="620857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30</xdr:row>
      <xdr:rowOff>117475</xdr:rowOff>
    </xdr:from>
    <xdr:to>
      <xdr:col>27</xdr:col>
      <xdr:colOff>73025</xdr:colOff>
      <xdr:row>30</xdr:row>
      <xdr:rowOff>117475</xdr:rowOff>
    </xdr:to>
    <xdr:cxnSp macro="">
      <xdr:nvCxnSpPr>
        <xdr:cNvPr id="58" name="直線コネクタ 57">
          <a:extLst>
            <a:ext uri="{FF2B5EF4-FFF2-40B4-BE49-F238E27FC236}">
              <a16:creationId xmlns:a16="http://schemas.microsoft.com/office/drawing/2014/main" id="{10689A91-34B0-4D4C-9B43-BF2823A634E1}"/>
            </a:ext>
          </a:extLst>
        </xdr:cNvPr>
        <xdr:cNvCxnSpPr/>
      </xdr:nvCxnSpPr>
      <xdr:spPr>
        <a:xfrm>
          <a:off x="1270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30</xdr:row>
      <xdr:rowOff>23674</xdr:rowOff>
    </xdr:from>
    <xdr:ext cx="359394" cy="225703"/>
    <xdr:sp macro="" textlink="">
      <xdr:nvSpPr>
        <xdr:cNvPr id="59" name="テキスト ボックス 58">
          <a:extLst>
            <a:ext uri="{FF2B5EF4-FFF2-40B4-BE49-F238E27FC236}">
              <a16:creationId xmlns:a16="http://schemas.microsoft.com/office/drawing/2014/main" id="{B3AA9D1C-6D48-44C2-AEC7-C255FC4CA4B9}"/>
            </a:ext>
          </a:extLst>
        </xdr:cNvPr>
        <xdr:cNvSpPr txBox="1"/>
      </xdr:nvSpPr>
      <xdr:spPr>
        <a:xfrm>
          <a:off x="847106" y="59386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19050</xdr:rowOff>
    </xdr:from>
    <xdr:to>
      <xdr:col>27</xdr:col>
      <xdr:colOff>73025</xdr:colOff>
      <xdr:row>29</xdr:row>
      <xdr:rowOff>19050</xdr:rowOff>
    </xdr:to>
    <xdr:cxnSp macro="">
      <xdr:nvCxnSpPr>
        <xdr:cNvPr id="60" name="直線コネクタ 59">
          <a:extLst>
            <a:ext uri="{FF2B5EF4-FFF2-40B4-BE49-F238E27FC236}">
              <a16:creationId xmlns:a16="http://schemas.microsoft.com/office/drawing/2014/main" id="{98EB1992-1BAE-42B7-904D-52BAD53D2F8C}"/>
            </a:ext>
          </a:extLst>
        </xdr:cNvPr>
        <xdr:cNvCxnSpPr/>
      </xdr:nvCxnSpPr>
      <xdr:spPr>
        <a:xfrm>
          <a:off x="1270000" y="576262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96699</xdr:rowOff>
    </xdr:from>
    <xdr:ext cx="359394" cy="225703"/>
    <xdr:sp macro="" textlink="">
      <xdr:nvSpPr>
        <xdr:cNvPr id="61" name="テキスト ボックス 60">
          <a:extLst>
            <a:ext uri="{FF2B5EF4-FFF2-40B4-BE49-F238E27FC236}">
              <a16:creationId xmlns:a16="http://schemas.microsoft.com/office/drawing/2014/main" id="{1A9B364C-AA76-4AE0-B2F3-80AD7D4768D7}"/>
            </a:ext>
          </a:extLst>
        </xdr:cNvPr>
        <xdr:cNvSpPr txBox="1"/>
      </xdr:nvSpPr>
      <xdr:spPr>
        <a:xfrm>
          <a:off x="847106" y="566882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27</xdr:row>
      <xdr:rowOff>92075</xdr:rowOff>
    </xdr:from>
    <xdr:to>
      <xdr:col>27</xdr:col>
      <xdr:colOff>73025</xdr:colOff>
      <xdr:row>27</xdr:row>
      <xdr:rowOff>92075</xdr:rowOff>
    </xdr:to>
    <xdr:cxnSp macro="">
      <xdr:nvCxnSpPr>
        <xdr:cNvPr id="62" name="直線コネクタ 61">
          <a:extLst>
            <a:ext uri="{FF2B5EF4-FFF2-40B4-BE49-F238E27FC236}">
              <a16:creationId xmlns:a16="http://schemas.microsoft.com/office/drawing/2014/main" id="{B31F450D-FFFB-4AE9-B133-E3062EA9081D}"/>
            </a:ext>
          </a:extLst>
        </xdr:cNvPr>
        <xdr:cNvCxnSpPr/>
      </xdr:nvCxnSpPr>
      <xdr:spPr>
        <a:xfrm>
          <a:off x="1270000" y="549275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26</xdr:row>
      <xdr:rowOff>169724</xdr:rowOff>
    </xdr:from>
    <xdr:ext cx="359394" cy="225703"/>
    <xdr:sp macro="" textlink="">
      <xdr:nvSpPr>
        <xdr:cNvPr id="63" name="テキスト ボックス 62">
          <a:extLst>
            <a:ext uri="{FF2B5EF4-FFF2-40B4-BE49-F238E27FC236}">
              <a16:creationId xmlns:a16="http://schemas.microsoft.com/office/drawing/2014/main" id="{B62C2AE4-43A7-4066-A8AA-71192E3B654F}"/>
            </a:ext>
          </a:extLst>
        </xdr:cNvPr>
        <xdr:cNvSpPr txBox="1"/>
      </xdr:nvSpPr>
      <xdr:spPr>
        <a:xfrm>
          <a:off x="847106" y="539894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25</xdr:row>
      <xdr:rowOff>165100</xdr:rowOff>
    </xdr:from>
    <xdr:to>
      <xdr:col>27</xdr:col>
      <xdr:colOff>73025</xdr:colOff>
      <xdr:row>25</xdr:row>
      <xdr:rowOff>165100</xdr:rowOff>
    </xdr:to>
    <xdr:cxnSp macro="">
      <xdr:nvCxnSpPr>
        <xdr:cNvPr id="64" name="直線コネクタ 63">
          <a:extLst>
            <a:ext uri="{FF2B5EF4-FFF2-40B4-BE49-F238E27FC236}">
              <a16:creationId xmlns:a16="http://schemas.microsoft.com/office/drawing/2014/main" id="{74E3EAA4-EA8D-4535-B933-FF8E66678B58}"/>
            </a:ext>
          </a:extLst>
        </xdr:cNvPr>
        <xdr:cNvCxnSpPr/>
      </xdr:nvCxnSpPr>
      <xdr:spPr>
        <a:xfrm>
          <a:off x="1270000" y="52228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71299</xdr:rowOff>
    </xdr:from>
    <xdr:ext cx="359394" cy="225703"/>
    <xdr:sp macro="" textlink="">
      <xdr:nvSpPr>
        <xdr:cNvPr id="65" name="テキスト ボックス 64">
          <a:extLst>
            <a:ext uri="{FF2B5EF4-FFF2-40B4-BE49-F238E27FC236}">
              <a16:creationId xmlns:a16="http://schemas.microsoft.com/office/drawing/2014/main" id="{583A7172-7E17-429D-9CBB-9BAF59AFB9FC}"/>
            </a:ext>
          </a:extLst>
        </xdr:cNvPr>
        <xdr:cNvSpPr txBox="1"/>
      </xdr:nvSpPr>
      <xdr:spPr>
        <a:xfrm>
          <a:off x="847106" y="512907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6" name="直線コネクタ 65">
          <a:extLst>
            <a:ext uri="{FF2B5EF4-FFF2-40B4-BE49-F238E27FC236}">
              <a16:creationId xmlns:a16="http://schemas.microsoft.com/office/drawing/2014/main" id="{8A467E74-18CC-4FF3-B979-713D0C059733}"/>
            </a:ext>
          </a:extLst>
        </xdr:cNvPr>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67" name="テキスト ボックス 66">
          <a:extLst>
            <a:ext uri="{FF2B5EF4-FFF2-40B4-BE49-F238E27FC236}">
              <a16:creationId xmlns:a16="http://schemas.microsoft.com/office/drawing/2014/main" id="{E5FB2F77-8978-4B73-8426-467FBBDD3FA5}"/>
            </a:ext>
          </a:extLst>
        </xdr:cNvPr>
        <xdr:cNvSpPr txBox="1"/>
      </xdr:nvSpPr>
      <xdr:spPr>
        <a:xfrm>
          <a:off x="847106" y="4859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8" name="有形固定資産減価償却率グラフ枠">
          <a:extLst>
            <a:ext uri="{FF2B5EF4-FFF2-40B4-BE49-F238E27FC236}">
              <a16:creationId xmlns:a16="http://schemas.microsoft.com/office/drawing/2014/main" id="{486FC292-66B6-4E86-8BA1-2E8C0E0DF50C}"/>
            </a:ext>
          </a:extLst>
        </xdr:cNvPr>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106997</xdr:rowOff>
    </xdr:from>
    <xdr:to>
      <xdr:col>23</xdr:col>
      <xdr:colOff>85090</xdr:colOff>
      <xdr:row>34</xdr:row>
      <xdr:rowOff>63182</xdr:rowOff>
    </xdr:to>
    <xdr:cxnSp macro="">
      <xdr:nvCxnSpPr>
        <xdr:cNvPr id="69" name="直線コネクタ 68">
          <a:extLst>
            <a:ext uri="{FF2B5EF4-FFF2-40B4-BE49-F238E27FC236}">
              <a16:creationId xmlns:a16="http://schemas.microsoft.com/office/drawing/2014/main" id="{DC8438E8-FF29-47E8-ACDB-9E9BED1CF58C}"/>
            </a:ext>
          </a:extLst>
        </xdr:cNvPr>
        <xdr:cNvCxnSpPr/>
      </xdr:nvCxnSpPr>
      <xdr:spPr>
        <a:xfrm flipV="1">
          <a:off x="4760595" y="5336222"/>
          <a:ext cx="1270" cy="13277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67009</xdr:rowOff>
    </xdr:from>
    <xdr:ext cx="405111" cy="259045"/>
    <xdr:sp macro="" textlink="">
      <xdr:nvSpPr>
        <xdr:cNvPr id="70" name="有形固定資産減価償却率最小値テキスト">
          <a:extLst>
            <a:ext uri="{FF2B5EF4-FFF2-40B4-BE49-F238E27FC236}">
              <a16:creationId xmlns:a16="http://schemas.microsoft.com/office/drawing/2014/main" id="{F2B50188-5EF2-4176-9D2D-E5B15B8AB761}"/>
            </a:ext>
          </a:extLst>
        </xdr:cNvPr>
        <xdr:cNvSpPr txBox="1"/>
      </xdr:nvSpPr>
      <xdr:spPr>
        <a:xfrm>
          <a:off x="4813300" y="66678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63182</xdr:rowOff>
    </xdr:from>
    <xdr:to>
      <xdr:col>23</xdr:col>
      <xdr:colOff>174625</xdr:colOff>
      <xdr:row>34</xdr:row>
      <xdr:rowOff>63182</xdr:rowOff>
    </xdr:to>
    <xdr:cxnSp macro="">
      <xdr:nvCxnSpPr>
        <xdr:cNvPr id="71" name="直線コネクタ 70">
          <a:extLst>
            <a:ext uri="{FF2B5EF4-FFF2-40B4-BE49-F238E27FC236}">
              <a16:creationId xmlns:a16="http://schemas.microsoft.com/office/drawing/2014/main" id="{A1464DA1-8A83-41E5-A123-C3EFF21BE792}"/>
            </a:ext>
          </a:extLst>
        </xdr:cNvPr>
        <xdr:cNvCxnSpPr/>
      </xdr:nvCxnSpPr>
      <xdr:spPr>
        <a:xfrm>
          <a:off x="4673600" y="66640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53674</xdr:rowOff>
    </xdr:from>
    <xdr:ext cx="405111" cy="259045"/>
    <xdr:sp macro="" textlink="">
      <xdr:nvSpPr>
        <xdr:cNvPr id="72" name="有形固定資産減価償却率最大値テキスト">
          <a:extLst>
            <a:ext uri="{FF2B5EF4-FFF2-40B4-BE49-F238E27FC236}">
              <a16:creationId xmlns:a16="http://schemas.microsoft.com/office/drawing/2014/main" id="{8D12D1AA-178E-4667-8D4A-AB12786F763E}"/>
            </a:ext>
          </a:extLst>
        </xdr:cNvPr>
        <xdr:cNvSpPr txBox="1"/>
      </xdr:nvSpPr>
      <xdr:spPr>
        <a:xfrm>
          <a:off x="4813300" y="51114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106997</xdr:rowOff>
    </xdr:from>
    <xdr:to>
      <xdr:col>23</xdr:col>
      <xdr:colOff>174625</xdr:colOff>
      <xdr:row>26</xdr:row>
      <xdr:rowOff>106997</xdr:rowOff>
    </xdr:to>
    <xdr:cxnSp macro="">
      <xdr:nvCxnSpPr>
        <xdr:cNvPr id="73" name="直線コネクタ 72">
          <a:extLst>
            <a:ext uri="{FF2B5EF4-FFF2-40B4-BE49-F238E27FC236}">
              <a16:creationId xmlns:a16="http://schemas.microsoft.com/office/drawing/2014/main" id="{1A7B2AB1-4BF2-4313-815B-95AA7520344A}"/>
            </a:ext>
          </a:extLst>
        </xdr:cNvPr>
        <xdr:cNvCxnSpPr/>
      </xdr:nvCxnSpPr>
      <xdr:spPr>
        <a:xfrm>
          <a:off x="4673600" y="53362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31</xdr:row>
      <xdr:rowOff>13987</xdr:rowOff>
    </xdr:from>
    <xdr:ext cx="405111" cy="259045"/>
    <xdr:sp macro="" textlink="">
      <xdr:nvSpPr>
        <xdr:cNvPr id="74" name="有形固定資産減価償却率平均値テキスト">
          <a:extLst>
            <a:ext uri="{FF2B5EF4-FFF2-40B4-BE49-F238E27FC236}">
              <a16:creationId xmlns:a16="http://schemas.microsoft.com/office/drawing/2014/main" id="{8111FAA0-5999-472C-970B-04C06AC26B23}"/>
            </a:ext>
          </a:extLst>
        </xdr:cNvPr>
        <xdr:cNvSpPr txBox="1"/>
      </xdr:nvSpPr>
      <xdr:spPr>
        <a:xfrm>
          <a:off x="4813300" y="610046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31</xdr:row>
      <xdr:rowOff>35560</xdr:rowOff>
    </xdr:from>
    <xdr:to>
      <xdr:col>23</xdr:col>
      <xdr:colOff>136525</xdr:colOff>
      <xdr:row>31</xdr:row>
      <xdr:rowOff>137160</xdr:rowOff>
    </xdr:to>
    <xdr:sp macro="" textlink="">
      <xdr:nvSpPr>
        <xdr:cNvPr id="75" name="フローチャート: 判断 74">
          <a:extLst>
            <a:ext uri="{FF2B5EF4-FFF2-40B4-BE49-F238E27FC236}">
              <a16:creationId xmlns:a16="http://schemas.microsoft.com/office/drawing/2014/main" id="{26F5205F-38B2-4055-8769-BCF01C360252}"/>
            </a:ext>
          </a:extLst>
        </xdr:cNvPr>
        <xdr:cNvSpPr/>
      </xdr:nvSpPr>
      <xdr:spPr>
        <a:xfrm>
          <a:off x="4711700" y="61220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31</xdr:row>
      <xdr:rowOff>13970</xdr:rowOff>
    </xdr:from>
    <xdr:to>
      <xdr:col>19</xdr:col>
      <xdr:colOff>187325</xdr:colOff>
      <xdr:row>31</xdr:row>
      <xdr:rowOff>115570</xdr:rowOff>
    </xdr:to>
    <xdr:sp macro="" textlink="">
      <xdr:nvSpPr>
        <xdr:cNvPr id="76" name="フローチャート: 判断 75">
          <a:extLst>
            <a:ext uri="{FF2B5EF4-FFF2-40B4-BE49-F238E27FC236}">
              <a16:creationId xmlns:a16="http://schemas.microsoft.com/office/drawing/2014/main" id="{4A1A7416-BDF5-40C6-8263-5C285194A53F}"/>
            </a:ext>
          </a:extLst>
        </xdr:cNvPr>
        <xdr:cNvSpPr/>
      </xdr:nvSpPr>
      <xdr:spPr>
        <a:xfrm>
          <a:off x="4000500" y="61004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30</xdr:row>
      <xdr:rowOff>155734</xdr:rowOff>
    </xdr:from>
    <xdr:to>
      <xdr:col>15</xdr:col>
      <xdr:colOff>187325</xdr:colOff>
      <xdr:row>31</xdr:row>
      <xdr:rowOff>85884</xdr:rowOff>
    </xdr:to>
    <xdr:sp macro="" textlink="">
      <xdr:nvSpPr>
        <xdr:cNvPr id="77" name="フローチャート: 判断 76">
          <a:extLst>
            <a:ext uri="{FF2B5EF4-FFF2-40B4-BE49-F238E27FC236}">
              <a16:creationId xmlns:a16="http://schemas.microsoft.com/office/drawing/2014/main" id="{2B0ACCDE-0FA9-4BCC-A09D-834E12A1D45D}"/>
            </a:ext>
          </a:extLst>
        </xdr:cNvPr>
        <xdr:cNvSpPr/>
      </xdr:nvSpPr>
      <xdr:spPr>
        <a:xfrm>
          <a:off x="3238500" y="60707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30</xdr:row>
      <xdr:rowOff>144939</xdr:rowOff>
    </xdr:from>
    <xdr:to>
      <xdr:col>11</xdr:col>
      <xdr:colOff>187325</xdr:colOff>
      <xdr:row>31</xdr:row>
      <xdr:rowOff>75089</xdr:rowOff>
    </xdr:to>
    <xdr:sp macro="" textlink="">
      <xdr:nvSpPr>
        <xdr:cNvPr id="78" name="フローチャート: 判断 77">
          <a:extLst>
            <a:ext uri="{FF2B5EF4-FFF2-40B4-BE49-F238E27FC236}">
              <a16:creationId xmlns:a16="http://schemas.microsoft.com/office/drawing/2014/main" id="{21BDCB0D-7816-4CC9-97BC-F21DEB86D055}"/>
            </a:ext>
          </a:extLst>
        </xdr:cNvPr>
        <xdr:cNvSpPr/>
      </xdr:nvSpPr>
      <xdr:spPr>
        <a:xfrm>
          <a:off x="2476500" y="6059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30</xdr:row>
      <xdr:rowOff>120650</xdr:rowOff>
    </xdr:from>
    <xdr:to>
      <xdr:col>7</xdr:col>
      <xdr:colOff>187325</xdr:colOff>
      <xdr:row>31</xdr:row>
      <xdr:rowOff>50800</xdr:rowOff>
    </xdr:to>
    <xdr:sp macro="" textlink="">
      <xdr:nvSpPr>
        <xdr:cNvPr id="79" name="フローチャート: 判断 78">
          <a:extLst>
            <a:ext uri="{FF2B5EF4-FFF2-40B4-BE49-F238E27FC236}">
              <a16:creationId xmlns:a16="http://schemas.microsoft.com/office/drawing/2014/main" id="{412A2296-1EC8-48D6-9528-C5287A13A808}"/>
            </a:ext>
          </a:extLst>
        </xdr:cNvPr>
        <xdr:cNvSpPr/>
      </xdr:nvSpPr>
      <xdr:spPr>
        <a:xfrm>
          <a:off x="1714500" y="6035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0" name="テキスト ボックス 79">
          <a:extLst>
            <a:ext uri="{FF2B5EF4-FFF2-40B4-BE49-F238E27FC236}">
              <a16:creationId xmlns:a16="http://schemas.microsoft.com/office/drawing/2014/main" id="{7785444B-2B44-4DD9-B489-392A2D9B0FB7}"/>
            </a:ext>
          </a:extLst>
        </xdr:cNvPr>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1" name="テキスト ボックス 80">
          <a:extLst>
            <a:ext uri="{FF2B5EF4-FFF2-40B4-BE49-F238E27FC236}">
              <a16:creationId xmlns:a16="http://schemas.microsoft.com/office/drawing/2014/main" id="{CF8D0EC5-2DCD-429A-B1F2-4DC1F9331BE7}"/>
            </a:ext>
          </a:extLst>
        </xdr:cNvPr>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82" name="テキスト ボックス 81">
          <a:extLst>
            <a:ext uri="{FF2B5EF4-FFF2-40B4-BE49-F238E27FC236}">
              <a16:creationId xmlns:a16="http://schemas.microsoft.com/office/drawing/2014/main" id="{BC6BDC76-4392-40C8-9662-A3FA0D7FE01E}"/>
            </a:ext>
          </a:extLst>
        </xdr:cNvPr>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83" name="テキスト ボックス 82">
          <a:extLst>
            <a:ext uri="{FF2B5EF4-FFF2-40B4-BE49-F238E27FC236}">
              <a16:creationId xmlns:a16="http://schemas.microsoft.com/office/drawing/2014/main" id="{57035108-24CE-42AF-90E3-F40E9D8FE198}"/>
            </a:ext>
          </a:extLst>
        </xdr:cNvPr>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4" name="テキスト ボックス 83">
          <a:extLst>
            <a:ext uri="{FF2B5EF4-FFF2-40B4-BE49-F238E27FC236}">
              <a16:creationId xmlns:a16="http://schemas.microsoft.com/office/drawing/2014/main" id="{94BD5F35-6EFD-4B2E-BAC2-C190D83731D5}"/>
            </a:ext>
          </a:extLst>
        </xdr:cNvPr>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150336</xdr:rowOff>
    </xdr:from>
    <xdr:to>
      <xdr:col>23</xdr:col>
      <xdr:colOff>136525</xdr:colOff>
      <xdr:row>31</xdr:row>
      <xdr:rowOff>80486</xdr:rowOff>
    </xdr:to>
    <xdr:sp macro="" textlink="">
      <xdr:nvSpPr>
        <xdr:cNvPr id="85" name="楕円 84">
          <a:extLst>
            <a:ext uri="{FF2B5EF4-FFF2-40B4-BE49-F238E27FC236}">
              <a16:creationId xmlns:a16="http://schemas.microsoft.com/office/drawing/2014/main" id="{64DA9B07-AFFB-425F-AD8D-CE5EAC1BDDB3}"/>
            </a:ext>
          </a:extLst>
        </xdr:cNvPr>
        <xdr:cNvSpPr/>
      </xdr:nvSpPr>
      <xdr:spPr>
        <a:xfrm>
          <a:off x="4711700" y="60653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30</xdr:row>
      <xdr:rowOff>1763</xdr:rowOff>
    </xdr:from>
    <xdr:ext cx="405111" cy="259045"/>
    <xdr:sp macro="" textlink="">
      <xdr:nvSpPr>
        <xdr:cNvPr id="86" name="有形固定資産減価償却率該当値テキスト">
          <a:extLst>
            <a:ext uri="{FF2B5EF4-FFF2-40B4-BE49-F238E27FC236}">
              <a16:creationId xmlns:a16="http://schemas.microsoft.com/office/drawing/2014/main" id="{08E83723-BD01-4D74-AA8E-0F67500FE3EC}"/>
            </a:ext>
          </a:extLst>
        </xdr:cNvPr>
        <xdr:cNvSpPr txBox="1"/>
      </xdr:nvSpPr>
      <xdr:spPr>
        <a:xfrm>
          <a:off x="4813300" y="59167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30</xdr:row>
      <xdr:rowOff>139541</xdr:rowOff>
    </xdr:from>
    <xdr:to>
      <xdr:col>19</xdr:col>
      <xdr:colOff>187325</xdr:colOff>
      <xdr:row>31</xdr:row>
      <xdr:rowOff>69691</xdr:rowOff>
    </xdr:to>
    <xdr:sp macro="" textlink="">
      <xdr:nvSpPr>
        <xdr:cNvPr id="87" name="楕円 86">
          <a:extLst>
            <a:ext uri="{FF2B5EF4-FFF2-40B4-BE49-F238E27FC236}">
              <a16:creationId xmlns:a16="http://schemas.microsoft.com/office/drawing/2014/main" id="{493BE29A-1E9B-48E7-B35F-873AC809154E}"/>
            </a:ext>
          </a:extLst>
        </xdr:cNvPr>
        <xdr:cNvSpPr/>
      </xdr:nvSpPr>
      <xdr:spPr>
        <a:xfrm>
          <a:off x="4000500" y="60545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31</xdr:row>
      <xdr:rowOff>18891</xdr:rowOff>
    </xdr:from>
    <xdr:to>
      <xdr:col>23</xdr:col>
      <xdr:colOff>85725</xdr:colOff>
      <xdr:row>31</xdr:row>
      <xdr:rowOff>29686</xdr:rowOff>
    </xdr:to>
    <xdr:cxnSp macro="">
      <xdr:nvCxnSpPr>
        <xdr:cNvPr id="88" name="直線コネクタ 87">
          <a:extLst>
            <a:ext uri="{FF2B5EF4-FFF2-40B4-BE49-F238E27FC236}">
              <a16:creationId xmlns:a16="http://schemas.microsoft.com/office/drawing/2014/main" id="{4D37372D-F0CD-45DB-B90A-C9FCC3CEBB31}"/>
            </a:ext>
          </a:extLst>
        </xdr:cNvPr>
        <xdr:cNvCxnSpPr/>
      </xdr:nvCxnSpPr>
      <xdr:spPr>
        <a:xfrm>
          <a:off x="4051300" y="6105366"/>
          <a:ext cx="711200" cy="107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30</xdr:row>
      <xdr:rowOff>107156</xdr:rowOff>
    </xdr:from>
    <xdr:to>
      <xdr:col>15</xdr:col>
      <xdr:colOff>187325</xdr:colOff>
      <xdr:row>31</xdr:row>
      <xdr:rowOff>37306</xdr:rowOff>
    </xdr:to>
    <xdr:sp macro="" textlink="">
      <xdr:nvSpPr>
        <xdr:cNvPr id="89" name="楕円 88">
          <a:extLst>
            <a:ext uri="{FF2B5EF4-FFF2-40B4-BE49-F238E27FC236}">
              <a16:creationId xmlns:a16="http://schemas.microsoft.com/office/drawing/2014/main" id="{41454B0E-C091-4017-B3C3-DBDE188238B4}"/>
            </a:ext>
          </a:extLst>
        </xdr:cNvPr>
        <xdr:cNvSpPr/>
      </xdr:nvSpPr>
      <xdr:spPr>
        <a:xfrm>
          <a:off x="3238500" y="60221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30</xdr:row>
      <xdr:rowOff>157956</xdr:rowOff>
    </xdr:from>
    <xdr:to>
      <xdr:col>19</xdr:col>
      <xdr:colOff>136525</xdr:colOff>
      <xdr:row>31</xdr:row>
      <xdr:rowOff>18891</xdr:rowOff>
    </xdr:to>
    <xdr:cxnSp macro="">
      <xdr:nvCxnSpPr>
        <xdr:cNvPr id="90" name="直線コネクタ 89">
          <a:extLst>
            <a:ext uri="{FF2B5EF4-FFF2-40B4-BE49-F238E27FC236}">
              <a16:creationId xmlns:a16="http://schemas.microsoft.com/office/drawing/2014/main" id="{A04A916F-727B-4FD3-B762-A5CE141AC378}"/>
            </a:ext>
          </a:extLst>
        </xdr:cNvPr>
        <xdr:cNvCxnSpPr/>
      </xdr:nvCxnSpPr>
      <xdr:spPr>
        <a:xfrm>
          <a:off x="3289300" y="6072981"/>
          <a:ext cx="76200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30</xdr:row>
      <xdr:rowOff>82867</xdr:rowOff>
    </xdr:from>
    <xdr:to>
      <xdr:col>11</xdr:col>
      <xdr:colOff>187325</xdr:colOff>
      <xdr:row>31</xdr:row>
      <xdr:rowOff>13017</xdr:rowOff>
    </xdr:to>
    <xdr:sp macro="" textlink="">
      <xdr:nvSpPr>
        <xdr:cNvPr id="91" name="楕円 90">
          <a:extLst>
            <a:ext uri="{FF2B5EF4-FFF2-40B4-BE49-F238E27FC236}">
              <a16:creationId xmlns:a16="http://schemas.microsoft.com/office/drawing/2014/main" id="{C4797EE5-9F9C-4AF9-9AA2-6A5AB2B4D17B}"/>
            </a:ext>
          </a:extLst>
        </xdr:cNvPr>
        <xdr:cNvSpPr/>
      </xdr:nvSpPr>
      <xdr:spPr>
        <a:xfrm>
          <a:off x="2476500" y="59978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30</xdr:row>
      <xdr:rowOff>133667</xdr:rowOff>
    </xdr:from>
    <xdr:to>
      <xdr:col>15</xdr:col>
      <xdr:colOff>136525</xdr:colOff>
      <xdr:row>30</xdr:row>
      <xdr:rowOff>157956</xdr:rowOff>
    </xdr:to>
    <xdr:cxnSp macro="">
      <xdr:nvCxnSpPr>
        <xdr:cNvPr id="92" name="直線コネクタ 91">
          <a:extLst>
            <a:ext uri="{FF2B5EF4-FFF2-40B4-BE49-F238E27FC236}">
              <a16:creationId xmlns:a16="http://schemas.microsoft.com/office/drawing/2014/main" id="{43C69EB5-077F-47E0-8BB2-6E3DE93A5AA7}"/>
            </a:ext>
          </a:extLst>
        </xdr:cNvPr>
        <xdr:cNvCxnSpPr/>
      </xdr:nvCxnSpPr>
      <xdr:spPr>
        <a:xfrm>
          <a:off x="2527300" y="6048692"/>
          <a:ext cx="762000" cy="24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30</xdr:row>
      <xdr:rowOff>50483</xdr:rowOff>
    </xdr:from>
    <xdr:to>
      <xdr:col>7</xdr:col>
      <xdr:colOff>187325</xdr:colOff>
      <xdr:row>30</xdr:row>
      <xdr:rowOff>152083</xdr:rowOff>
    </xdr:to>
    <xdr:sp macro="" textlink="">
      <xdr:nvSpPr>
        <xdr:cNvPr id="93" name="楕円 92">
          <a:extLst>
            <a:ext uri="{FF2B5EF4-FFF2-40B4-BE49-F238E27FC236}">
              <a16:creationId xmlns:a16="http://schemas.microsoft.com/office/drawing/2014/main" id="{A54C30F7-0651-44DA-B2C0-DD6F4C1C5E5C}"/>
            </a:ext>
          </a:extLst>
        </xdr:cNvPr>
        <xdr:cNvSpPr/>
      </xdr:nvSpPr>
      <xdr:spPr>
        <a:xfrm>
          <a:off x="1714500" y="59655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30</xdr:row>
      <xdr:rowOff>101283</xdr:rowOff>
    </xdr:from>
    <xdr:to>
      <xdr:col>11</xdr:col>
      <xdr:colOff>136525</xdr:colOff>
      <xdr:row>30</xdr:row>
      <xdr:rowOff>133667</xdr:rowOff>
    </xdr:to>
    <xdr:cxnSp macro="">
      <xdr:nvCxnSpPr>
        <xdr:cNvPr id="94" name="直線コネクタ 93">
          <a:extLst>
            <a:ext uri="{FF2B5EF4-FFF2-40B4-BE49-F238E27FC236}">
              <a16:creationId xmlns:a16="http://schemas.microsoft.com/office/drawing/2014/main" id="{F24B7EEB-63A1-49F7-8BC0-1BB44E769602}"/>
            </a:ext>
          </a:extLst>
        </xdr:cNvPr>
        <xdr:cNvCxnSpPr/>
      </xdr:nvCxnSpPr>
      <xdr:spPr>
        <a:xfrm>
          <a:off x="1765300" y="6016308"/>
          <a:ext cx="762000" cy="323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31</xdr:row>
      <xdr:rowOff>106697</xdr:rowOff>
    </xdr:from>
    <xdr:ext cx="405111" cy="259045"/>
    <xdr:sp macro="" textlink="">
      <xdr:nvSpPr>
        <xdr:cNvPr id="95" name="n_1aveValue有形固定資産減価償却率">
          <a:extLst>
            <a:ext uri="{FF2B5EF4-FFF2-40B4-BE49-F238E27FC236}">
              <a16:creationId xmlns:a16="http://schemas.microsoft.com/office/drawing/2014/main" id="{98FCB0F4-A472-4011-8B14-7BDA0DE3FB13}"/>
            </a:ext>
          </a:extLst>
        </xdr:cNvPr>
        <xdr:cNvSpPr txBox="1"/>
      </xdr:nvSpPr>
      <xdr:spPr>
        <a:xfrm>
          <a:off x="3836044" y="61931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31</xdr:row>
      <xdr:rowOff>77011</xdr:rowOff>
    </xdr:from>
    <xdr:ext cx="405111" cy="259045"/>
    <xdr:sp macro="" textlink="">
      <xdr:nvSpPr>
        <xdr:cNvPr id="96" name="n_2aveValue有形固定資産減価償却率">
          <a:extLst>
            <a:ext uri="{FF2B5EF4-FFF2-40B4-BE49-F238E27FC236}">
              <a16:creationId xmlns:a16="http://schemas.microsoft.com/office/drawing/2014/main" id="{F7B35755-8596-496E-914F-28CB944CCDF5}"/>
            </a:ext>
          </a:extLst>
        </xdr:cNvPr>
        <xdr:cNvSpPr txBox="1"/>
      </xdr:nvSpPr>
      <xdr:spPr>
        <a:xfrm>
          <a:off x="3086744" y="61634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31</xdr:row>
      <xdr:rowOff>66216</xdr:rowOff>
    </xdr:from>
    <xdr:ext cx="405111" cy="259045"/>
    <xdr:sp macro="" textlink="">
      <xdr:nvSpPr>
        <xdr:cNvPr id="97" name="n_3aveValue有形固定資産減価償却率">
          <a:extLst>
            <a:ext uri="{FF2B5EF4-FFF2-40B4-BE49-F238E27FC236}">
              <a16:creationId xmlns:a16="http://schemas.microsoft.com/office/drawing/2014/main" id="{11275AB8-A076-44D5-A6E1-3F1460917A20}"/>
            </a:ext>
          </a:extLst>
        </xdr:cNvPr>
        <xdr:cNvSpPr txBox="1"/>
      </xdr:nvSpPr>
      <xdr:spPr>
        <a:xfrm>
          <a:off x="2324744" y="61526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31</xdr:row>
      <xdr:rowOff>41927</xdr:rowOff>
    </xdr:from>
    <xdr:ext cx="405111" cy="259045"/>
    <xdr:sp macro="" textlink="">
      <xdr:nvSpPr>
        <xdr:cNvPr id="98" name="n_4aveValue有形固定資産減価償却率">
          <a:extLst>
            <a:ext uri="{FF2B5EF4-FFF2-40B4-BE49-F238E27FC236}">
              <a16:creationId xmlns:a16="http://schemas.microsoft.com/office/drawing/2014/main" id="{233901DA-ABA7-41CF-8250-E627E6772E22}"/>
            </a:ext>
          </a:extLst>
        </xdr:cNvPr>
        <xdr:cNvSpPr txBox="1"/>
      </xdr:nvSpPr>
      <xdr:spPr>
        <a:xfrm>
          <a:off x="1562744" y="61284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29</xdr:row>
      <xdr:rowOff>86218</xdr:rowOff>
    </xdr:from>
    <xdr:ext cx="405111" cy="259045"/>
    <xdr:sp macro="" textlink="">
      <xdr:nvSpPr>
        <xdr:cNvPr id="99" name="n_1mainValue有形固定資産減価償却率">
          <a:extLst>
            <a:ext uri="{FF2B5EF4-FFF2-40B4-BE49-F238E27FC236}">
              <a16:creationId xmlns:a16="http://schemas.microsoft.com/office/drawing/2014/main" id="{2D01A15E-A8D8-43AC-870C-69290D71F1A9}"/>
            </a:ext>
          </a:extLst>
        </xdr:cNvPr>
        <xdr:cNvSpPr txBox="1"/>
      </xdr:nvSpPr>
      <xdr:spPr>
        <a:xfrm>
          <a:off x="3836044" y="58297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29</xdr:row>
      <xdr:rowOff>53833</xdr:rowOff>
    </xdr:from>
    <xdr:ext cx="405111" cy="259045"/>
    <xdr:sp macro="" textlink="">
      <xdr:nvSpPr>
        <xdr:cNvPr id="100" name="n_2mainValue有形固定資産減価償却率">
          <a:extLst>
            <a:ext uri="{FF2B5EF4-FFF2-40B4-BE49-F238E27FC236}">
              <a16:creationId xmlns:a16="http://schemas.microsoft.com/office/drawing/2014/main" id="{C96136EF-CA43-4A33-9C46-59CC4E297B1E}"/>
            </a:ext>
          </a:extLst>
        </xdr:cNvPr>
        <xdr:cNvSpPr txBox="1"/>
      </xdr:nvSpPr>
      <xdr:spPr>
        <a:xfrm>
          <a:off x="3086744" y="57974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29</xdr:row>
      <xdr:rowOff>29544</xdr:rowOff>
    </xdr:from>
    <xdr:ext cx="405111" cy="259045"/>
    <xdr:sp macro="" textlink="">
      <xdr:nvSpPr>
        <xdr:cNvPr id="101" name="n_3mainValue有形固定資産減価償却率">
          <a:extLst>
            <a:ext uri="{FF2B5EF4-FFF2-40B4-BE49-F238E27FC236}">
              <a16:creationId xmlns:a16="http://schemas.microsoft.com/office/drawing/2014/main" id="{23881431-F98A-40E3-AE0B-4A7E29F10817}"/>
            </a:ext>
          </a:extLst>
        </xdr:cNvPr>
        <xdr:cNvSpPr txBox="1"/>
      </xdr:nvSpPr>
      <xdr:spPr>
        <a:xfrm>
          <a:off x="2324744" y="57731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28</xdr:row>
      <xdr:rowOff>168610</xdr:rowOff>
    </xdr:from>
    <xdr:ext cx="405111" cy="259045"/>
    <xdr:sp macro="" textlink="">
      <xdr:nvSpPr>
        <xdr:cNvPr id="102" name="n_4mainValue有形固定資産減価償却率">
          <a:extLst>
            <a:ext uri="{FF2B5EF4-FFF2-40B4-BE49-F238E27FC236}">
              <a16:creationId xmlns:a16="http://schemas.microsoft.com/office/drawing/2014/main" id="{1652B791-0609-41BF-8784-572DEA963B17}"/>
            </a:ext>
          </a:extLst>
        </xdr:cNvPr>
        <xdr:cNvSpPr txBox="1"/>
      </xdr:nvSpPr>
      <xdr:spPr>
        <a:xfrm>
          <a:off x="1562744" y="57407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03" name="正方形/長方形 102">
          <a:extLst>
            <a:ext uri="{FF2B5EF4-FFF2-40B4-BE49-F238E27FC236}">
              <a16:creationId xmlns:a16="http://schemas.microsoft.com/office/drawing/2014/main" id="{1A6EFDC8-4953-4A99-8ADF-4DC350473EEC}"/>
            </a:ext>
          </a:extLst>
        </xdr:cNvPr>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4" name="正方形/長方形 103">
          <a:extLst>
            <a:ext uri="{FF2B5EF4-FFF2-40B4-BE49-F238E27FC236}">
              <a16:creationId xmlns:a16="http://schemas.microsoft.com/office/drawing/2014/main" id="{AC7D0079-486D-4C91-97C7-4DA73F975A58}"/>
            </a:ext>
          </a:extLst>
        </xdr:cNvPr>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05" name="正方形/長方形 104">
          <a:extLst>
            <a:ext uri="{FF2B5EF4-FFF2-40B4-BE49-F238E27FC236}">
              <a16:creationId xmlns:a16="http://schemas.microsoft.com/office/drawing/2014/main" id="{0AC26982-FFCA-4D6A-9EAB-EC9A79E6E944}"/>
            </a:ext>
          </a:extLst>
        </xdr:cNvPr>
        <xdr:cNvSpPr/>
      </xdr:nvSpPr>
      <xdr:spPr>
        <a:xfrm>
          <a:off x="13818140" y="4607971"/>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[ 404.0</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6" name="正方形/長方形 105">
          <a:extLst>
            <a:ext uri="{FF2B5EF4-FFF2-40B4-BE49-F238E27FC236}">
              <a16:creationId xmlns:a16="http://schemas.microsoft.com/office/drawing/2014/main" id="{ACF1DDC9-FF43-47F6-B8B9-6BD3F976CEE1}"/>
            </a:ext>
          </a:extLst>
        </xdr:cNvPr>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7" name="正方形/長方形 106">
          <a:extLst>
            <a:ext uri="{FF2B5EF4-FFF2-40B4-BE49-F238E27FC236}">
              <a16:creationId xmlns:a16="http://schemas.microsoft.com/office/drawing/2014/main" id="{893056A8-055D-4FC4-A449-C9461EA72C35}"/>
            </a:ext>
          </a:extLst>
        </xdr:cNvPr>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08" name="正方形/長方形 107">
          <a:extLst>
            <a:ext uri="{FF2B5EF4-FFF2-40B4-BE49-F238E27FC236}">
              <a16:creationId xmlns:a16="http://schemas.microsoft.com/office/drawing/2014/main" id="{3486CA49-1C28-4AFB-A9F9-8E76DDB620F0}"/>
            </a:ext>
          </a:extLst>
        </xdr:cNvPr>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09" name="正方形/長方形 108">
          <a:extLst>
            <a:ext uri="{FF2B5EF4-FFF2-40B4-BE49-F238E27FC236}">
              <a16:creationId xmlns:a16="http://schemas.microsoft.com/office/drawing/2014/main" id="{80390F23-785E-439C-80A1-E0329EFFED16}"/>
            </a:ext>
          </a:extLst>
        </xdr:cNvPr>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10" name="正方形/長方形 109">
          <a:extLst>
            <a:ext uri="{FF2B5EF4-FFF2-40B4-BE49-F238E27FC236}">
              <a16:creationId xmlns:a16="http://schemas.microsoft.com/office/drawing/2014/main" id="{D83BB9FC-A58F-4589-82CC-831529FA574E}"/>
            </a:ext>
          </a:extLst>
        </xdr:cNvPr>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11" name="正方形/長方形 110">
          <a:extLst>
            <a:ext uri="{FF2B5EF4-FFF2-40B4-BE49-F238E27FC236}">
              <a16:creationId xmlns:a16="http://schemas.microsoft.com/office/drawing/2014/main" id="{3FF1569A-4C75-440E-8E18-1BAED9D5F9AF}"/>
            </a:ext>
          </a:extLst>
        </xdr:cNvPr>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12" name="正方形/長方形 111">
          <a:extLst>
            <a:ext uri="{FF2B5EF4-FFF2-40B4-BE49-F238E27FC236}">
              <a16:creationId xmlns:a16="http://schemas.microsoft.com/office/drawing/2014/main" id="{C352F684-0F6F-47DC-A704-9AAB14B5C5E0}"/>
            </a:ext>
          </a:extLst>
        </xdr:cNvPr>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13" name="正方形/長方形 112">
          <a:extLst>
            <a:ext uri="{FF2B5EF4-FFF2-40B4-BE49-F238E27FC236}">
              <a16:creationId xmlns:a16="http://schemas.microsoft.com/office/drawing/2014/main" id="{DB2B3B3C-3C7D-4BC9-9C5C-5CC3B9D001EB}"/>
            </a:ext>
          </a:extLst>
        </xdr:cNvPr>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4" name="正方形/長方形 113">
          <a:extLst>
            <a:ext uri="{FF2B5EF4-FFF2-40B4-BE49-F238E27FC236}">
              <a16:creationId xmlns:a16="http://schemas.microsoft.com/office/drawing/2014/main" id="{92B3B6A6-A9D5-46B3-ADCF-D4E6413ABF65}"/>
            </a:ext>
          </a:extLst>
        </xdr:cNvPr>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5" name="テキスト ボックス 114">
          <a:extLst>
            <a:ext uri="{FF2B5EF4-FFF2-40B4-BE49-F238E27FC236}">
              <a16:creationId xmlns:a16="http://schemas.microsoft.com/office/drawing/2014/main" id="{DC7EE8D7-C206-4455-8F89-6AE185CA7804}"/>
            </a:ext>
          </a:extLst>
        </xdr:cNvPr>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５年</a:t>
          </a:r>
          <a:r>
            <a:rPr kumimoji="1" lang="ja-JP" altLang="en-US" sz="1100">
              <a:solidFill>
                <a:schemeClr val="dk1"/>
              </a:solidFill>
              <a:effectLst/>
              <a:latin typeface="+mn-lt"/>
              <a:ea typeface="+mn-ea"/>
              <a:cs typeface="+mn-cs"/>
            </a:rPr>
            <a:t>前よりは</a:t>
          </a:r>
          <a:r>
            <a:rPr kumimoji="1" lang="ja-JP" altLang="ja-JP" sz="1100">
              <a:solidFill>
                <a:schemeClr val="dk1"/>
              </a:solidFill>
              <a:effectLst/>
              <a:latin typeface="+mn-lt"/>
              <a:ea typeface="+mn-ea"/>
              <a:cs typeface="+mn-cs"/>
            </a:rPr>
            <a:t>低下</a:t>
          </a:r>
          <a:r>
            <a:rPr kumimoji="1" lang="ja-JP" altLang="en-US" sz="1100">
              <a:solidFill>
                <a:schemeClr val="dk1"/>
              </a:solidFill>
              <a:effectLst/>
              <a:latin typeface="+mn-lt"/>
              <a:ea typeface="+mn-ea"/>
              <a:cs typeface="+mn-cs"/>
            </a:rPr>
            <a:t>している</a:t>
          </a:r>
          <a:r>
            <a:rPr kumimoji="1" lang="ja-JP" altLang="ja-JP" sz="1100">
              <a:solidFill>
                <a:schemeClr val="dk1"/>
              </a:solidFill>
              <a:effectLst/>
              <a:latin typeface="+mn-lt"/>
              <a:ea typeface="+mn-ea"/>
              <a:cs typeface="+mn-cs"/>
            </a:rPr>
            <a:t>が、</a:t>
          </a:r>
          <a:r>
            <a:rPr kumimoji="1" lang="ja-JP" altLang="en-US" sz="1100">
              <a:solidFill>
                <a:schemeClr val="dk1"/>
              </a:solidFill>
              <a:effectLst/>
              <a:latin typeface="+mn-lt"/>
              <a:ea typeface="+mn-ea"/>
              <a:cs typeface="+mn-cs"/>
            </a:rPr>
            <a:t>直近３年間は増加傾向である。</a:t>
          </a:r>
          <a:endParaRPr kumimoji="1" lang="en-US" altLang="ja-JP" sz="1100">
            <a:solidFill>
              <a:schemeClr val="dk1"/>
            </a:solidFill>
            <a:effectLst/>
            <a:latin typeface="+mn-lt"/>
            <a:ea typeface="+mn-ea"/>
            <a:cs typeface="+mn-cs"/>
          </a:endParaRPr>
        </a:p>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普通交付税の増加により経常一般財源等の歳入が増加したこと</a:t>
          </a:r>
          <a:r>
            <a:rPr kumimoji="1" lang="ja-JP" altLang="en-US" sz="1100">
              <a:solidFill>
                <a:schemeClr val="dk1"/>
              </a:solidFill>
              <a:effectLst/>
              <a:latin typeface="+mn-lt"/>
              <a:ea typeface="+mn-ea"/>
              <a:cs typeface="+mn-cs"/>
            </a:rPr>
            <a:t>が、</a:t>
          </a:r>
          <a:r>
            <a:rPr kumimoji="1" lang="en-US" altLang="ja-JP" sz="1100">
              <a:solidFill>
                <a:schemeClr val="dk1"/>
              </a:solidFill>
              <a:effectLst/>
              <a:latin typeface="+mn-lt"/>
              <a:ea typeface="+mn-ea"/>
              <a:cs typeface="+mn-cs"/>
            </a:rPr>
            <a:t>R</a:t>
          </a:r>
          <a:r>
            <a:rPr kumimoji="1" lang="ja-JP" altLang="en-US" sz="1100">
              <a:solidFill>
                <a:schemeClr val="dk1"/>
              </a:solidFill>
              <a:effectLst/>
              <a:latin typeface="+mn-lt"/>
              <a:ea typeface="+mn-ea"/>
              <a:cs typeface="+mn-cs"/>
            </a:rPr>
            <a:t>５～６年度で災害復旧のため地方債を発行が多くなったためである。</a:t>
          </a:r>
          <a:r>
            <a:rPr kumimoji="1" lang="ja-JP" altLang="ja-JP" sz="1100">
              <a:solidFill>
                <a:schemeClr val="dk1"/>
              </a:solidFill>
              <a:effectLst/>
              <a:latin typeface="+mn-lt"/>
              <a:ea typeface="+mn-ea"/>
              <a:cs typeface="+mn-cs"/>
            </a:rPr>
            <a:t>。</a:t>
          </a:r>
          <a:endParaRPr lang="ja-JP" altLang="ja-JP">
            <a:effectLst/>
          </a:endParaRPr>
        </a:p>
        <a:p>
          <a:r>
            <a:rPr kumimoji="1" lang="ja-JP" altLang="ja-JP" sz="1100">
              <a:solidFill>
                <a:schemeClr val="dk1"/>
              </a:solidFill>
              <a:effectLst/>
              <a:latin typeface="+mn-lt"/>
              <a:ea typeface="+mn-ea"/>
              <a:cs typeface="+mn-cs"/>
            </a:rPr>
            <a:t>　</a:t>
          </a:r>
          <a:r>
            <a:rPr kumimoji="1" lang="en-US" altLang="ja-JP" sz="1100">
              <a:solidFill>
                <a:schemeClr val="dk1"/>
              </a:solidFill>
              <a:effectLst/>
              <a:latin typeface="+mn-lt"/>
              <a:ea typeface="+mn-ea"/>
              <a:cs typeface="+mn-cs"/>
            </a:rPr>
            <a:t>R</a:t>
          </a:r>
          <a:r>
            <a:rPr kumimoji="1" lang="ja-JP" altLang="ja-JP" sz="1100">
              <a:solidFill>
                <a:schemeClr val="dk1"/>
              </a:solidFill>
              <a:effectLst/>
              <a:latin typeface="+mn-lt"/>
              <a:ea typeface="+mn-ea"/>
              <a:cs typeface="+mn-cs"/>
            </a:rPr>
            <a:t>４年度より類似団体平均を下回った。</a:t>
          </a:r>
          <a:endParaRPr lang="ja-JP" altLang="ja-JP">
            <a:effectLst/>
          </a:endParaRPr>
        </a:p>
        <a:p>
          <a:r>
            <a:rPr kumimoji="1" lang="ja-JP" altLang="ja-JP" sz="1100">
              <a:solidFill>
                <a:schemeClr val="dk1"/>
              </a:solidFill>
              <a:effectLst/>
              <a:latin typeface="+mn-lt"/>
              <a:ea typeface="+mn-ea"/>
              <a:cs typeface="+mn-cs"/>
            </a:rPr>
            <a:t>　今後、大規模な建設事業を控えているため、地方債の発行状況等を注視し、健全な財政運営に努めていく。</a:t>
          </a:r>
          <a:endParaRPr lang="ja-JP" altLang="ja-JP">
            <a:effectLst/>
          </a:endParaRPr>
        </a:p>
      </xdr:txBody>
    </xdr:sp>
    <xdr:clientData/>
  </xdr:twoCellAnchor>
  <xdr:oneCellAnchor>
    <xdr:from>
      <xdr:col>57</xdr:col>
      <xdr:colOff>111125</xdr:colOff>
      <xdr:row>23</xdr:row>
      <xdr:rowOff>47625</xdr:rowOff>
    </xdr:from>
    <xdr:ext cx="349839" cy="225703"/>
    <xdr:sp macro="" textlink="">
      <xdr:nvSpPr>
        <xdr:cNvPr id="116" name="テキスト ボックス 115">
          <a:extLst>
            <a:ext uri="{FF2B5EF4-FFF2-40B4-BE49-F238E27FC236}">
              <a16:creationId xmlns:a16="http://schemas.microsoft.com/office/drawing/2014/main" id="{819690A1-FB87-4BE9-8DBB-E5C3E538F8F5}"/>
            </a:ext>
          </a:extLst>
        </xdr:cNvPr>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7" name="直線コネクタ 116">
          <a:extLst>
            <a:ext uri="{FF2B5EF4-FFF2-40B4-BE49-F238E27FC236}">
              <a16:creationId xmlns:a16="http://schemas.microsoft.com/office/drawing/2014/main" id="{2C602772-B4FC-4159-9AF1-D95B9E08E14C}"/>
            </a:ext>
          </a:extLst>
        </xdr:cNvPr>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18" name="テキスト ボックス 117">
          <a:extLst>
            <a:ext uri="{FF2B5EF4-FFF2-40B4-BE49-F238E27FC236}">
              <a16:creationId xmlns:a16="http://schemas.microsoft.com/office/drawing/2014/main" id="{33152874-9ABB-413F-9F92-CCFA8379E297}"/>
            </a:ext>
          </a:extLst>
        </xdr:cNvPr>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35</xdr:row>
      <xdr:rowOff>31297</xdr:rowOff>
    </xdr:from>
    <xdr:to>
      <xdr:col>80</xdr:col>
      <xdr:colOff>9525</xdr:colOff>
      <xdr:row>35</xdr:row>
      <xdr:rowOff>31297</xdr:rowOff>
    </xdr:to>
    <xdr:cxnSp macro="">
      <xdr:nvCxnSpPr>
        <xdr:cNvPr id="119" name="直線コネクタ 118">
          <a:extLst>
            <a:ext uri="{FF2B5EF4-FFF2-40B4-BE49-F238E27FC236}">
              <a16:creationId xmlns:a16="http://schemas.microsoft.com/office/drawing/2014/main" id="{3FCB408B-8454-4E4C-A525-90E66AC293CB}"/>
            </a:ext>
          </a:extLst>
        </xdr:cNvPr>
        <xdr:cNvCxnSpPr/>
      </xdr:nvCxnSpPr>
      <xdr:spPr>
        <a:xfrm>
          <a:off x="11303000" y="680357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108946</xdr:rowOff>
    </xdr:from>
    <xdr:ext cx="482824" cy="225703"/>
    <xdr:sp macro="" textlink="">
      <xdr:nvSpPr>
        <xdr:cNvPr id="120" name="テキスト ボックス 119">
          <a:extLst>
            <a:ext uri="{FF2B5EF4-FFF2-40B4-BE49-F238E27FC236}">
              <a16:creationId xmlns:a16="http://schemas.microsoft.com/office/drawing/2014/main" id="{4B9D953F-527E-46F4-819D-1D63E1D5262F}"/>
            </a:ext>
          </a:extLst>
        </xdr:cNvPr>
        <xdr:cNvSpPr txBox="1"/>
      </xdr:nvSpPr>
      <xdr:spPr>
        <a:xfrm>
          <a:off x="10756676" y="6709771"/>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33</xdr:row>
      <xdr:rowOff>65768</xdr:rowOff>
    </xdr:from>
    <xdr:to>
      <xdr:col>80</xdr:col>
      <xdr:colOff>9525</xdr:colOff>
      <xdr:row>33</xdr:row>
      <xdr:rowOff>65768</xdr:rowOff>
    </xdr:to>
    <xdr:cxnSp macro="">
      <xdr:nvCxnSpPr>
        <xdr:cNvPr id="121" name="直線コネクタ 120">
          <a:extLst>
            <a:ext uri="{FF2B5EF4-FFF2-40B4-BE49-F238E27FC236}">
              <a16:creationId xmlns:a16="http://schemas.microsoft.com/office/drawing/2014/main" id="{55AD5012-3529-40D1-A374-7C117DA99DF2}"/>
            </a:ext>
          </a:extLst>
        </xdr:cNvPr>
        <xdr:cNvCxnSpPr/>
      </xdr:nvCxnSpPr>
      <xdr:spPr>
        <a:xfrm>
          <a:off x="11303000" y="649514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143417</xdr:rowOff>
    </xdr:from>
    <xdr:ext cx="410689" cy="225703"/>
    <xdr:sp macro="" textlink="">
      <xdr:nvSpPr>
        <xdr:cNvPr id="122" name="テキスト ボックス 121">
          <a:extLst>
            <a:ext uri="{FF2B5EF4-FFF2-40B4-BE49-F238E27FC236}">
              <a16:creationId xmlns:a16="http://schemas.microsoft.com/office/drawing/2014/main" id="{9F3DCD99-2814-4EAF-B559-DDD138842B87}"/>
            </a:ext>
          </a:extLst>
        </xdr:cNvPr>
        <xdr:cNvSpPr txBox="1"/>
      </xdr:nvSpPr>
      <xdr:spPr>
        <a:xfrm>
          <a:off x="10828811" y="6401342"/>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31</xdr:row>
      <xdr:rowOff>100239</xdr:rowOff>
    </xdr:from>
    <xdr:to>
      <xdr:col>80</xdr:col>
      <xdr:colOff>9525</xdr:colOff>
      <xdr:row>31</xdr:row>
      <xdr:rowOff>100239</xdr:rowOff>
    </xdr:to>
    <xdr:cxnSp macro="">
      <xdr:nvCxnSpPr>
        <xdr:cNvPr id="123" name="直線コネクタ 122">
          <a:extLst>
            <a:ext uri="{FF2B5EF4-FFF2-40B4-BE49-F238E27FC236}">
              <a16:creationId xmlns:a16="http://schemas.microsoft.com/office/drawing/2014/main" id="{5F487A60-E3F7-47AC-9FD6-BFD999316A77}"/>
            </a:ext>
          </a:extLst>
        </xdr:cNvPr>
        <xdr:cNvCxnSpPr/>
      </xdr:nvCxnSpPr>
      <xdr:spPr>
        <a:xfrm>
          <a:off x="11303000" y="6186714"/>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31</xdr:row>
      <xdr:rowOff>6438</xdr:rowOff>
    </xdr:from>
    <xdr:ext cx="410689" cy="225703"/>
    <xdr:sp macro="" textlink="">
      <xdr:nvSpPr>
        <xdr:cNvPr id="124" name="テキスト ボックス 123">
          <a:extLst>
            <a:ext uri="{FF2B5EF4-FFF2-40B4-BE49-F238E27FC236}">
              <a16:creationId xmlns:a16="http://schemas.microsoft.com/office/drawing/2014/main" id="{7C64A4FB-3E5D-4E42-8212-A4AA555F71D5}"/>
            </a:ext>
          </a:extLst>
        </xdr:cNvPr>
        <xdr:cNvSpPr txBox="1"/>
      </xdr:nvSpPr>
      <xdr:spPr>
        <a:xfrm>
          <a:off x="10828811" y="6092913"/>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134711</xdr:rowOff>
    </xdr:from>
    <xdr:to>
      <xdr:col>80</xdr:col>
      <xdr:colOff>9525</xdr:colOff>
      <xdr:row>29</xdr:row>
      <xdr:rowOff>134711</xdr:rowOff>
    </xdr:to>
    <xdr:cxnSp macro="">
      <xdr:nvCxnSpPr>
        <xdr:cNvPr id="125" name="直線コネクタ 124">
          <a:extLst>
            <a:ext uri="{FF2B5EF4-FFF2-40B4-BE49-F238E27FC236}">
              <a16:creationId xmlns:a16="http://schemas.microsoft.com/office/drawing/2014/main" id="{414194EE-37F6-4C52-A3C5-3EFA54FEE855}"/>
            </a:ext>
          </a:extLst>
        </xdr:cNvPr>
        <xdr:cNvCxnSpPr/>
      </xdr:nvCxnSpPr>
      <xdr:spPr>
        <a:xfrm>
          <a:off x="11303000" y="5878286"/>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29</xdr:row>
      <xdr:rowOff>40910</xdr:rowOff>
    </xdr:from>
    <xdr:ext cx="410689" cy="225703"/>
    <xdr:sp macro="" textlink="">
      <xdr:nvSpPr>
        <xdr:cNvPr id="126" name="テキスト ボックス 125">
          <a:extLst>
            <a:ext uri="{FF2B5EF4-FFF2-40B4-BE49-F238E27FC236}">
              <a16:creationId xmlns:a16="http://schemas.microsoft.com/office/drawing/2014/main" id="{1E71FACB-6D48-4C5F-BD08-563AF4ED7D8C}"/>
            </a:ext>
          </a:extLst>
        </xdr:cNvPr>
        <xdr:cNvSpPr txBox="1"/>
      </xdr:nvSpPr>
      <xdr:spPr>
        <a:xfrm>
          <a:off x="10828811" y="5784485"/>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27</xdr:row>
      <xdr:rowOff>169182</xdr:rowOff>
    </xdr:from>
    <xdr:to>
      <xdr:col>80</xdr:col>
      <xdr:colOff>9525</xdr:colOff>
      <xdr:row>27</xdr:row>
      <xdr:rowOff>169182</xdr:rowOff>
    </xdr:to>
    <xdr:cxnSp macro="">
      <xdr:nvCxnSpPr>
        <xdr:cNvPr id="127" name="直線コネクタ 126">
          <a:extLst>
            <a:ext uri="{FF2B5EF4-FFF2-40B4-BE49-F238E27FC236}">
              <a16:creationId xmlns:a16="http://schemas.microsoft.com/office/drawing/2014/main" id="{38B6BADB-9538-418C-9005-743570596339}"/>
            </a:ext>
          </a:extLst>
        </xdr:cNvPr>
        <xdr:cNvCxnSpPr/>
      </xdr:nvCxnSpPr>
      <xdr:spPr>
        <a:xfrm>
          <a:off x="11303000" y="556985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27</xdr:row>
      <xdr:rowOff>75381</xdr:rowOff>
    </xdr:from>
    <xdr:ext cx="410689" cy="225703"/>
    <xdr:sp macro="" textlink="">
      <xdr:nvSpPr>
        <xdr:cNvPr id="128" name="テキスト ボックス 127">
          <a:extLst>
            <a:ext uri="{FF2B5EF4-FFF2-40B4-BE49-F238E27FC236}">
              <a16:creationId xmlns:a16="http://schemas.microsoft.com/office/drawing/2014/main" id="{2426E78F-2E16-4F68-A6CC-2A44306AB4C2}"/>
            </a:ext>
          </a:extLst>
        </xdr:cNvPr>
        <xdr:cNvSpPr txBox="1"/>
      </xdr:nvSpPr>
      <xdr:spPr>
        <a:xfrm>
          <a:off x="10828811" y="547605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32203</xdr:rowOff>
    </xdr:from>
    <xdr:to>
      <xdr:col>80</xdr:col>
      <xdr:colOff>9525</xdr:colOff>
      <xdr:row>26</xdr:row>
      <xdr:rowOff>32203</xdr:rowOff>
    </xdr:to>
    <xdr:cxnSp macro="">
      <xdr:nvCxnSpPr>
        <xdr:cNvPr id="129" name="直線コネクタ 128">
          <a:extLst>
            <a:ext uri="{FF2B5EF4-FFF2-40B4-BE49-F238E27FC236}">
              <a16:creationId xmlns:a16="http://schemas.microsoft.com/office/drawing/2014/main" id="{D586DFBD-D75B-4971-9202-3A203A2E4704}"/>
            </a:ext>
          </a:extLst>
        </xdr:cNvPr>
        <xdr:cNvCxnSpPr/>
      </xdr:nvCxnSpPr>
      <xdr:spPr>
        <a:xfrm>
          <a:off x="11303000" y="526142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109852</xdr:rowOff>
    </xdr:from>
    <xdr:ext cx="308097" cy="225703"/>
    <xdr:sp macro="" textlink="">
      <xdr:nvSpPr>
        <xdr:cNvPr id="130" name="テキスト ボックス 129">
          <a:extLst>
            <a:ext uri="{FF2B5EF4-FFF2-40B4-BE49-F238E27FC236}">
              <a16:creationId xmlns:a16="http://schemas.microsoft.com/office/drawing/2014/main" id="{50C55031-CFDA-43D6-8C4B-470B233C803D}"/>
            </a:ext>
          </a:extLst>
        </xdr:cNvPr>
        <xdr:cNvSpPr txBox="1"/>
      </xdr:nvSpPr>
      <xdr:spPr>
        <a:xfrm>
          <a:off x="10931403" y="5167627"/>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31" name="直線コネクタ 130">
          <a:extLst>
            <a:ext uri="{FF2B5EF4-FFF2-40B4-BE49-F238E27FC236}">
              <a16:creationId xmlns:a16="http://schemas.microsoft.com/office/drawing/2014/main" id="{1BB87521-4E6C-472E-AACF-4F68CB7498AB}"/>
            </a:ext>
          </a:extLst>
        </xdr:cNvPr>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32" name="債務償還比率グラフ枠">
          <a:extLst>
            <a:ext uri="{FF2B5EF4-FFF2-40B4-BE49-F238E27FC236}">
              <a16:creationId xmlns:a16="http://schemas.microsoft.com/office/drawing/2014/main" id="{4F23C5E2-B6E0-4A28-908B-6D62B72C97BF}"/>
            </a:ext>
          </a:extLst>
        </xdr:cNvPr>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32203</xdr:rowOff>
    </xdr:from>
    <xdr:to>
      <xdr:col>76</xdr:col>
      <xdr:colOff>21589</xdr:colOff>
      <xdr:row>34</xdr:row>
      <xdr:rowOff>96184</xdr:rowOff>
    </xdr:to>
    <xdr:cxnSp macro="">
      <xdr:nvCxnSpPr>
        <xdr:cNvPr id="133" name="直線コネクタ 132">
          <a:extLst>
            <a:ext uri="{FF2B5EF4-FFF2-40B4-BE49-F238E27FC236}">
              <a16:creationId xmlns:a16="http://schemas.microsoft.com/office/drawing/2014/main" id="{F9C74A6F-1C44-42EC-9F08-B8578FB050E8}"/>
            </a:ext>
          </a:extLst>
        </xdr:cNvPr>
        <xdr:cNvCxnSpPr/>
      </xdr:nvCxnSpPr>
      <xdr:spPr>
        <a:xfrm flipV="1">
          <a:off x="14793595" y="5261428"/>
          <a:ext cx="1269" cy="14355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100011</xdr:rowOff>
    </xdr:from>
    <xdr:ext cx="469744" cy="259045"/>
    <xdr:sp macro="" textlink="">
      <xdr:nvSpPr>
        <xdr:cNvPr id="134" name="債務償還比率最小値テキスト">
          <a:extLst>
            <a:ext uri="{FF2B5EF4-FFF2-40B4-BE49-F238E27FC236}">
              <a16:creationId xmlns:a16="http://schemas.microsoft.com/office/drawing/2014/main" id="{2350C31A-9B3D-4CF2-8460-343F4909A595}"/>
            </a:ext>
          </a:extLst>
        </xdr:cNvPr>
        <xdr:cNvSpPr txBox="1"/>
      </xdr:nvSpPr>
      <xdr:spPr>
        <a:xfrm>
          <a:off x="14846300" y="67008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96184</xdr:rowOff>
    </xdr:from>
    <xdr:to>
      <xdr:col>76</xdr:col>
      <xdr:colOff>111125</xdr:colOff>
      <xdr:row>34</xdr:row>
      <xdr:rowOff>96184</xdr:rowOff>
    </xdr:to>
    <xdr:cxnSp macro="">
      <xdr:nvCxnSpPr>
        <xdr:cNvPr id="135" name="直線コネクタ 134">
          <a:extLst>
            <a:ext uri="{FF2B5EF4-FFF2-40B4-BE49-F238E27FC236}">
              <a16:creationId xmlns:a16="http://schemas.microsoft.com/office/drawing/2014/main" id="{6A38562D-E70A-48E7-B982-E87E228981A0}"/>
            </a:ext>
          </a:extLst>
        </xdr:cNvPr>
        <xdr:cNvCxnSpPr/>
      </xdr:nvCxnSpPr>
      <xdr:spPr>
        <a:xfrm>
          <a:off x="14706600" y="66970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24</xdr:row>
      <xdr:rowOff>150330</xdr:rowOff>
    </xdr:from>
    <xdr:ext cx="340478" cy="259045"/>
    <xdr:sp macro="" textlink="">
      <xdr:nvSpPr>
        <xdr:cNvPr id="136" name="債務償還比率最大値テキスト">
          <a:extLst>
            <a:ext uri="{FF2B5EF4-FFF2-40B4-BE49-F238E27FC236}">
              <a16:creationId xmlns:a16="http://schemas.microsoft.com/office/drawing/2014/main" id="{DF3B1B08-4773-43DE-B46E-33DDF70B419A}"/>
            </a:ext>
          </a:extLst>
        </xdr:cNvPr>
        <xdr:cNvSpPr txBox="1"/>
      </xdr:nvSpPr>
      <xdr:spPr>
        <a:xfrm>
          <a:off x="14846300" y="503665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32203</xdr:rowOff>
    </xdr:from>
    <xdr:to>
      <xdr:col>76</xdr:col>
      <xdr:colOff>111125</xdr:colOff>
      <xdr:row>26</xdr:row>
      <xdr:rowOff>32203</xdr:rowOff>
    </xdr:to>
    <xdr:cxnSp macro="">
      <xdr:nvCxnSpPr>
        <xdr:cNvPr id="137" name="直線コネクタ 136">
          <a:extLst>
            <a:ext uri="{FF2B5EF4-FFF2-40B4-BE49-F238E27FC236}">
              <a16:creationId xmlns:a16="http://schemas.microsoft.com/office/drawing/2014/main" id="{E587DBD9-640B-4649-9CDD-32A65686C604}"/>
            </a:ext>
          </a:extLst>
        </xdr:cNvPr>
        <xdr:cNvCxnSpPr/>
      </xdr:nvCxnSpPr>
      <xdr:spPr>
        <a:xfrm>
          <a:off x="14706600" y="5261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29</xdr:row>
      <xdr:rowOff>99503</xdr:rowOff>
    </xdr:from>
    <xdr:ext cx="469744" cy="259045"/>
    <xdr:sp macro="" textlink="">
      <xdr:nvSpPr>
        <xdr:cNvPr id="138" name="債務償還比率平均値テキスト">
          <a:extLst>
            <a:ext uri="{FF2B5EF4-FFF2-40B4-BE49-F238E27FC236}">
              <a16:creationId xmlns:a16="http://schemas.microsoft.com/office/drawing/2014/main" id="{52F7F6D3-E0E1-47B5-970D-51D69A07668D}"/>
            </a:ext>
          </a:extLst>
        </xdr:cNvPr>
        <xdr:cNvSpPr txBox="1"/>
      </xdr:nvSpPr>
      <xdr:spPr>
        <a:xfrm>
          <a:off x="14846300" y="584307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121076</xdr:rowOff>
    </xdr:from>
    <xdr:to>
      <xdr:col>76</xdr:col>
      <xdr:colOff>73025</xdr:colOff>
      <xdr:row>30</xdr:row>
      <xdr:rowOff>51226</xdr:rowOff>
    </xdr:to>
    <xdr:sp macro="" textlink="">
      <xdr:nvSpPr>
        <xdr:cNvPr id="139" name="フローチャート: 判断 138">
          <a:extLst>
            <a:ext uri="{FF2B5EF4-FFF2-40B4-BE49-F238E27FC236}">
              <a16:creationId xmlns:a16="http://schemas.microsoft.com/office/drawing/2014/main" id="{E3DF21F6-87E0-4AB5-A2F8-456E6A95FF08}"/>
            </a:ext>
          </a:extLst>
        </xdr:cNvPr>
        <xdr:cNvSpPr/>
      </xdr:nvSpPr>
      <xdr:spPr>
        <a:xfrm>
          <a:off x="14744700" y="58646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29</xdr:row>
      <xdr:rowOff>134956</xdr:rowOff>
    </xdr:from>
    <xdr:to>
      <xdr:col>72</xdr:col>
      <xdr:colOff>123825</xdr:colOff>
      <xdr:row>30</xdr:row>
      <xdr:rowOff>65106</xdr:rowOff>
    </xdr:to>
    <xdr:sp macro="" textlink="">
      <xdr:nvSpPr>
        <xdr:cNvPr id="140" name="フローチャート: 判断 139">
          <a:extLst>
            <a:ext uri="{FF2B5EF4-FFF2-40B4-BE49-F238E27FC236}">
              <a16:creationId xmlns:a16="http://schemas.microsoft.com/office/drawing/2014/main" id="{51BB6EEA-FBFF-4801-A68A-FC322B9D841B}"/>
            </a:ext>
          </a:extLst>
        </xdr:cNvPr>
        <xdr:cNvSpPr/>
      </xdr:nvSpPr>
      <xdr:spPr>
        <a:xfrm>
          <a:off x="14033500" y="58785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29</xdr:row>
      <xdr:rowOff>120768</xdr:rowOff>
    </xdr:from>
    <xdr:to>
      <xdr:col>68</xdr:col>
      <xdr:colOff>123825</xdr:colOff>
      <xdr:row>30</xdr:row>
      <xdr:rowOff>50918</xdr:rowOff>
    </xdr:to>
    <xdr:sp macro="" textlink="">
      <xdr:nvSpPr>
        <xdr:cNvPr id="141" name="フローチャート: 判断 140">
          <a:extLst>
            <a:ext uri="{FF2B5EF4-FFF2-40B4-BE49-F238E27FC236}">
              <a16:creationId xmlns:a16="http://schemas.microsoft.com/office/drawing/2014/main" id="{35169021-A12F-4EFE-8CBD-451A11746F18}"/>
            </a:ext>
          </a:extLst>
        </xdr:cNvPr>
        <xdr:cNvSpPr/>
      </xdr:nvSpPr>
      <xdr:spPr>
        <a:xfrm>
          <a:off x="13271500" y="58643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113828</xdr:rowOff>
    </xdr:from>
    <xdr:to>
      <xdr:col>64</xdr:col>
      <xdr:colOff>123825</xdr:colOff>
      <xdr:row>30</xdr:row>
      <xdr:rowOff>43978</xdr:rowOff>
    </xdr:to>
    <xdr:sp macro="" textlink="">
      <xdr:nvSpPr>
        <xdr:cNvPr id="142" name="フローチャート: 判断 141">
          <a:extLst>
            <a:ext uri="{FF2B5EF4-FFF2-40B4-BE49-F238E27FC236}">
              <a16:creationId xmlns:a16="http://schemas.microsoft.com/office/drawing/2014/main" id="{695C7308-DEFA-4304-BF9C-67B1781F2458}"/>
            </a:ext>
          </a:extLst>
        </xdr:cNvPr>
        <xdr:cNvSpPr/>
      </xdr:nvSpPr>
      <xdr:spPr>
        <a:xfrm>
          <a:off x="12509500" y="58574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30</xdr:row>
      <xdr:rowOff>111397</xdr:rowOff>
    </xdr:from>
    <xdr:to>
      <xdr:col>60</xdr:col>
      <xdr:colOff>123825</xdr:colOff>
      <xdr:row>31</xdr:row>
      <xdr:rowOff>41547</xdr:rowOff>
    </xdr:to>
    <xdr:sp macro="" textlink="">
      <xdr:nvSpPr>
        <xdr:cNvPr id="143" name="フローチャート: 判断 142">
          <a:extLst>
            <a:ext uri="{FF2B5EF4-FFF2-40B4-BE49-F238E27FC236}">
              <a16:creationId xmlns:a16="http://schemas.microsoft.com/office/drawing/2014/main" id="{68FF9DAE-55DB-496B-B570-48FE141E3CB9}"/>
            </a:ext>
          </a:extLst>
        </xdr:cNvPr>
        <xdr:cNvSpPr/>
      </xdr:nvSpPr>
      <xdr:spPr>
        <a:xfrm>
          <a:off x="11747500" y="60264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44" name="テキスト ボックス 143">
          <a:extLst>
            <a:ext uri="{FF2B5EF4-FFF2-40B4-BE49-F238E27FC236}">
              <a16:creationId xmlns:a16="http://schemas.microsoft.com/office/drawing/2014/main" id="{33FFCF6B-7655-473B-9CEA-369537084B02}"/>
            </a:ext>
          </a:extLst>
        </xdr:cNvPr>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45" name="テキスト ボックス 144">
          <a:extLst>
            <a:ext uri="{FF2B5EF4-FFF2-40B4-BE49-F238E27FC236}">
              <a16:creationId xmlns:a16="http://schemas.microsoft.com/office/drawing/2014/main" id="{F9A49C9B-6823-4B0B-9220-81466D7E3C50}"/>
            </a:ext>
          </a:extLst>
        </xdr:cNvPr>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6" name="テキスト ボックス 145">
          <a:extLst>
            <a:ext uri="{FF2B5EF4-FFF2-40B4-BE49-F238E27FC236}">
              <a16:creationId xmlns:a16="http://schemas.microsoft.com/office/drawing/2014/main" id="{6B8E51DE-3829-464D-9148-BCAFBE5B44C0}"/>
            </a:ext>
          </a:extLst>
        </xdr:cNvPr>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7" name="テキスト ボックス 146">
          <a:extLst>
            <a:ext uri="{FF2B5EF4-FFF2-40B4-BE49-F238E27FC236}">
              <a16:creationId xmlns:a16="http://schemas.microsoft.com/office/drawing/2014/main" id="{84A22ED6-76AC-49F0-AD54-8E9BD4D62205}"/>
            </a:ext>
          </a:extLst>
        </xdr:cNvPr>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8" name="テキスト ボックス 147">
          <a:extLst>
            <a:ext uri="{FF2B5EF4-FFF2-40B4-BE49-F238E27FC236}">
              <a16:creationId xmlns:a16="http://schemas.microsoft.com/office/drawing/2014/main" id="{1462C34B-40E6-4C57-B3A8-EED12D6E90A2}"/>
            </a:ext>
          </a:extLst>
        </xdr:cNvPr>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90079</xdr:rowOff>
    </xdr:from>
    <xdr:to>
      <xdr:col>76</xdr:col>
      <xdr:colOff>73025</xdr:colOff>
      <xdr:row>30</xdr:row>
      <xdr:rowOff>20229</xdr:rowOff>
    </xdr:to>
    <xdr:sp macro="" textlink="">
      <xdr:nvSpPr>
        <xdr:cNvPr id="149" name="楕円 148">
          <a:extLst>
            <a:ext uri="{FF2B5EF4-FFF2-40B4-BE49-F238E27FC236}">
              <a16:creationId xmlns:a16="http://schemas.microsoft.com/office/drawing/2014/main" id="{7C495DB8-A9AB-442E-9865-3219536F2688}"/>
            </a:ext>
          </a:extLst>
        </xdr:cNvPr>
        <xdr:cNvSpPr/>
      </xdr:nvSpPr>
      <xdr:spPr>
        <a:xfrm>
          <a:off x="14744700" y="58336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28</xdr:row>
      <xdr:rowOff>112956</xdr:rowOff>
    </xdr:from>
    <xdr:ext cx="469744" cy="259045"/>
    <xdr:sp macro="" textlink="">
      <xdr:nvSpPr>
        <xdr:cNvPr id="150" name="債務償還比率該当値テキスト">
          <a:extLst>
            <a:ext uri="{FF2B5EF4-FFF2-40B4-BE49-F238E27FC236}">
              <a16:creationId xmlns:a16="http://schemas.microsoft.com/office/drawing/2014/main" id="{027840C4-6E7A-453B-9377-AFDE3D56FDFC}"/>
            </a:ext>
          </a:extLst>
        </xdr:cNvPr>
        <xdr:cNvSpPr txBox="1"/>
      </xdr:nvSpPr>
      <xdr:spPr>
        <a:xfrm>
          <a:off x="14846300" y="56850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404.0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29</xdr:row>
      <xdr:rowOff>59391</xdr:rowOff>
    </xdr:from>
    <xdr:to>
      <xdr:col>72</xdr:col>
      <xdr:colOff>123825</xdr:colOff>
      <xdr:row>29</xdr:row>
      <xdr:rowOff>160991</xdr:rowOff>
    </xdr:to>
    <xdr:sp macro="" textlink="">
      <xdr:nvSpPr>
        <xdr:cNvPr id="151" name="楕円 150">
          <a:extLst>
            <a:ext uri="{FF2B5EF4-FFF2-40B4-BE49-F238E27FC236}">
              <a16:creationId xmlns:a16="http://schemas.microsoft.com/office/drawing/2014/main" id="{3B7405BD-EFB9-4B2F-9D04-F47B5A3065EF}"/>
            </a:ext>
          </a:extLst>
        </xdr:cNvPr>
        <xdr:cNvSpPr/>
      </xdr:nvSpPr>
      <xdr:spPr>
        <a:xfrm>
          <a:off x="14033500" y="58029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29</xdr:row>
      <xdr:rowOff>110191</xdr:rowOff>
    </xdr:from>
    <xdr:to>
      <xdr:col>76</xdr:col>
      <xdr:colOff>22225</xdr:colOff>
      <xdr:row>29</xdr:row>
      <xdr:rowOff>140879</xdr:rowOff>
    </xdr:to>
    <xdr:cxnSp macro="">
      <xdr:nvCxnSpPr>
        <xdr:cNvPr id="152" name="直線コネクタ 151">
          <a:extLst>
            <a:ext uri="{FF2B5EF4-FFF2-40B4-BE49-F238E27FC236}">
              <a16:creationId xmlns:a16="http://schemas.microsoft.com/office/drawing/2014/main" id="{AAC4ECB3-0AF7-43ED-B825-637D744A428E}"/>
            </a:ext>
          </a:extLst>
        </xdr:cNvPr>
        <xdr:cNvCxnSpPr/>
      </xdr:nvCxnSpPr>
      <xdr:spPr>
        <a:xfrm>
          <a:off x="14084300" y="5853766"/>
          <a:ext cx="711200" cy="306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29</xdr:row>
      <xdr:rowOff>51526</xdr:rowOff>
    </xdr:from>
    <xdr:to>
      <xdr:col>68</xdr:col>
      <xdr:colOff>123825</xdr:colOff>
      <xdr:row>29</xdr:row>
      <xdr:rowOff>153126</xdr:rowOff>
    </xdr:to>
    <xdr:sp macro="" textlink="">
      <xdr:nvSpPr>
        <xdr:cNvPr id="153" name="楕円 152">
          <a:extLst>
            <a:ext uri="{FF2B5EF4-FFF2-40B4-BE49-F238E27FC236}">
              <a16:creationId xmlns:a16="http://schemas.microsoft.com/office/drawing/2014/main" id="{9AF5BF54-E47F-45B2-8406-06FD767F75E3}"/>
            </a:ext>
          </a:extLst>
        </xdr:cNvPr>
        <xdr:cNvSpPr/>
      </xdr:nvSpPr>
      <xdr:spPr>
        <a:xfrm>
          <a:off x="13271500" y="57951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29</xdr:row>
      <xdr:rowOff>102326</xdr:rowOff>
    </xdr:from>
    <xdr:to>
      <xdr:col>72</xdr:col>
      <xdr:colOff>73025</xdr:colOff>
      <xdr:row>29</xdr:row>
      <xdr:rowOff>110191</xdr:rowOff>
    </xdr:to>
    <xdr:cxnSp macro="">
      <xdr:nvCxnSpPr>
        <xdr:cNvPr id="154" name="直線コネクタ 153">
          <a:extLst>
            <a:ext uri="{FF2B5EF4-FFF2-40B4-BE49-F238E27FC236}">
              <a16:creationId xmlns:a16="http://schemas.microsoft.com/office/drawing/2014/main" id="{11B9CD6E-247B-4694-AECD-AE3A274AD52E}"/>
            </a:ext>
          </a:extLst>
        </xdr:cNvPr>
        <xdr:cNvCxnSpPr/>
      </xdr:nvCxnSpPr>
      <xdr:spPr>
        <a:xfrm>
          <a:off x="13322300" y="5845901"/>
          <a:ext cx="762000" cy="78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29</xdr:row>
      <xdr:rowOff>115833</xdr:rowOff>
    </xdr:from>
    <xdr:to>
      <xdr:col>64</xdr:col>
      <xdr:colOff>123825</xdr:colOff>
      <xdr:row>30</xdr:row>
      <xdr:rowOff>45983</xdr:rowOff>
    </xdr:to>
    <xdr:sp macro="" textlink="">
      <xdr:nvSpPr>
        <xdr:cNvPr id="155" name="楕円 154">
          <a:extLst>
            <a:ext uri="{FF2B5EF4-FFF2-40B4-BE49-F238E27FC236}">
              <a16:creationId xmlns:a16="http://schemas.microsoft.com/office/drawing/2014/main" id="{6D26B795-296C-4DC6-B569-E6A229E410FB}"/>
            </a:ext>
          </a:extLst>
        </xdr:cNvPr>
        <xdr:cNvSpPr/>
      </xdr:nvSpPr>
      <xdr:spPr>
        <a:xfrm>
          <a:off x="12509500" y="58594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29</xdr:row>
      <xdr:rowOff>102326</xdr:rowOff>
    </xdr:from>
    <xdr:to>
      <xdr:col>68</xdr:col>
      <xdr:colOff>73025</xdr:colOff>
      <xdr:row>29</xdr:row>
      <xdr:rowOff>166633</xdr:rowOff>
    </xdr:to>
    <xdr:cxnSp macro="">
      <xdr:nvCxnSpPr>
        <xdr:cNvPr id="156" name="直線コネクタ 155">
          <a:extLst>
            <a:ext uri="{FF2B5EF4-FFF2-40B4-BE49-F238E27FC236}">
              <a16:creationId xmlns:a16="http://schemas.microsoft.com/office/drawing/2014/main" id="{299B6B5B-45FA-418D-85AF-2A8491DB90BE}"/>
            </a:ext>
          </a:extLst>
        </xdr:cNvPr>
        <xdr:cNvCxnSpPr/>
      </xdr:nvCxnSpPr>
      <xdr:spPr>
        <a:xfrm flipV="1">
          <a:off x="12560300" y="5845901"/>
          <a:ext cx="762000" cy="643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30</xdr:row>
      <xdr:rowOff>24574</xdr:rowOff>
    </xdr:from>
    <xdr:to>
      <xdr:col>60</xdr:col>
      <xdr:colOff>123825</xdr:colOff>
      <xdr:row>30</xdr:row>
      <xdr:rowOff>126174</xdr:rowOff>
    </xdr:to>
    <xdr:sp macro="" textlink="">
      <xdr:nvSpPr>
        <xdr:cNvPr id="157" name="楕円 156">
          <a:extLst>
            <a:ext uri="{FF2B5EF4-FFF2-40B4-BE49-F238E27FC236}">
              <a16:creationId xmlns:a16="http://schemas.microsoft.com/office/drawing/2014/main" id="{BBBB64A3-E00E-4AE8-B6FC-92458EEF519E}"/>
            </a:ext>
          </a:extLst>
        </xdr:cNvPr>
        <xdr:cNvSpPr/>
      </xdr:nvSpPr>
      <xdr:spPr>
        <a:xfrm>
          <a:off x="11747500" y="59395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29</xdr:row>
      <xdr:rowOff>166633</xdr:rowOff>
    </xdr:from>
    <xdr:to>
      <xdr:col>64</xdr:col>
      <xdr:colOff>73025</xdr:colOff>
      <xdr:row>30</xdr:row>
      <xdr:rowOff>75374</xdr:rowOff>
    </xdr:to>
    <xdr:cxnSp macro="">
      <xdr:nvCxnSpPr>
        <xdr:cNvPr id="158" name="直線コネクタ 157">
          <a:extLst>
            <a:ext uri="{FF2B5EF4-FFF2-40B4-BE49-F238E27FC236}">
              <a16:creationId xmlns:a16="http://schemas.microsoft.com/office/drawing/2014/main" id="{64B4001F-6CDE-4B36-9031-3721A308175A}"/>
            </a:ext>
          </a:extLst>
        </xdr:cNvPr>
        <xdr:cNvCxnSpPr/>
      </xdr:nvCxnSpPr>
      <xdr:spPr>
        <a:xfrm flipV="1">
          <a:off x="11798300" y="5910208"/>
          <a:ext cx="762000" cy="801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30</xdr:row>
      <xdr:rowOff>56233</xdr:rowOff>
    </xdr:from>
    <xdr:ext cx="469744" cy="259045"/>
    <xdr:sp macro="" textlink="">
      <xdr:nvSpPr>
        <xdr:cNvPr id="159" name="n_1aveValue債務償還比率">
          <a:extLst>
            <a:ext uri="{FF2B5EF4-FFF2-40B4-BE49-F238E27FC236}">
              <a16:creationId xmlns:a16="http://schemas.microsoft.com/office/drawing/2014/main" id="{A8028AE5-0049-41B3-BFB6-263451D8BE91}"/>
            </a:ext>
          </a:extLst>
        </xdr:cNvPr>
        <xdr:cNvSpPr txBox="1"/>
      </xdr:nvSpPr>
      <xdr:spPr>
        <a:xfrm>
          <a:off x="13836727" y="59712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30</xdr:row>
      <xdr:rowOff>42045</xdr:rowOff>
    </xdr:from>
    <xdr:ext cx="469744" cy="259045"/>
    <xdr:sp macro="" textlink="">
      <xdr:nvSpPr>
        <xdr:cNvPr id="160" name="n_2aveValue債務償還比率">
          <a:extLst>
            <a:ext uri="{FF2B5EF4-FFF2-40B4-BE49-F238E27FC236}">
              <a16:creationId xmlns:a16="http://schemas.microsoft.com/office/drawing/2014/main" id="{EAE2F41B-0A87-4F30-BA6E-52D89F4E4EC1}"/>
            </a:ext>
          </a:extLst>
        </xdr:cNvPr>
        <xdr:cNvSpPr txBox="1"/>
      </xdr:nvSpPr>
      <xdr:spPr>
        <a:xfrm>
          <a:off x="13087427" y="59570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28</xdr:row>
      <xdr:rowOff>60505</xdr:rowOff>
    </xdr:from>
    <xdr:ext cx="469744" cy="259045"/>
    <xdr:sp macro="" textlink="">
      <xdr:nvSpPr>
        <xdr:cNvPr id="161" name="n_3aveValue債務償還比率">
          <a:extLst>
            <a:ext uri="{FF2B5EF4-FFF2-40B4-BE49-F238E27FC236}">
              <a16:creationId xmlns:a16="http://schemas.microsoft.com/office/drawing/2014/main" id="{16050B50-873A-4F54-A896-C4CBEF52B241}"/>
            </a:ext>
          </a:extLst>
        </xdr:cNvPr>
        <xdr:cNvSpPr txBox="1"/>
      </xdr:nvSpPr>
      <xdr:spPr>
        <a:xfrm>
          <a:off x="12325427" y="56326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31</xdr:row>
      <xdr:rowOff>32674</xdr:rowOff>
    </xdr:from>
    <xdr:ext cx="469744" cy="259045"/>
    <xdr:sp macro="" textlink="">
      <xdr:nvSpPr>
        <xdr:cNvPr id="162" name="n_4aveValue債務償還比率">
          <a:extLst>
            <a:ext uri="{FF2B5EF4-FFF2-40B4-BE49-F238E27FC236}">
              <a16:creationId xmlns:a16="http://schemas.microsoft.com/office/drawing/2014/main" id="{19699809-AB5F-4DB5-B094-025917676EF3}"/>
            </a:ext>
          </a:extLst>
        </xdr:cNvPr>
        <xdr:cNvSpPr txBox="1"/>
      </xdr:nvSpPr>
      <xdr:spPr>
        <a:xfrm>
          <a:off x="11563427" y="61191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28</xdr:row>
      <xdr:rowOff>6068</xdr:rowOff>
    </xdr:from>
    <xdr:ext cx="469744" cy="259045"/>
    <xdr:sp macro="" textlink="">
      <xdr:nvSpPr>
        <xdr:cNvPr id="163" name="n_1mainValue債務償還比率">
          <a:extLst>
            <a:ext uri="{FF2B5EF4-FFF2-40B4-BE49-F238E27FC236}">
              <a16:creationId xmlns:a16="http://schemas.microsoft.com/office/drawing/2014/main" id="{79C94CEA-BC0D-4016-A7BF-121BCD24E228}"/>
            </a:ext>
          </a:extLst>
        </xdr:cNvPr>
        <xdr:cNvSpPr txBox="1"/>
      </xdr:nvSpPr>
      <xdr:spPr>
        <a:xfrm>
          <a:off x="13836727" y="55781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27</xdr:row>
      <xdr:rowOff>169653</xdr:rowOff>
    </xdr:from>
    <xdr:ext cx="469744" cy="259045"/>
    <xdr:sp macro="" textlink="">
      <xdr:nvSpPr>
        <xdr:cNvPr id="164" name="n_2mainValue債務償還比率">
          <a:extLst>
            <a:ext uri="{FF2B5EF4-FFF2-40B4-BE49-F238E27FC236}">
              <a16:creationId xmlns:a16="http://schemas.microsoft.com/office/drawing/2014/main" id="{11E06485-8F54-4426-8DEF-431E0C1BC526}"/>
            </a:ext>
          </a:extLst>
        </xdr:cNvPr>
        <xdr:cNvSpPr txBox="1"/>
      </xdr:nvSpPr>
      <xdr:spPr>
        <a:xfrm>
          <a:off x="13087427" y="55703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30</xdr:row>
      <xdr:rowOff>37110</xdr:rowOff>
    </xdr:from>
    <xdr:ext cx="469744" cy="259045"/>
    <xdr:sp macro="" textlink="">
      <xdr:nvSpPr>
        <xdr:cNvPr id="165" name="n_3mainValue債務償還比率">
          <a:extLst>
            <a:ext uri="{FF2B5EF4-FFF2-40B4-BE49-F238E27FC236}">
              <a16:creationId xmlns:a16="http://schemas.microsoft.com/office/drawing/2014/main" id="{8AF92262-A063-4E46-AEFE-E13249D922FE}"/>
            </a:ext>
          </a:extLst>
        </xdr:cNvPr>
        <xdr:cNvSpPr txBox="1"/>
      </xdr:nvSpPr>
      <xdr:spPr>
        <a:xfrm>
          <a:off x="12325427" y="59521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28</xdr:row>
      <xdr:rowOff>142701</xdr:rowOff>
    </xdr:from>
    <xdr:ext cx="469744" cy="259045"/>
    <xdr:sp macro="" textlink="">
      <xdr:nvSpPr>
        <xdr:cNvPr id="166" name="n_4mainValue債務償還比率">
          <a:extLst>
            <a:ext uri="{FF2B5EF4-FFF2-40B4-BE49-F238E27FC236}">
              <a16:creationId xmlns:a16="http://schemas.microsoft.com/office/drawing/2014/main" id="{1DBB2AD6-8A1C-49D0-B8E3-F1E4892ACA72}"/>
            </a:ext>
          </a:extLst>
        </xdr:cNvPr>
        <xdr:cNvSpPr txBox="1"/>
      </xdr:nvSpPr>
      <xdr:spPr>
        <a:xfrm>
          <a:off x="11563427" y="57148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7" name="正方形/長方形 166">
          <a:extLst>
            <a:ext uri="{FF2B5EF4-FFF2-40B4-BE49-F238E27FC236}">
              <a16:creationId xmlns:a16="http://schemas.microsoft.com/office/drawing/2014/main" id="{58F184E6-005A-462B-8FBF-7D9F5D72C2D9}"/>
            </a:ext>
          </a:extLst>
        </xdr:cNvPr>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8" name="正方形/長方形 167">
          <a:extLst>
            <a:ext uri="{FF2B5EF4-FFF2-40B4-BE49-F238E27FC236}">
              <a16:creationId xmlns:a16="http://schemas.microsoft.com/office/drawing/2014/main" id="{7433F086-2082-4853-9454-C33534804B24}"/>
            </a:ext>
          </a:extLst>
        </xdr:cNvPr>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9" name="テキスト ボックス 168">
          <a:extLst>
            <a:ext uri="{FF2B5EF4-FFF2-40B4-BE49-F238E27FC236}">
              <a16:creationId xmlns:a16="http://schemas.microsoft.com/office/drawing/2014/main" id="{700B2410-D3E3-4CC0-868A-0CAF24267FDE}"/>
            </a:ext>
          </a:extLst>
        </xdr:cNvPr>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70" name="テキスト ボックス 169">
          <a:extLst>
            <a:ext uri="{FF2B5EF4-FFF2-40B4-BE49-F238E27FC236}">
              <a16:creationId xmlns:a16="http://schemas.microsoft.com/office/drawing/2014/main" id="{4B12D0FA-9C63-46F4-81ED-769A943D8F16}"/>
            </a:ext>
          </a:extLst>
        </xdr:cNvPr>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71" name="テキスト ボックス 170">
          <a:extLst>
            <a:ext uri="{FF2B5EF4-FFF2-40B4-BE49-F238E27FC236}">
              <a16:creationId xmlns:a16="http://schemas.microsoft.com/office/drawing/2014/main" id="{287008B5-BF0A-4951-BCFD-1CBDA738F79C}"/>
            </a:ext>
          </a:extLst>
        </xdr:cNvPr>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72" name="テキスト ボックス 171">
          <a:extLst>
            <a:ext uri="{FF2B5EF4-FFF2-40B4-BE49-F238E27FC236}">
              <a16:creationId xmlns:a16="http://schemas.microsoft.com/office/drawing/2014/main" id="{351CBC21-FDAF-4B71-A21F-273DA848810C}"/>
            </a:ext>
          </a:extLst>
        </xdr:cNvPr>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CA1E0BC3-0CDB-48E4-A511-4FAFED5A38E8}"/>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5EF8CF9F-A96A-4469-9716-B8A1CA3C71AD}"/>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A9DCC808-195C-4CE2-9B08-67497E3D0833}"/>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EFD903D2-2989-404B-8CCF-30FC38093456}"/>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岡山県鏡野町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A4923168-DB73-4507-A117-EA74FEC57F01}"/>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DEE9A3BE-229A-44DE-B197-6D5B32FD89AC}"/>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2CA91263-B957-459F-A34B-4085440E2F41}"/>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3DAB78A2-0A76-4A93-AD3A-491FDA4A161E}"/>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CE9F5E69-5622-4A59-B930-C113A56C56D1}"/>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FBA5FBCA-4D82-4F27-BC43-482A9386E2F4}"/>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12,017
11,855
419.68
15,688,781
14,737,864
818,716
7,450,042
10,739,351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6D5DF9F3-A715-4923-A962-2F9D64B69754}"/>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6C01B464-1BD5-4F76-86C8-2239CD2E2188}"/>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7B389FA6-CD81-4384-A20C-66E36DFEECC3}"/>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12.5
39.0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688B08A8-9EDD-4FE3-BBCA-72F173DCB6FD}"/>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6537D066-6E69-465A-BD82-6349093312AF}"/>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D81F9D54-D913-4FDF-9B29-8C08565C2A72}"/>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8C49754D-BC4E-4D1F-B54B-2B15EC958CB1}"/>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97424912-3B3A-422F-AFC3-335438099567}"/>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2DB9BB81-C43F-4EAB-B10B-3B70257065AE}"/>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1712BED1-303A-435F-A2E2-765F16EFB295}"/>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6D75C8B8-A3D6-479B-B33E-A176B1D7938F}"/>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396DC639-9594-4987-94B5-07EBA9007BD7}"/>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9122E9E2-D5B3-42BC-921D-C8050D081380}"/>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43A936BF-EA8F-4BD9-9C6A-D3E9411F6D47}"/>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B1D42E91-27FB-48BC-89C0-5BD5978ECCF4}"/>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0352A24F-88D2-47DC-8A61-62825AFFEC1E}"/>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76052B8C-D381-420F-809E-1041C8712298}"/>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402340F0-5694-47EC-8835-08EE9A7FA0A9}"/>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1F5B9345-D5DB-449F-9C7F-56BC201C101C}"/>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8E608F4C-CFEE-40FE-BD99-170B909EDE7E}"/>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176988D4-C358-4AF3-894F-DA393EE8B2DD}"/>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4E01BEFA-74E5-4447-A6B3-2056697A797E}"/>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2D7E1213-7449-4101-82B7-A492DF82B2C3}"/>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7163C7A8-89C0-4452-8592-33D52E3DB845}"/>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35E3FE49-357C-421C-9610-20A630F8A933}"/>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A807FD1C-0EAE-4C46-89B6-15CDA33D57D6}"/>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E88380DC-9314-4C03-ABB2-ADBD4A4448AE}"/>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BE84F016-3116-40A4-A1CC-E2BDAD6BD9E2}"/>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D88AE690-6433-4CCA-9F51-F46A65E562A4}"/>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5CA54147-BD14-4030-B386-0702B8C8062A}"/>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AC2B1520-3AEE-4661-922C-3ADB57BE41FC}"/>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18E120D7-CE59-4077-803E-639BA64F0F7C}"/>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133350</xdr:rowOff>
    </xdr:from>
    <xdr:to>
      <xdr:col>28</xdr:col>
      <xdr:colOff>114300</xdr:colOff>
      <xdr:row>41</xdr:row>
      <xdr:rowOff>133350</xdr:rowOff>
    </xdr:to>
    <xdr:cxnSp macro="">
      <xdr:nvCxnSpPr>
        <xdr:cNvPr id="44" name="直線コネクタ 43">
          <a:extLst>
            <a:ext uri="{FF2B5EF4-FFF2-40B4-BE49-F238E27FC236}">
              <a16:creationId xmlns:a16="http://schemas.microsoft.com/office/drawing/2014/main" id="{E2B6B6C1-07FA-4F3C-8389-DDE4A505466A}"/>
            </a:ext>
          </a:extLst>
        </xdr:cNvPr>
        <xdr:cNvCxnSpPr/>
      </xdr:nvCxnSpPr>
      <xdr:spPr>
        <a:xfrm>
          <a:off x="762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162577</xdr:rowOff>
    </xdr:from>
    <xdr:ext cx="467179" cy="259045"/>
    <xdr:sp macro="" textlink="">
      <xdr:nvSpPr>
        <xdr:cNvPr id="45" name="テキスト ボックス 44">
          <a:extLst>
            <a:ext uri="{FF2B5EF4-FFF2-40B4-BE49-F238E27FC236}">
              <a16:creationId xmlns:a16="http://schemas.microsoft.com/office/drawing/2014/main" id="{FA56D19C-091C-4171-B56E-CF44EF21C576}"/>
            </a:ext>
          </a:extLst>
        </xdr:cNvPr>
        <xdr:cNvSpPr txBox="1"/>
      </xdr:nvSpPr>
      <xdr:spPr>
        <a:xfrm>
          <a:off x="294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19050</xdr:rowOff>
    </xdr:from>
    <xdr:to>
      <xdr:col>28</xdr:col>
      <xdr:colOff>114300</xdr:colOff>
      <xdr:row>39</xdr:row>
      <xdr:rowOff>19050</xdr:rowOff>
    </xdr:to>
    <xdr:cxnSp macro="">
      <xdr:nvCxnSpPr>
        <xdr:cNvPr id="46" name="直線コネクタ 45">
          <a:extLst>
            <a:ext uri="{FF2B5EF4-FFF2-40B4-BE49-F238E27FC236}">
              <a16:creationId xmlns:a16="http://schemas.microsoft.com/office/drawing/2014/main" id="{2A3CD0EE-86F9-467E-9597-697450DE9D9D}"/>
            </a:ext>
          </a:extLst>
        </xdr:cNvPr>
        <xdr:cNvCxnSpPr/>
      </xdr:nvCxnSpPr>
      <xdr:spPr>
        <a:xfrm>
          <a:off x="762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38</xdr:row>
      <xdr:rowOff>48277</xdr:rowOff>
    </xdr:from>
    <xdr:ext cx="403059" cy="259045"/>
    <xdr:sp macro="" textlink="">
      <xdr:nvSpPr>
        <xdr:cNvPr id="47" name="テキスト ボックス 46">
          <a:extLst>
            <a:ext uri="{FF2B5EF4-FFF2-40B4-BE49-F238E27FC236}">
              <a16:creationId xmlns:a16="http://schemas.microsoft.com/office/drawing/2014/main" id="{614A9ED9-4A5A-45F4-B8AB-3BE03C6A7A31}"/>
            </a:ext>
          </a:extLst>
        </xdr:cNvPr>
        <xdr:cNvSpPr txBox="1"/>
      </xdr:nvSpPr>
      <xdr:spPr>
        <a:xfrm>
          <a:off x="358941" y="656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76200</xdr:rowOff>
    </xdr:from>
    <xdr:to>
      <xdr:col>28</xdr:col>
      <xdr:colOff>114300</xdr:colOff>
      <xdr:row>36</xdr:row>
      <xdr:rowOff>76200</xdr:rowOff>
    </xdr:to>
    <xdr:cxnSp macro="">
      <xdr:nvCxnSpPr>
        <xdr:cNvPr id="48" name="直線コネクタ 47">
          <a:extLst>
            <a:ext uri="{FF2B5EF4-FFF2-40B4-BE49-F238E27FC236}">
              <a16:creationId xmlns:a16="http://schemas.microsoft.com/office/drawing/2014/main" id="{B84777C6-C47F-470A-80A1-DEAD98AA92EC}"/>
            </a:ext>
          </a:extLst>
        </xdr:cNvPr>
        <xdr:cNvCxnSpPr/>
      </xdr:nvCxnSpPr>
      <xdr:spPr>
        <a:xfrm>
          <a:off x="762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105427</xdr:rowOff>
    </xdr:from>
    <xdr:ext cx="403059" cy="259045"/>
    <xdr:sp macro="" textlink="">
      <xdr:nvSpPr>
        <xdr:cNvPr id="49" name="テキスト ボックス 48">
          <a:extLst>
            <a:ext uri="{FF2B5EF4-FFF2-40B4-BE49-F238E27FC236}">
              <a16:creationId xmlns:a16="http://schemas.microsoft.com/office/drawing/2014/main" id="{ED104B70-9652-40F1-AA91-F846291E5DBD}"/>
            </a:ext>
          </a:extLst>
        </xdr:cNvPr>
        <xdr:cNvSpPr txBox="1"/>
      </xdr:nvSpPr>
      <xdr:spPr>
        <a:xfrm>
          <a:off x="358941" y="610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133350</xdr:rowOff>
    </xdr:from>
    <xdr:to>
      <xdr:col>28</xdr:col>
      <xdr:colOff>114300</xdr:colOff>
      <xdr:row>33</xdr:row>
      <xdr:rowOff>133350</xdr:rowOff>
    </xdr:to>
    <xdr:cxnSp macro="">
      <xdr:nvCxnSpPr>
        <xdr:cNvPr id="50" name="直線コネクタ 49">
          <a:extLst>
            <a:ext uri="{FF2B5EF4-FFF2-40B4-BE49-F238E27FC236}">
              <a16:creationId xmlns:a16="http://schemas.microsoft.com/office/drawing/2014/main" id="{DFE01ED8-1B9B-497D-8564-A40270E26DC2}"/>
            </a:ext>
          </a:extLst>
        </xdr:cNvPr>
        <xdr:cNvCxnSpPr/>
      </xdr:nvCxnSpPr>
      <xdr:spPr>
        <a:xfrm>
          <a:off x="762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162577</xdr:rowOff>
    </xdr:from>
    <xdr:ext cx="403059" cy="259045"/>
    <xdr:sp macro="" textlink="">
      <xdr:nvSpPr>
        <xdr:cNvPr id="51" name="テキスト ボックス 50">
          <a:extLst>
            <a:ext uri="{FF2B5EF4-FFF2-40B4-BE49-F238E27FC236}">
              <a16:creationId xmlns:a16="http://schemas.microsoft.com/office/drawing/2014/main" id="{3A8F4434-67C6-4B39-864C-1FCB7BF4E380}"/>
            </a:ext>
          </a:extLst>
        </xdr:cNvPr>
        <xdr:cNvSpPr txBox="1"/>
      </xdr:nvSpPr>
      <xdr:spPr>
        <a:xfrm>
          <a:off x="358941" y="564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2" name="直線コネクタ 51">
          <a:extLst>
            <a:ext uri="{FF2B5EF4-FFF2-40B4-BE49-F238E27FC236}">
              <a16:creationId xmlns:a16="http://schemas.microsoft.com/office/drawing/2014/main" id="{FAB9DC0F-915A-40E0-94AB-4D3EED464955}"/>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30</xdr:row>
      <xdr:rowOff>48277</xdr:rowOff>
    </xdr:from>
    <xdr:ext cx="403059" cy="259045"/>
    <xdr:sp macro="" textlink="">
      <xdr:nvSpPr>
        <xdr:cNvPr id="53" name="テキスト ボックス 52">
          <a:extLst>
            <a:ext uri="{FF2B5EF4-FFF2-40B4-BE49-F238E27FC236}">
              <a16:creationId xmlns:a16="http://schemas.microsoft.com/office/drawing/2014/main" id="{5B2CDB50-25C1-4069-9614-578B49D89DE0}"/>
            </a:ext>
          </a:extLst>
        </xdr:cNvPr>
        <xdr:cNvSpPr txBox="1"/>
      </xdr:nvSpPr>
      <xdr:spPr>
        <a:xfrm>
          <a:off x="358941" y="519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4" name="【道路】&#10;有形固定資産減価償却率グラフ枠">
          <a:extLst>
            <a:ext uri="{FF2B5EF4-FFF2-40B4-BE49-F238E27FC236}">
              <a16:creationId xmlns:a16="http://schemas.microsoft.com/office/drawing/2014/main" id="{3F0BFE70-C04E-4594-838D-AF3598A64571}"/>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131064</xdr:rowOff>
    </xdr:from>
    <xdr:to>
      <xdr:col>24</xdr:col>
      <xdr:colOff>62865</xdr:colOff>
      <xdr:row>41</xdr:row>
      <xdr:rowOff>51054</xdr:rowOff>
    </xdr:to>
    <xdr:cxnSp macro="">
      <xdr:nvCxnSpPr>
        <xdr:cNvPr id="55" name="直線コネクタ 54">
          <a:extLst>
            <a:ext uri="{FF2B5EF4-FFF2-40B4-BE49-F238E27FC236}">
              <a16:creationId xmlns:a16="http://schemas.microsoft.com/office/drawing/2014/main" id="{83B4E166-5C65-4129-8040-3A4131BEED3C}"/>
            </a:ext>
          </a:extLst>
        </xdr:cNvPr>
        <xdr:cNvCxnSpPr/>
      </xdr:nvCxnSpPr>
      <xdr:spPr>
        <a:xfrm flipV="1">
          <a:off x="4634865" y="5788914"/>
          <a:ext cx="0" cy="12915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54881</xdr:rowOff>
    </xdr:from>
    <xdr:ext cx="405111" cy="259045"/>
    <xdr:sp macro="" textlink="">
      <xdr:nvSpPr>
        <xdr:cNvPr id="56" name="【道路】&#10;有形固定資産減価償却率最小値テキスト">
          <a:extLst>
            <a:ext uri="{FF2B5EF4-FFF2-40B4-BE49-F238E27FC236}">
              <a16:creationId xmlns:a16="http://schemas.microsoft.com/office/drawing/2014/main" id="{983C0F76-D379-4F4D-BB4C-62D982680143}"/>
            </a:ext>
          </a:extLst>
        </xdr:cNvPr>
        <xdr:cNvSpPr txBox="1"/>
      </xdr:nvSpPr>
      <xdr:spPr>
        <a:xfrm>
          <a:off x="4673600" y="70843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51054</xdr:rowOff>
    </xdr:from>
    <xdr:to>
      <xdr:col>24</xdr:col>
      <xdr:colOff>152400</xdr:colOff>
      <xdr:row>41</xdr:row>
      <xdr:rowOff>51054</xdr:rowOff>
    </xdr:to>
    <xdr:cxnSp macro="">
      <xdr:nvCxnSpPr>
        <xdr:cNvPr id="57" name="直線コネクタ 56">
          <a:extLst>
            <a:ext uri="{FF2B5EF4-FFF2-40B4-BE49-F238E27FC236}">
              <a16:creationId xmlns:a16="http://schemas.microsoft.com/office/drawing/2014/main" id="{50E6DC5E-9C71-4E32-89CE-BC8652ACCA24}"/>
            </a:ext>
          </a:extLst>
        </xdr:cNvPr>
        <xdr:cNvCxnSpPr/>
      </xdr:nvCxnSpPr>
      <xdr:spPr>
        <a:xfrm>
          <a:off x="4546600" y="70805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77741</xdr:rowOff>
    </xdr:from>
    <xdr:ext cx="405111" cy="259045"/>
    <xdr:sp macro="" textlink="">
      <xdr:nvSpPr>
        <xdr:cNvPr id="58" name="【道路】&#10;有形固定資産減価償却率最大値テキスト">
          <a:extLst>
            <a:ext uri="{FF2B5EF4-FFF2-40B4-BE49-F238E27FC236}">
              <a16:creationId xmlns:a16="http://schemas.microsoft.com/office/drawing/2014/main" id="{E47985AC-6BEF-439A-A800-98D08B8DB2DF}"/>
            </a:ext>
          </a:extLst>
        </xdr:cNvPr>
        <xdr:cNvSpPr txBox="1"/>
      </xdr:nvSpPr>
      <xdr:spPr>
        <a:xfrm>
          <a:off x="4673600" y="55641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131064</xdr:rowOff>
    </xdr:from>
    <xdr:to>
      <xdr:col>24</xdr:col>
      <xdr:colOff>152400</xdr:colOff>
      <xdr:row>33</xdr:row>
      <xdr:rowOff>131064</xdr:rowOff>
    </xdr:to>
    <xdr:cxnSp macro="">
      <xdr:nvCxnSpPr>
        <xdr:cNvPr id="59" name="直線コネクタ 58">
          <a:extLst>
            <a:ext uri="{FF2B5EF4-FFF2-40B4-BE49-F238E27FC236}">
              <a16:creationId xmlns:a16="http://schemas.microsoft.com/office/drawing/2014/main" id="{9A8D4456-83B9-46A8-952D-DE6C887C50B7}"/>
            </a:ext>
          </a:extLst>
        </xdr:cNvPr>
        <xdr:cNvCxnSpPr/>
      </xdr:nvCxnSpPr>
      <xdr:spPr>
        <a:xfrm>
          <a:off x="4546600" y="57889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58691</xdr:rowOff>
    </xdr:from>
    <xdr:ext cx="405111" cy="259045"/>
    <xdr:sp macro="" textlink="">
      <xdr:nvSpPr>
        <xdr:cNvPr id="60" name="【道路】&#10;有形固定資産減価償却率平均値テキスト">
          <a:extLst>
            <a:ext uri="{FF2B5EF4-FFF2-40B4-BE49-F238E27FC236}">
              <a16:creationId xmlns:a16="http://schemas.microsoft.com/office/drawing/2014/main" id="{388A36A1-9ED6-423F-A5C6-F45564903758}"/>
            </a:ext>
          </a:extLst>
        </xdr:cNvPr>
        <xdr:cNvSpPr txBox="1"/>
      </xdr:nvSpPr>
      <xdr:spPr>
        <a:xfrm>
          <a:off x="4673600" y="640234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80264</xdr:rowOff>
    </xdr:from>
    <xdr:to>
      <xdr:col>24</xdr:col>
      <xdr:colOff>114300</xdr:colOff>
      <xdr:row>38</xdr:row>
      <xdr:rowOff>10414</xdr:rowOff>
    </xdr:to>
    <xdr:sp macro="" textlink="">
      <xdr:nvSpPr>
        <xdr:cNvPr id="61" name="フローチャート: 判断 60">
          <a:extLst>
            <a:ext uri="{FF2B5EF4-FFF2-40B4-BE49-F238E27FC236}">
              <a16:creationId xmlns:a16="http://schemas.microsoft.com/office/drawing/2014/main" id="{06CB5B7C-972A-40BB-9837-AFED18BEE9F4}"/>
            </a:ext>
          </a:extLst>
        </xdr:cNvPr>
        <xdr:cNvSpPr/>
      </xdr:nvSpPr>
      <xdr:spPr>
        <a:xfrm>
          <a:off x="4584700" y="64239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50546</xdr:rowOff>
    </xdr:from>
    <xdr:to>
      <xdr:col>20</xdr:col>
      <xdr:colOff>38100</xdr:colOff>
      <xdr:row>37</xdr:row>
      <xdr:rowOff>152146</xdr:rowOff>
    </xdr:to>
    <xdr:sp macro="" textlink="">
      <xdr:nvSpPr>
        <xdr:cNvPr id="62" name="フローチャート: 判断 61">
          <a:extLst>
            <a:ext uri="{FF2B5EF4-FFF2-40B4-BE49-F238E27FC236}">
              <a16:creationId xmlns:a16="http://schemas.microsoft.com/office/drawing/2014/main" id="{58C60BF8-BDBF-4827-936D-848245AB31B6}"/>
            </a:ext>
          </a:extLst>
        </xdr:cNvPr>
        <xdr:cNvSpPr/>
      </xdr:nvSpPr>
      <xdr:spPr>
        <a:xfrm>
          <a:off x="3746500" y="63941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9398</xdr:rowOff>
    </xdr:from>
    <xdr:to>
      <xdr:col>15</xdr:col>
      <xdr:colOff>101600</xdr:colOff>
      <xdr:row>37</xdr:row>
      <xdr:rowOff>110998</xdr:rowOff>
    </xdr:to>
    <xdr:sp macro="" textlink="">
      <xdr:nvSpPr>
        <xdr:cNvPr id="63" name="フローチャート: 判断 62">
          <a:extLst>
            <a:ext uri="{FF2B5EF4-FFF2-40B4-BE49-F238E27FC236}">
              <a16:creationId xmlns:a16="http://schemas.microsoft.com/office/drawing/2014/main" id="{E49C2481-6411-4D47-9190-F57DC7F49B1C}"/>
            </a:ext>
          </a:extLst>
        </xdr:cNvPr>
        <xdr:cNvSpPr/>
      </xdr:nvSpPr>
      <xdr:spPr>
        <a:xfrm>
          <a:off x="2857500" y="63530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164846</xdr:rowOff>
    </xdr:from>
    <xdr:to>
      <xdr:col>10</xdr:col>
      <xdr:colOff>165100</xdr:colOff>
      <xdr:row>37</xdr:row>
      <xdr:rowOff>94996</xdr:rowOff>
    </xdr:to>
    <xdr:sp macro="" textlink="">
      <xdr:nvSpPr>
        <xdr:cNvPr id="64" name="フローチャート: 判断 63">
          <a:extLst>
            <a:ext uri="{FF2B5EF4-FFF2-40B4-BE49-F238E27FC236}">
              <a16:creationId xmlns:a16="http://schemas.microsoft.com/office/drawing/2014/main" id="{1639DC91-A09D-4B8D-A9B2-781AE61C092D}"/>
            </a:ext>
          </a:extLst>
        </xdr:cNvPr>
        <xdr:cNvSpPr/>
      </xdr:nvSpPr>
      <xdr:spPr>
        <a:xfrm>
          <a:off x="1968500" y="63370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103124</xdr:rowOff>
    </xdr:from>
    <xdr:to>
      <xdr:col>6</xdr:col>
      <xdr:colOff>38100</xdr:colOff>
      <xdr:row>37</xdr:row>
      <xdr:rowOff>33274</xdr:rowOff>
    </xdr:to>
    <xdr:sp macro="" textlink="">
      <xdr:nvSpPr>
        <xdr:cNvPr id="65" name="フローチャート: 判断 64">
          <a:extLst>
            <a:ext uri="{FF2B5EF4-FFF2-40B4-BE49-F238E27FC236}">
              <a16:creationId xmlns:a16="http://schemas.microsoft.com/office/drawing/2014/main" id="{C2ECDBC0-6ABF-4CC4-8698-9471523DA6B7}"/>
            </a:ext>
          </a:extLst>
        </xdr:cNvPr>
        <xdr:cNvSpPr/>
      </xdr:nvSpPr>
      <xdr:spPr>
        <a:xfrm>
          <a:off x="1079500" y="62753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6" name="テキスト ボックス 65">
          <a:extLst>
            <a:ext uri="{FF2B5EF4-FFF2-40B4-BE49-F238E27FC236}">
              <a16:creationId xmlns:a16="http://schemas.microsoft.com/office/drawing/2014/main" id="{BEE90DED-F58F-40A1-8F7E-E53EC8F9B228}"/>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7" name="テキスト ボックス 66">
          <a:extLst>
            <a:ext uri="{FF2B5EF4-FFF2-40B4-BE49-F238E27FC236}">
              <a16:creationId xmlns:a16="http://schemas.microsoft.com/office/drawing/2014/main" id="{43FA1076-278A-4218-9E55-A15BEB2BE197}"/>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9C166DCE-FB5B-4C3D-B0DD-F9A9ECF78ADB}"/>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D606D2F0-8A95-4B8C-AD7F-0F3385D4C731}"/>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52574ECA-48B8-4981-88A4-C11855D365D9}"/>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39116</xdr:rowOff>
    </xdr:from>
    <xdr:to>
      <xdr:col>24</xdr:col>
      <xdr:colOff>114300</xdr:colOff>
      <xdr:row>36</xdr:row>
      <xdr:rowOff>140716</xdr:rowOff>
    </xdr:to>
    <xdr:sp macro="" textlink="">
      <xdr:nvSpPr>
        <xdr:cNvPr id="71" name="楕円 70">
          <a:extLst>
            <a:ext uri="{FF2B5EF4-FFF2-40B4-BE49-F238E27FC236}">
              <a16:creationId xmlns:a16="http://schemas.microsoft.com/office/drawing/2014/main" id="{54B09056-46F4-4312-881C-E5C7AE346BC8}"/>
            </a:ext>
          </a:extLst>
        </xdr:cNvPr>
        <xdr:cNvSpPr/>
      </xdr:nvSpPr>
      <xdr:spPr>
        <a:xfrm>
          <a:off x="4584700" y="62113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35</xdr:row>
      <xdr:rowOff>61993</xdr:rowOff>
    </xdr:from>
    <xdr:ext cx="405111" cy="259045"/>
    <xdr:sp macro="" textlink="">
      <xdr:nvSpPr>
        <xdr:cNvPr id="72" name="【道路】&#10;有形固定資産減価償却率該当値テキスト">
          <a:extLst>
            <a:ext uri="{FF2B5EF4-FFF2-40B4-BE49-F238E27FC236}">
              <a16:creationId xmlns:a16="http://schemas.microsoft.com/office/drawing/2014/main" id="{085FF33E-2B4E-4D24-8506-9735E9432C8B}"/>
            </a:ext>
          </a:extLst>
        </xdr:cNvPr>
        <xdr:cNvSpPr txBox="1"/>
      </xdr:nvSpPr>
      <xdr:spPr>
        <a:xfrm>
          <a:off x="4673600" y="60627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162560</xdr:rowOff>
    </xdr:from>
    <xdr:to>
      <xdr:col>20</xdr:col>
      <xdr:colOff>38100</xdr:colOff>
      <xdr:row>36</xdr:row>
      <xdr:rowOff>92710</xdr:rowOff>
    </xdr:to>
    <xdr:sp macro="" textlink="">
      <xdr:nvSpPr>
        <xdr:cNvPr id="73" name="楕円 72">
          <a:extLst>
            <a:ext uri="{FF2B5EF4-FFF2-40B4-BE49-F238E27FC236}">
              <a16:creationId xmlns:a16="http://schemas.microsoft.com/office/drawing/2014/main" id="{87F24C10-056B-4D90-8996-E6A0914FFF44}"/>
            </a:ext>
          </a:extLst>
        </xdr:cNvPr>
        <xdr:cNvSpPr/>
      </xdr:nvSpPr>
      <xdr:spPr>
        <a:xfrm>
          <a:off x="3746500" y="61633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36</xdr:row>
      <xdr:rowOff>41910</xdr:rowOff>
    </xdr:from>
    <xdr:to>
      <xdr:col>24</xdr:col>
      <xdr:colOff>63500</xdr:colOff>
      <xdr:row>36</xdr:row>
      <xdr:rowOff>89916</xdr:rowOff>
    </xdr:to>
    <xdr:cxnSp macro="">
      <xdr:nvCxnSpPr>
        <xdr:cNvPr id="74" name="直線コネクタ 73">
          <a:extLst>
            <a:ext uri="{FF2B5EF4-FFF2-40B4-BE49-F238E27FC236}">
              <a16:creationId xmlns:a16="http://schemas.microsoft.com/office/drawing/2014/main" id="{D72F8B0D-514D-45ED-A145-12A5B06A6547}"/>
            </a:ext>
          </a:extLst>
        </xdr:cNvPr>
        <xdr:cNvCxnSpPr/>
      </xdr:nvCxnSpPr>
      <xdr:spPr>
        <a:xfrm>
          <a:off x="3797300" y="6214110"/>
          <a:ext cx="838200" cy="480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125984</xdr:rowOff>
    </xdr:from>
    <xdr:to>
      <xdr:col>15</xdr:col>
      <xdr:colOff>101600</xdr:colOff>
      <xdr:row>36</xdr:row>
      <xdr:rowOff>56134</xdr:rowOff>
    </xdr:to>
    <xdr:sp macro="" textlink="">
      <xdr:nvSpPr>
        <xdr:cNvPr id="75" name="楕円 74">
          <a:extLst>
            <a:ext uri="{FF2B5EF4-FFF2-40B4-BE49-F238E27FC236}">
              <a16:creationId xmlns:a16="http://schemas.microsoft.com/office/drawing/2014/main" id="{5B065556-DDCF-47F5-9416-447E9972E7B3}"/>
            </a:ext>
          </a:extLst>
        </xdr:cNvPr>
        <xdr:cNvSpPr/>
      </xdr:nvSpPr>
      <xdr:spPr>
        <a:xfrm>
          <a:off x="2857500" y="61267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5334</xdr:rowOff>
    </xdr:from>
    <xdr:to>
      <xdr:col>19</xdr:col>
      <xdr:colOff>177800</xdr:colOff>
      <xdr:row>36</xdr:row>
      <xdr:rowOff>41910</xdr:rowOff>
    </xdr:to>
    <xdr:cxnSp macro="">
      <xdr:nvCxnSpPr>
        <xdr:cNvPr id="76" name="直線コネクタ 75">
          <a:extLst>
            <a:ext uri="{FF2B5EF4-FFF2-40B4-BE49-F238E27FC236}">
              <a16:creationId xmlns:a16="http://schemas.microsoft.com/office/drawing/2014/main" id="{C4FA2B98-0B8E-49AF-BDB6-21201B655A08}"/>
            </a:ext>
          </a:extLst>
        </xdr:cNvPr>
        <xdr:cNvCxnSpPr/>
      </xdr:nvCxnSpPr>
      <xdr:spPr>
        <a:xfrm>
          <a:off x="2908300" y="6177534"/>
          <a:ext cx="8890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84836</xdr:rowOff>
    </xdr:from>
    <xdr:to>
      <xdr:col>10</xdr:col>
      <xdr:colOff>165100</xdr:colOff>
      <xdr:row>36</xdr:row>
      <xdr:rowOff>14986</xdr:rowOff>
    </xdr:to>
    <xdr:sp macro="" textlink="">
      <xdr:nvSpPr>
        <xdr:cNvPr id="77" name="楕円 76">
          <a:extLst>
            <a:ext uri="{FF2B5EF4-FFF2-40B4-BE49-F238E27FC236}">
              <a16:creationId xmlns:a16="http://schemas.microsoft.com/office/drawing/2014/main" id="{FAAEC5EC-4357-42BB-9483-071F27FE255E}"/>
            </a:ext>
          </a:extLst>
        </xdr:cNvPr>
        <xdr:cNvSpPr/>
      </xdr:nvSpPr>
      <xdr:spPr>
        <a:xfrm>
          <a:off x="1968500" y="60855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35</xdr:row>
      <xdr:rowOff>135636</xdr:rowOff>
    </xdr:from>
    <xdr:to>
      <xdr:col>15</xdr:col>
      <xdr:colOff>50800</xdr:colOff>
      <xdr:row>36</xdr:row>
      <xdr:rowOff>5334</xdr:rowOff>
    </xdr:to>
    <xdr:cxnSp macro="">
      <xdr:nvCxnSpPr>
        <xdr:cNvPr id="78" name="直線コネクタ 77">
          <a:extLst>
            <a:ext uri="{FF2B5EF4-FFF2-40B4-BE49-F238E27FC236}">
              <a16:creationId xmlns:a16="http://schemas.microsoft.com/office/drawing/2014/main" id="{6141E45A-62D2-4C0D-A712-9532E50E69DB}"/>
            </a:ext>
          </a:extLst>
        </xdr:cNvPr>
        <xdr:cNvCxnSpPr/>
      </xdr:nvCxnSpPr>
      <xdr:spPr>
        <a:xfrm>
          <a:off x="2019300" y="6136386"/>
          <a:ext cx="8890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35</xdr:row>
      <xdr:rowOff>41402</xdr:rowOff>
    </xdr:from>
    <xdr:to>
      <xdr:col>6</xdr:col>
      <xdr:colOff>38100</xdr:colOff>
      <xdr:row>35</xdr:row>
      <xdr:rowOff>143002</xdr:rowOff>
    </xdr:to>
    <xdr:sp macro="" textlink="">
      <xdr:nvSpPr>
        <xdr:cNvPr id="79" name="楕円 78">
          <a:extLst>
            <a:ext uri="{FF2B5EF4-FFF2-40B4-BE49-F238E27FC236}">
              <a16:creationId xmlns:a16="http://schemas.microsoft.com/office/drawing/2014/main" id="{CCD41A8D-5BBC-4D3F-AB24-5B4DE36DA49F}"/>
            </a:ext>
          </a:extLst>
        </xdr:cNvPr>
        <xdr:cNvSpPr/>
      </xdr:nvSpPr>
      <xdr:spPr>
        <a:xfrm>
          <a:off x="1079500" y="60421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35</xdr:row>
      <xdr:rowOff>92202</xdr:rowOff>
    </xdr:from>
    <xdr:to>
      <xdr:col>10</xdr:col>
      <xdr:colOff>114300</xdr:colOff>
      <xdr:row>35</xdr:row>
      <xdr:rowOff>135636</xdr:rowOff>
    </xdr:to>
    <xdr:cxnSp macro="">
      <xdr:nvCxnSpPr>
        <xdr:cNvPr id="80" name="直線コネクタ 79">
          <a:extLst>
            <a:ext uri="{FF2B5EF4-FFF2-40B4-BE49-F238E27FC236}">
              <a16:creationId xmlns:a16="http://schemas.microsoft.com/office/drawing/2014/main" id="{5BABD342-7900-4041-B9CF-487F5EEDBA51}"/>
            </a:ext>
          </a:extLst>
        </xdr:cNvPr>
        <xdr:cNvCxnSpPr/>
      </xdr:nvCxnSpPr>
      <xdr:spPr>
        <a:xfrm>
          <a:off x="1130300" y="6092952"/>
          <a:ext cx="889000" cy="43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37</xdr:row>
      <xdr:rowOff>143273</xdr:rowOff>
    </xdr:from>
    <xdr:ext cx="405111" cy="259045"/>
    <xdr:sp macro="" textlink="">
      <xdr:nvSpPr>
        <xdr:cNvPr id="81" name="n_1aveValue【道路】&#10;有形固定資産減価償却率">
          <a:extLst>
            <a:ext uri="{FF2B5EF4-FFF2-40B4-BE49-F238E27FC236}">
              <a16:creationId xmlns:a16="http://schemas.microsoft.com/office/drawing/2014/main" id="{D7C2EF8D-BCEE-4244-AE99-2ABDE4A2DE53}"/>
            </a:ext>
          </a:extLst>
        </xdr:cNvPr>
        <xdr:cNvSpPr txBox="1"/>
      </xdr:nvSpPr>
      <xdr:spPr>
        <a:xfrm>
          <a:off x="3582044" y="64869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102125</xdr:rowOff>
    </xdr:from>
    <xdr:ext cx="405111" cy="259045"/>
    <xdr:sp macro="" textlink="">
      <xdr:nvSpPr>
        <xdr:cNvPr id="82" name="n_2aveValue【道路】&#10;有形固定資産減価償却率">
          <a:extLst>
            <a:ext uri="{FF2B5EF4-FFF2-40B4-BE49-F238E27FC236}">
              <a16:creationId xmlns:a16="http://schemas.microsoft.com/office/drawing/2014/main" id="{8CEC620B-0892-4C5C-A21E-6ADC2206506F}"/>
            </a:ext>
          </a:extLst>
        </xdr:cNvPr>
        <xdr:cNvSpPr txBox="1"/>
      </xdr:nvSpPr>
      <xdr:spPr>
        <a:xfrm>
          <a:off x="2705744" y="64457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86123</xdr:rowOff>
    </xdr:from>
    <xdr:ext cx="405111" cy="259045"/>
    <xdr:sp macro="" textlink="">
      <xdr:nvSpPr>
        <xdr:cNvPr id="83" name="n_3aveValue【道路】&#10;有形固定資産減価償却率">
          <a:extLst>
            <a:ext uri="{FF2B5EF4-FFF2-40B4-BE49-F238E27FC236}">
              <a16:creationId xmlns:a16="http://schemas.microsoft.com/office/drawing/2014/main" id="{391D9162-3FE9-4FF1-AB40-465F67C875DC}"/>
            </a:ext>
          </a:extLst>
        </xdr:cNvPr>
        <xdr:cNvSpPr txBox="1"/>
      </xdr:nvSpPr>
      <xdr:spPr>
        <a:xfrm>
          <a:off x="1816744" y="64297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37</xdr:row>
      <xdr:rowOff>24401</xdr:rowOff>
    </xdr:from>
    <xdr:ext cx="405111" cy="259045"/>
    <xdr:sp macro="" textlink="">
      <xdr:nvSpPr>
        <xdr:cNvPr id="84" name="n_4aveValue【道路】&#10;有形固定資産減価償却率">
          <a:extLst>
            <a:ext uri="{FF2B5EF4-FFF2-40B4-BE49-F238E27FC236}">
              <a16:creationId xmlns:a16="http://schemas.microsoft.com/office/drawing/2014/main" id="{58B34E0D-74CF-4676-91CC-A35974835F3C}"/>
            </a:ext>
          </a:extLst>
        </xdr:cNvPr>
        <xdr:cNvSpPr txBox="1"/>
      </xdr:nvSpPr>
      <xdr:spPr>
        <a:xfrm>
          <a:off x="927744" y="63680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34</xdr:row>
      <xdr:rowOff>109237</xdr:rowOff>
    </xdr:from>
    <xdr:ext cx="405111" cy="259045"/>
    <xdr:sp macro="" textlink="">
      <xdr:nvSpPr>
        <xdr:cNvPr id="85" name="n_1mainValue【道路】&#10;有形固定資産減価償却率">
          <a:extLst>
            <a:ext uri="{FF2B5EF4-FFF2-40B4-BE49-F238E27FC236}">
              <a16:creationId xmlns:a16="http://schemas.microsoft.com/office/drawing/2014/main" id="{F87B6A7C-B2CE-4F21-9EB2-D954773BCACA}"/>
            </a:ext>
          </a:extLst>
        </xdr:cNvPr>
        <xdr:cNvSpPr txBox="1"/>
      </xdr:nvSpPr>
      <xdr:spPr>
        <a:xfrm>
          <a:off x="3582044" y="59385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34</xdr:row>
      <xdr:rowOff>72661</xdr:rowOff>
    </xdr:from>
    <xdr:ext cx="405111" cy="259045"/>
    <xdr:sp macro="" textlink="">
      <xdr:nvSpPr>
        <xdr:cNvPr id="86" name="n_2mainValue【道路】&#10;有形固定資産減価償却率">
          <a:extLst>
            <a:ext uri="{FF2B5EF4-FFF2-40B4-BE49-F238E27FC236}">
              <a16:creationId xmlns:a16="http://schemas.microsoft.com/office/drawing/2014/main" id="{49EA0F28-FF34-4173-BF11-F9105F6772A6}"/>
            </a:ext>
          </a:extLst>
        </xdr:cNvPr>
        <xdr:cNvSpPr txBox="1"/>
      </xdr:nvSpPr>
      <xdr:spPr>
        <a:xfrm>
          <a:off x="2705744" y="59019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34</xdr:row>
      <xdr:rowOff>31513</xdr:rowOff>
    </xdr:from>
    <xdr:ext cx="405111" cy="259045"/>
    <xdr:sp macro="" textlink="">
      <xdr:nvSpPr>
        <xdr:cNvPr id="87" name="n_3mainValue【道路】&#10;有形固定資産減価償却率">
          <a:extLst>
            <a:ext uri="{FF2B5EF4-FFF2-40B4-BE49-F238E27FC236}">
              <a16:creationId xmlns:a16="http://schemas.microsoft.com/office/drawing/2014/main" id="{0964A7B7-6096-41B0-8888-5C0A0FEC93A0}"/>
            </a:ext>
          </a:extLst>
        </xdr:cNvPr>
        <xdr:cNvSpPr txBox="1"/>
      </xdr:nvSpPr>
      <xdr:spPr>
        <a:xfrm>
          <a:off x="1816744" y="58608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33</xdr:row>
      <xdr:rowOff>159529</xdr:rowOff>
    </xdr:from>
    <xdr:ext cx="405111" cy="259045"/>
    <xdr:sp macro="" textlink="">
      <xdr:nvSpPr>
        <xdr:cNvPr id="88" name="n_4mainValue【道路】&#10;有形固定資産減価償却率">
          <a:extLst>
            <a:ext uri="{FF2B5EF4-FFF2-40B4-BE49-F238E27FC236}">
              <a16:creationId xmlns:a16="http://schemas.microsoft.com/office/drawing/2014/main" id="{C126A900-DB12-41F5-87E7-F5D90D30CA67}"/>
            </a:ext>
          </a:extLst>
        </xdr:cNvPr>
        <xdr:cNvSpPr txBox="1"/>
      </xdr:nvSpPr>
      <xdr:spPr>
        <a:xfrm>
          <a:off x="927744" y="58173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89" name="正方形/長方形 88">
          <a:extLst>
            <a:ext uri="{FF2B5EF4-FFF2-40B4-BE49-F238E27FC236}">
              <a16:creationId xmlns:a16="http://schemas.microsoft.com/office/drawing/2014/main" id="{E4C9243B-0BB5-4BF7-8885-C46A7E40687C}"/>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0" name="正方形/長方形 89">
          <a:extLst>
            <a:ext uri="{FF2B5EF4-FFF2-40B4-BE49-F238E27FC236}">
              <a16:creationId xmlns:a16="http://schemas.microsoft.com/office/drawing/2014/main" id="{068C7D8C-04D1-4C7B-BB24-128DB4C105E9}"/>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1" name="正方形/長方形 90">
          <a:extLst>
            <a:ext uri="{FF2B5EF4-FFF2-40B4-BE49-F238E27FC236}">
              <a16:creationId xmlns:a16="http://schemas.microsoft.com/office/drawing/2014/main" id="{55D28F60-F68F-45C4-ABE5-F7A88956B9F9}"/>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2" name="正方形/長方形 91">
          <a:extLst>
            <a:ext uri="{FF2B5EF4-FFF2-40B4-BE49-F238E27FC236}">
              <a16:creationId xmlns:a16="http://schemas.microsoft.com/office/drawing/2014/main" id="{FF644C7B-CEB5-4826-9962-5F78D488CD95}"/>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3" name="正方形/長方形 92">
          <a:extLst>
            <a:ext uri="{FF2B5EF4-FFF2-40B4-BE49-F238E27FC236}">
              <a16:creationId xmlns:a16="http://schemas.microsoft.com/office/drawing/2014/main" id="{476601D3-11B9-4E8B-8AF2-14031CC4BEA1}"/>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4" name="正方形/長方形 93">
          <a:extLst>
            <a:ext uri="{FF2B5EF4-FFF2-40B4-BE49-F238E27FC236}">
              <a16:creationId xmlns:a16="http://schemas.microsoft.com/office/drawing/2014/main" id="{7BF2AB43-8927-44C6-BBF4-62A6265FBAB5}"/>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5" name="正方形/長方形 94">
          <a:extLst>
            <a:ext uri="{FF2B5EF4-FFF2-40B4-BE49-F238E27FC236}">
              <a16:creationId xmlns:a16="http://schemas.microsoft.com/office/drawing/2014/main" id="{A2B8D9B0-7C31-439A-ADB1-4085D62CE5E6}"/>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6" name="正方形/長方形 95">
          <a:extLst>
            <a:ext uri="{FF2B5EF4-FFF2-40B4-BE49-F238E27FC236}">
              <a16:creationId xmlns:a16="http://schemas.microsoft.com/office/drawing/2014/main" id="{FD97E37E-7A2D-4A76-A3F0-0718E482956A}"/>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7" name="テキスト ボックス 96">
          <a:extLst>
            <a:ext uri="{FF2B5EF4-FFF2-40B4-BE49-F238E27FC236}">
              <a16:creationId xmlns:a16="http://schemas.microsoft.com/office/drawing/2014/main" id="{BF7D7B76-7BAC-4A51-A0AC-36834CE4E252}"/>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8" name="直線コネクタ 97">
          <a:extLst>
            <a:ext uri="{FF2B5EF4-FFF2-40B4-BE49-F238E27FC236}">
              <a16:creationId xmlns:a16="http://schemas.microsoft.com/office/drawing/2014/main" id="{17C47966-FBEA-4AAF-94A6-D5DA7FC86B67}"/>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99" name="直線コネクタ 98">
          <a:extLst>
            <a:ext uri="{FF2B5EF4-FFF2-40B4-BE49-F238E27FC236}">
              <a16:creationId xmlns:a16="http://schemas.microsoft.com/office/drawing/2014/main" id="{97AC7871-F1F5-4A68-816E-881062A8740C}"/>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0" name="テキスト ボックス 99">
          <a:extLst>
            <a:ext uri="{FF2B5EF4-FFF2-40B4-BE49-F238E27FC236}">
              <a16:creationId xmlns:a16="http://schemas.microsoft.com/office/drawing/2014/main" id="{6143CB8A-A34C-4445-9CAF-B9CFB7CF0438}"/>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1" name="直線コネクタ 100">
          <a:extLst>
            <a:ext uri="{FF2B5EF4-FFF2-40B4-BE49-F238E27FC236}">
              <a16:creationId xmlns:a16="http://schemas.microsoft.com/office/drawing/2014/main" id="{AAA0CB6D-1B85-473D-9DBB-A5392EA86930}"/>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29227</xdr:rowOff>
    </xdr:from>
    <xdr:ext cx="531299" cy="259045"/>
    <xdr:sp macro="" textlink="">
      <xdr:nvSpPr>
        <xdr:cNvPr id="102" name="テキスト ボックス 101">
          <a:extLst>
            <a:ext uri="{FF2B5EF4-FFF2-40B4-BE49-F238E27FC236}">
              <a16:creationId xmlns:a16="http://schemas.microsoft.com/office/drawing/2014/main" id="{92253B7E-4543-47D7-A2D9-8A69978446D9}"/>
            </a:ext>
          </a:extLst>
        </xdr:cNvPr>
        <xdr:cNvSpPr txBox="1"/>
      </xdr:nvSpPr>
      <xdr:spPr>
        <a:xfrm>
          <a:off x="6072701" y="671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3" name="直線コネクタ 102">
          <a:extLst>
            <a:ext uri="{FF2B5EF4-FFF2-40B4-BE49-F238E27FC236}">
              <a16:creationId xmlns:a16="http://schemas.microsoft.com/office/drawing/2014/main" id="{4788037E-22E7-4988-85D8-07F5B957A09B}"/>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162577</xdr:rowOff>
    </xdr:from>
    <xdr:ext cx="531299" cy="259045"/>
    <xdr:sp macro="" textlink="">
      <xdr:nvSpPr>
        <xdr:cNvPr id="104" name="テキスト ボックス 103">
          <a:extLst>
            <a:ext uri="{FF2B5EF4-FFF2-40B4-BE49-F238E27FC236}">
              <a16:creationId xmlns:a16="http://schemas.microsoft.com/office/drawing/2014/main" id="{6A9879AC-0058-4875-9F58-7E2A40F32B70}"/>
            </a:ext>
          </a:extLst>
        </xdr:cNvPr>
        <xdr:cNvSpPr txBox="1"/>
      </xdr:nvSpPr>
      <xdr:spPr>
        <a:xfrm>
          <a:off x="6072701" y="633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5" name="直線コネクタ 104">
          <a:extLst>
            <a:ext uri="{FF2B5EF4-FFF2-40B4-BE49-F238E27FC236}">
              <a16:creationId xmlns:a16="http://schemas.microsoft.com/office/drawing/2014/main" id="{87ED63E4-A887-4E2D-B8ED-A124706EE771}"/>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124477</xdr:rowOff>
    </xdr:from>
    <xdr:ext cx="531299" cy="259045"/>
    <xdr:sp macro="" textlink="">
      <xdr:nvSpPr>
        <xdr:cNvPr id="106" name="テキスト ボックス 105">
          <a:extLst>
            <a:ext uri="{FF2B5EF4-FFF2-40B4-BE49-F238E27FC236}">
              <a16:creationId xmlns:a16="http://schemas.microsoft.com/office/drawing/2014/main" id="{592C4B75-96B9-4FF6-9743-8FB6789CB5A7}"/>
            </a:ext>
          </a:extLst>
        </xdr:cNvPr>
        <xdr:cNvSpPr txBox="1"/>
      </xdr:nvSpPr>
      <xdr:spPr>
        <a:xfrm>
          <a:off x="6072701" y="595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7" name="直線コネクタ 106">
          <a:extLst>
            <a:ext uri="{FF2B5EF4-FFF2-40B4-BE49-F238E27FC236}">
              <a16:creationId xmlns:a16="http://schemas.microsoft.com/office/drawing/2014/main" id="{166896DE-D63D-4A78-A9C5-694706EF0079}"/>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86377</xdr:rowOff>
    </xdr:from>
    <xdr:ext cx="531299" cy="259045"/>
    <xdr:sp macro="" textlink="">
      <xdr:nvSpPr>
        <xdr:cNvPr id="108" name="テキスト ボックス 107">
          <a:extLst>
            <a:ext uri="{FF2B5EF4-FFF2-40B4-BE49-F238E27FC236}">
              <a16:creationId xmlns:a16="http://schemas.microsoft.com/office/drawing/2014/main" id="{68319AF0-FD17-4B62-BAD9-B3D24975ABFB}"/>
            </a:ext>
          </a:extLst>
        </xdr:cNvPr>
        <xdr:cNvSpPr txBox="1"/>
      </xdr:nvSpPr>
      <xdr:spPr>
        <a:xfrm>
          <a:off x="6072701" y="557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9" name="直線コネクタ 108">
          <a:extLst>
            <a:ext uri="{FF2B5EF4-FFF2-40B4-BE49-F238E27FC236}">
              <a16:creationId xmlns:a16="http://schemas.microsoft.com/office/drawing/2014/main" id="{A3E8847B-172A-458A-8583-464EA14AB906}"/>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30</xdr:row>
      <xdr:rowOff>48277</xdr:rowOff>
    </xdr:from>
    <xdr:ext cx="595419" cy="259045"/>
    <xdr:sp macro="" textlink="">
      <xdr:nvSpPr>
        <xdr:cNvPr id="110" name="テキスト ボックス 109">
          <a:extLst>
            <a:ext uri="{FF2B5EF4-FFF2-40B4-BE49-F238E27FC236}">
              <a16:creationId xmlns:a16="http://schemas.microsoft.com/office/drawing/2014/main" id="{FFE1C6B4-9335-452F-93AA-FF197064F000}"/>
            </a:ext>
          </a:extLst>
        </xdr:cNvPr>
        <xdr:cNvSpPr txBox="1"/>
      </xdr:nvSpPr>
      <xdr:spPr>
        <a:xfrm>
          <a:off x="6008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1" name="【道路】&#10;一人当たり延長グラフ枠">
          <a:extLst>
            <a:ext uri="{FF2B5EF4-FFF2-40B4-BE49-F238E27FC236}">
              <a16:creationId xmlns:a16="http://schemas.microsoft.com/office/drawing/2014/main" id="{5CBD6387-6812-4FAE-A435-4FBC7EEC1405}"/>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34880</xdr:rowOff>
    </xdr:from>
    <xdr:to>
      <xdr:col>54</xdr:col>
      <xdr:colOff>189865</xdr:colOff>
      <xdr:row>41</xdr:row>
      <xdr:rowOff>145599</xdr:rowOff>
    </xdr:to>
    <xdr:cxnSp macro="">
      <xdr:nvCxnSpPr>
        <xdr:cNvPr id="112" name="直線コネクタ 111">
          <a:extLst>
            <a:ext uri="{FF2B5EF4-FFF2-40B4-BE49-F238E27FC236}">
              <a16:creationId xmlns:a16="http://schemas.microsoft.com/office/drawing/2014/main" id="{2EF23DE3-C6CA-41A2-959D-DBF2229296C0}"/>
            </a:ext>
          </a:extLst>
        </xdr:cNvPr>
        <xdr:cNvCxnSpPr/>
      </xdr:nvCxnSpPr>
      <xdr:spPr>
        <a:xfrm flipV="1">
          <a:off x="10476865" y="5864180"/>
          <a:ext cx="0" cy="13108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149426</xdr:rowOff>
    </xdr:from>
    <xdr:ext cx="469744" cy="259045"/>
    <xdr:sp macro="" textlink="">
      <xdr:nvSpPr>
        <xdr:cNvPr id="113" name="【道路】&#10;一人当たり延長最小値テキスト">
          <a:extLst>
            <a:ext uri="{FF2B5EF4-FFF2-40B4-BE49-F238E27FC236}">
              <a16:creationId xmlns:a16="http://schemas.microsoft.com/office/drawing/2014/main" id="{464D1BE6-F796-440F-8923-A6D90BD78930}"/>
            </a:ext>
          </a:extLst>
        </xdr:cNvPr>
        <xdr:cNvSpPr txBox="1"/>
      </xdr:nvSpPr>
      <xdr:spPr>
        <a:xfrm>
          <a:off x="10515600" y="71788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145599</xdr:rowOff>
    </xdr:from>
    <xdr:to>
      <xdr:col>55</xdr:col>
      <xdr:colOff>88900</xdr:colOff>
      <xdr:row>41</xdr:row>
      <xdr:rowOff>145599</xdr:rowOff>
    </xdr:to>
    <xdr:cxnSp macro="">
      <xdr:nvCxnSpPr>
        <xdr:cNvPr id="114" name="直線コネクタ 113">
          <a:extLst>
            <a:ext uri="{FF2B5EF4-FFF2-40B4-BE49-F238E27FC236}">
              <a16:creationId xmlns:a16="http://schemas.microsoft.com/office/drawing/2014/main" id="{7B16D6C3-56FE-406D-9E7F-0A938A93D23E}"/>
            </a:ext>
          </a:extLst>
        </xdr:cNvPr>
        <xdr:cNvCxnSpPr/>
      </xdr:nvCxnSpPr>
      <xdr:spPr>
        <a:xfrm>
          <a:off x="10388600" y="71750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153007</xdr:rowOff>
    </xdr:from>
    <xdr:ext cx="534377" cy="259045"/>
    <xdr:sp macro="" textlink="">
      <xdr:nvSpPr>
        <xdr:cNvPr id="115" name="【道路】&#10;一人当たり延長最大値テキスト">
          <a:extLst>
            <a:ext uri="{FF2B5EF4-FFF2-40B4-BE49-F238E27FC236}">
              <a16:creationId xmlns:a16="http://schemas.microsoft.com/office/drawing/2014/main" id="{DB543069-A905-4FF9-A157-FEC7BC766578}"/>
            </a:ext>
          </a:extLst>
        </xdr:cNvPr>
        <xdr:cNvSpPr txBox="1"/>
      </xdr:nvSpPr>
      <xdr:spPr>
        <a:xfrm>
          <a:off x="10515600" y="56394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72.169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34880</xdr:rowOff>
    </xdr:from>
    <xdr:to>
      <xdr:col>55</xdr:col>
      <xdr:colOff>88900</xdr:colOff>
      <xdr:row>34</xdr:row>
      <xdr:rowOff>34880</xdr:rowOff>
    </xdr:to>
    <xdr:cxnSp macro="">
      <xdr:nvCxnSpPr>
        <xdr:cNvPr id="116" name="直線コネクタ 115">
          <a:extLst>
            <a:ext uri="{FF2B5EF4-FFF2-40B4-BE49-F238E27FC236}">
              <a16:creationId xmlns:a16="http://schemas.microsoft.com/office/drawing/2014/main" id="{0F088BD8-2709-4A30-BBC3-B806B99126B6}"/>
            </a:ext>
          </a:extLst>
        </xdr:cNvPr>
        <xdr:cNvCxnSpPr/>
      </xdr:nvCxnSpPr>
      <xdr:spPr>
        <a:xfrm>
          <a:off x="10388600" y="58641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39</xdr:row>
      <xdr:rowOff>56557</xdr:rowOff>
    </xdr:from>
    <xdr:ext cx="534377" cy="259045"/>
    <xdr:sp macro="" textlink="">
      <xdr:nvSpPr>
        <xdr:cNvPr id="117" name="【道路】&#10;一人当たり延長平均値テキスト">
          <a:extLst>
            <a:ext uri="{FF2B5EF4-FFF2-40B4-BE49-F238E27FC236}">
              <a16:creationId xmlns:a16="http://schemas.microsoft.com/office/drawing/2014/main" id="{F66D68D6-CF71-4C0C-B594-273B2CA06731}"/>
            </a:ext>
          </a:extLst>
        </xdr:cNvPr>
        <xdr:cNvSpPr txBox="1"/>
      </xdr:nvSpPr>
      <xdr:spPr>
        <a:xfrm>
          <a:off x="10515600" y="674310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22.232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78130</xdr:rowOff>
    </xdr:from>
    <xdr:to>
      <xdr:col>55</xdr:col>
      <xdr:colOff>50800</xdr:colOff>
      <xdr:row>40</xdr:row>
      <xdr:rowOff>8280</xdr:rowOff>
    </xdr:to>
    <xdr:sp macro="" textlink="">
      <xdr:nvSpPr>
        <xdr:cNvPr id="118" name="フローチャート: 判断 117">
          <a:extLst>
            <a:ext uri="{FF2B5EF4-FFF2-40B4-BE49-F238E27FC236}">
              <a16:creationId xmlns:a16="http://schemas.microsoft.com/office/drawing/2014/main" id="{F49EE32A-0789-4525-AFE4-545D7C525CE5}"/>
            </a:ext>
          </a:extLst>
        </xdr:cNvPr>
        <xdr:cNvSpPr/>
      </xdr:nvSpPr>
      <xdr:spPr>
        <a:xfrm>
          <a:off x="10426700" y="6764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39</xdr:row>
      <xdr:rowOff>82455</xdr:rowOff>
    </xdr:from>
    <xdr:to>
      <xdr:col>50</xdr:col>
      <xdr:colOff>165100</xdr:colOff>
      <xdr:row>40</xdr:row>
      <xdr:rowOff>12605</xdr:rowOff>
    </xdr:to>
    <xdr:sp macro="" textlink="">
      <xdr:nvSpPr>
        <xdr:cNvPr id="119" name="フローチャート: 判断 118">
          <a:extLst>
            <a:ext uri="{FF2B5EF4-FFF2-40B4-BE49-F238E27FC236}">
              <a16:creationId xmlns:a16="http://schemas.microsoft.com/office/drawing/2014/main" id="{1E645C43-5C94-40F5-901A-804363146D48}"/>
            </a:ext>
          </a:extLst>
        </xdr:cNvPr>
        <xdr:cNvSpPr/>
      </xdr:nvSpPr>
      <xdr:spPr>
        <a:xfrm>
          <a:off x="9588500" y="6769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39</xdr:row>
      <xdr:rowOff>79178</xdr:rowOff>
    </xdr:from>
    <xdr:to>
      <xdr:col>46</xdr:col>
      <xdr:colOff>38100</xdr:colOff>
      <xdr:row>40</xdr:row>
      <xdr:rowOff>9328</xdr:rowOff>
    </xdr:to>
    <xdr:sp macro="" textlink="">
      <xdr:nvSpPr>
        <xdr:cNvPr id="120" name="フローチャート: 判断 119">
          <a:extLst>
            <a:ext uri="{FF2B5EF4-FFF2-40B4-BE49-F238E27FC236}">
              <a16:creationId xmlns:a16="http://schemas.microsoft.com/office/drawing/2014/main" id="{27DB736B-70C4-4C91-81B7-0A781E33A6E4}"/>
            </a:ext>
          </a:extLst>
        </xdr:cNvPr>
        <xdr:cNvSpPr/>
      </xdr:nvSpPr>
      <xdr:spPr>
        <a:xfrm>
          <a:off x="8699500" y="67657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39</xdr:row>
      <xdr:rowOff>88912</xdr:rowOff>
    </xdr:from>
    <xdr:to>
      <xdr:col>41</xdr:col>
      <xdr:colOff>101600</xdr:colOff>
      <xdr:row>40</xdr:row>
      <xdr:rowOff>19062</xdr:rowOff>
    </xdr:to>
    <xdr:sp macro="" textlink="">
      <xdr:nvSpPr>
        <xdr:cNvPr id="121" name="フローチャート: 判断 120">
          <a:extLst>
            <a:ext uri="{FF2B5EF4-FFF2-40B4-BE49-F238E27FC236}">
              <a16:creationId xmlns:a16="http://schemas.microsoft.com/office/drawing/2014/main" id="{CA884844-E84D-4485-ABF6-D5BF8FD635BF}"/>
            </a:ext>
          </a:extLst>
        </xdr:cNvPr>
        <xdr:cNvSpPr/>
      </xdr:nvSpPr>
      <xdr:spPr>
        <a:xfrm>
          <a:off x="7810500" y="67754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90418</xdr:rowOff>
    </xdr:from>
    <xdr:to>
      <xdr:col>36</xdr:col>
      <xdr:colOff>165100</xdr:colOff>
      <xdr:row>39</xdr:row>
      <xdr:rowOff>20568</xdr:rowOff>
    </xdr:to>
    <xdr:sp macro="" textlink="">
      <xdr:nvSpPr>
        <xdr:cNvPr id="122" name="フローチャート: 判断 121">
          <a:extLst>
            <a:ext uri="{FF2B5EF4-FFF2-40B4-BE49-F238E27FC236}">
              <a16:creationId xmlns:a16="http://schemas.microsoft.com/office/drawing/2014/main" id="{3E3A6586-17EE-4C6D-A9C8-55FA87695D81}"/>
            </a:ext>
          </a:extLst>
        </xdr:cNvPr>
        <xdr:cNvSpPr/>
      </xdr:nvSpPr>
      <xdr:spPr>
        <a:xfrm>
          <a:off x="6921500" y="66055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3" name="テキスト ボックス 122">
          <a:extLst>
            <a:ext uri="{FF2B5EF4-FFF2-40B4-BE49-F238E27FC236}">
              <a16:creationId xmlns:a16="http://schemas.microsoft.com/office/drawing/2014/main" id="{9C465681-6F41-4FFB-963A-78341C3154A6}"/>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53B8BB49-8800-4BDC-810A-272B0CF4281F}"/>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ACD8AABF-1F06-4265-AA7C-C0B9DEAA1570}"/>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89865D80-59C8-4DF1-A19F-73E1BBB533BF}"/>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CBFE73D7-2D39-4842-8776-8C8A7FFF17A9}"/>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104248</xdr:rowOff>
    </xdr:from>
    <xdr:to>
      <xdr:col>55</xdr:col>
      <xdr:colOff>50800</xdr:colOff>
      <xdr:row>38</xdr:row>
      <xdr:rowOff>34398</xdr:rowOff>
    </xdr:to>
    <xdr:sp macro="" textlink="">
      <xdr:nvSpPr>
        <xdr:cNvPr id="128" name="楕円 127">
          <a:extLst>
            <a:ext uri="{FF2B5EF4-FFF2-40B4-BE49-F238E27FC236}">
              <a16:creationId xmlns:a16="http://schemas.microsoft.com/office/drawing/2014/main" id="{E1E8BCC0-3639-4E62-BF39-32D4CEA1DB1A}"/>
            </a:ext>
          </a:extLst>
        </xdr:cNvPr>
        <xdr:cNvSpPr/>
      </xdr:nvSpPr>
      <xdr:spPr>
        <a:xfrm>
          <a:off x="10426700" y="64478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36</xdr:row>
      <xdr:rowOff>127125</xdr:rowOff>
    </xdr:from>
    <xdr:ext cx="534377" cy="259045"/>
    <xdr:sp macro="" textlink="">
      <xdr:nvSpPr>
        <xdr:cNvPr id="129" name="【道路】&#10;一人当たり延長該当値テキスト">
          <a:extLst>
            <a:ext uri="{FF2B5EF4-FFF2-40B4-BE49-F238E27FC236}">
              <a16:creationId xmlns:a16="http://schemas.microsoft.com/office/drawing/2014/main" id="{836839AA-54FE-44F0-A7EB-B0B1E28C4274}"/>
            </a:ext>
          </a:extLst>
        </xdr:cNvPr>
        <xdr:cNvSpPr txBox="1"/>
      </xdr:nvSpPr>
      <xdr:spPr>
        <a:xfrm>
          <a:off x="10515600" y="62993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38.861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119221</xdr:rowOff>
    </xdr:from>
    <xdr:to>
      <xdr:col>50</xdr:col>
      <xdr:colOff>165100</xdr:colOff>
      <xdr:row>38</xdr:row>
      <xdr:rowOff>49371</xdr:rowOff>
    </xdr:to>
    <xdr:sp macro="" textlink="">
      <xdr:nvSpPr>
        <xdr:cNvPr id="130" name="楕円 129">
          <a:extLst>
            <a:ext uri="{FF2B5EF4-FFF2-40B4-BE49-F238E27FC236}">
              <a16:creationId xmlns:a16="http://schemas.microsoft.com/office/drawing/2014/main" id="{4620B59F-2B82-43E5-BBAB-1DD7F1D79759}"/>
            </a:ext>
          </a:extLst>
        </xdr:cNvPr>
        <xdr:cNvSpPr/>
      </xdr:nvSpPr>
      <xdr:spPr>
        <a:xfrm>
          <a:off x="9588500" y="64628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37</xdr:row>
      <xdr:rowOff>155048</xdr:rowOff>
    </xdr:from>
    <xdr:to>
      <xdr:col>55</xdr:col>
      <xdr:colOff>0</xdr:colOff>
      <xdr:row>37</xdr:row>
      <xdr:rowOff>170021</xdr:rowOff>
    </xdr:to>
    <xdr:cxnSp macro="">
      <xdr:nvCxnSpPr>
        <xdr:cNvPr id="131" name="直線コネクタ 130">
          <a:extLst>
            <a:ext uri="{FF2B5EF4-FFF2-40B4-BE49-F238E27FC236}">
              <a16:creationId xmlns:a16="http://schemas.microsoft.com/office/drawing/2014/main" id="{3FCF684B-371C-4697-9A28-AAEF5C2F26A4}"/>
            </a:ext>
          </a:extLst>
        </xdr:cNvPr>
        <xdr:cNvCxnSpPr/>
      </xdr:nvCxnSpPr>
      <xdr:spPr>
        <a:xfrm flipV="1">
          <a:off x="9639300" y="6498698"/>
          <a:ext cx="838200" cy="149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131032</xdr:rowOff>
    </xdr:from>
    <xdr:to>
      <xdr:col>46</xdr:col>
      <xdr:colOff>38100</xdr:colOff>
      <xdr:row>38</xdr:row>
      <xdr:rowOff>61182</xdr:rowOff>
    </xdr:to>
    <xdr:sp macro="" textlink="">
      <xdr:nvSpPr>
        <xdr:cNvPr id="132" name="楕円 131">
          <a:extLst>
            <a:ext uri="{FF2B5EF4-FFF2-40B4-BE49-F238E27FC236}">
              <a16:creationId xmlns:a16="http://schemas.microsoft.com/office/drawing/2014/main" id="{49F451A3-450F-4F51-B392-48E8145BA5B9}"/>
            </a:ext>
          </a:extLst>
        </xdr:cNvPr>
        <xdr:cNvSpPr/>
      </xdr:nvSpPr>
      <xdr:spPr>
        <a:xfrm>
          <a:off x="8699500" y="64746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170021</xdr:rowOff>
    </xdr:from>
    <xdr:to>
      <xdr:col>50</xdr:col>
      <xdr:colOff>114300</xdr:colOff>
      <xdr:row>38</xdr:row>
      <xdr:rowOff>10382</xdr:rowOff>
    </xdr:to>
    <xdr:cxnSp macro="">
      <xdr:nvCxnSpPr>
        <xdr:cNvPr id="133" name="直線コネクタ 132">
          <a:extLst>
            <a:ext uri="{FF2B5EF4-FFF2-40B4-BE49-F238E27FC236}">
              <a16:creationId xmlns:a16="http://schemas.microsoft.com/office/drawing/2014/main" id="{8DA267FD-0DD9-4EAF-8CE8-631AA3A80BFA}"/>
            </a:ext>
          </a:extLst>
        </xdr:cNvPr>
        <xdr:cNvCxnSpPr/>
      </xdr:nvCxnSpPr>
      <xdr:spPr>
        <a:xfrm flipV="1">
          <a:off x="8750300" y="6513671"/>
          <a:ext cx="889000" cy="11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139071</xdr:rowOff>
    </xdr:from>
    <xdr:to>
      <xdr:col>41</xdr:col>
      <xdr:colOff>101600</xdr:colOff>
      <xdr:row>38</xdr:row>
      <xdr:rowOff>69221</xdr:rowOff>
    </xdr:to>
    <xdr:sp macro="" textlink="">
      <xdr:nvSpPr>
        <xdr:cNvPr id="134" name="楕円 133">
          <a:extLst>
            <a:ext uri="{FF2B5EF4-FFF2-40B4-BE49-F238E27FC236}">
              <a16:creationId xmlns:a16="http://schemas.microsoft.com/office/drawing/2014/main" id="{317CE213-4973-4351-96C5-5A70B8DC4121}"/>
            </a:ext>
          </a:extLst>
        </xdr:cNvPr>
        <xdr:cNvSpPr/>
      </xdr:nvSpPr>
      <xdr:spPr>
        <a:xfrm>
          <a:off x="7810500" y="64827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38</xdr:row>
      <xdr:rowOff>10382</xdr:rowOff>
    </xdr:from>
    <xdr:to>
      <xdr:col>45</xdr:col>
      <xdr:colOff>177800</xdr:colOff>
      <xdr:row>38</xdr:row>
      <xdr:rowOff>18421</xdr:rowOff>
    </xdr:to>
    <xdr:cxnSp macro="">
      <xdr:nvCxnSpPr>
        <xdr:cNvPr id="135" name="直線コネクタ 134">
          <a:extLst>
            <a:ext uri="{FF2B5EF4-FFF2-40B4-BE49-F238E27FC236}">
              <a16:creationId xmlns:a16="http://schemas.microsoft.com/office/drawing/2014/main" id="{0535325E-8B49-47D7-B325-092613B47F75}"/>
            </a:ext>
          </a:extLst>
        </xdr:cNvPr>
        <xdr:cNvCxnSpPr/>
      </xdr:nvCxnSpPr>
      <xdr:spPr>
        <a:xfrm flipV="1">
          <a:off x="7861300" y="6525482"/>
          <a:ext cx="889000" cy="80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37</xdr:row>
      <xdr:rowOff>146215</xdr:rowOff>
    </xdr:from>
    <xdr:to>
      <xdr:col>36</xdr:col>
      <xdr:colOff>165100</xdr:colOff>
      <xdr:row>38</xdr:row>
      <xdr:rowOff>76365</xdr:rowOff>
    </xdr:to>
    <xdr:sp macro="" textlink="">
      <xdr:nvSpPr>
        <xdr:cNvPr id="136" name="楕円 135">
          <a:extLst>
            <a:ext uri="{FF2B5EF4-FFF2-40B4-BE49-F238E27FC236}">
              <a16:creationId xmlns:a16="http://schemas.microsoft.com/office/drawing/2014/main" id="{7D59589F-E0A3-4ECA-ABDD-BBC81E4E6175}"/>
            </a:ext>
          </a:extLst>
        </xdr:cNvPr>
        <xdr:cNvSpPr/>
      </xdr:nvSpPr>
      <xdr:spPr>
        <a:xfrm>
          <a:off x="6921500" y="64898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38</xdr:row>
      <xdr:rowOff>18421</xdr:rowOff>
    </xdr:from>
    <xdr:to>
      <xdr:col>41</xdr:col>
      <xdr:colOff>50800</xdr:colOff>
      <xdr:row>38</xdr:row>
      <xdr:rowOff>25565</xdr:rowOff>
    </xdr:to>
    <xdr:cxnSp macro="">
      <xdr:nvCxnSpPr>
        <xdr:cNvPr id="137" name="直線コネクタ 136">
          <a:extLst>
            <a:ext uri="{FF2B5EF4-FFF2-40B4-BE49-F238E27FC236}">
              <a16:creationId xmlns:a16="http://schemas.microsoft.com/office/drawing/2014/main" id="{54E434D4-9678-435E-9F11-96EE994D4931}"/>
            </a:ext>
          </a:extLst>
        </xdr:cNvPr>
        <xdr:cNvCxnSpPr/>
      </xdr:nvCxnSpPr>
      <xdr:spPr>
        <a:xfrm flipV="1">
          <a:off x="6972300" y="6533521"/>
          <a:ext cx="889000" cy="7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40</xdr:row>
      <xdr:rowOff>3732</xdr:rowOff>
    </xdr:from>
    <xdr:ext cx="534377" cy="259045"/>
    <xdr:sp macro="" textlink="">
      <xdr:nvSpPr>
        <xdr:cNvPr id="138" name="n_1aveValue【道路】&#10;一人当たり延長">
          <a:extLst>
            <a:ext uri="{FF2B5EF4-FFF2-40B4-BE49-F238E27FC236}">
              <a16:creationId xmlns:a16="http://schemas.microsoft.com/office/drawing/2014/main" id="{542C5895-CDE2-4B0F-911E-A505FD113DA5}"/>
            </a:ext>
          </a:extLst>
        </xdr:cNvPr>
        <xdr:cNvSpPr txBox="1"/>
      </xdr:nvSpPr>
      <xdr:spPr>
        <a:xfrm>
          <a:off x="9359411" y="68617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22.005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40</xdr:row>
      <xdr:rowOff>455</xdr:rowOff>
    </xdr:from>
    <xdr:ext cx="534377" cy="259045"/>
    <xdr:sp macro="" textlink="">
      <xdr:nvSpPr>
        <xdr:cNvPr id="139" name="n_2aveValue【道路】&#10;一人当たり延長">
          <a:extLst>
            <a:ext uri="{FF2B5EF4-FFF2-40B4-BE49-F238E27FC236}">
              <a16:creationId xmlns:a16="http://schemas.microsoft.com/office/drawing/2014/main" id="{E9AC8375-0F1B-4F1D-9D59-4CB0B5B83854}"/>
            </a:ext>
          </a:extLst>
        </xdr:cNvPr>
        <xdr:cNvSpPr txBox="1"/>
      </xdr:nvSpPr>
      <xdr:spPr>
        <a:xfrm>
          <a:off x="8483111" y="68584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22.177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40</xdr:row>
      <xdr:rowOff>10189</xdr:rowOff>
    </xdr:from>
    <xdr:ext cx="534377" cy="259045"/>
    <xdr:sp macro="" textlink="">
      <xdr:nvSpPr>
        <xdr:cNvPr id="140" name="n_3aveValue【道路】&#10;一人当たり延長">
          <a:extLst>
            <a:ext uri="{FF2B5EF4-FFF2-40B4-BE49-F238E27FC236}">
              <a16:creationId xmlns:a16="http://schemas.microsoft.com/office/drawing/2014/main" id="{321A3F5E-A633-4BCC-A45D-54F2F42B0609}"/>
            </a:ext>
          </a:extLst>
        </xdr:cNvPr>
        <xdr:cNvSpPr txBox="1"/>
      </xdr:nvSpPr>
      <xdr:spPr>
        <a:xfrm>
          <a:off x="7594111" y="68681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39</xdr:row>
      <xdr:rowOff>11695</xdr:rowOff>
    </xdr:from>
    <xdr:ext cx="534377" cy="259045"/>
    <xdr:sp macro="" textlink="">
      <xdr:nvSpPr>
        <xdr:cNvPr id="141" name="n_4aveValue【道路】&#10;一人当たり延長">
          <a:extLst>
            <a:ext uri="{FF2B5EF4-FFF2-40B4-BE49-F238E27FC236}">
              <a16:creationId xmlns:a16="http://schemas.microsoft.com/office/drawing/2014/main" id="{DE16DC75-B8D9-45FC-A384-9FEDF81750D0}"/>
            </a:ext>
          </a:extLst>
        </xdr:cNvPr>
        <xdr:cNvSpPr txBox="1"/>
      </xdr:nvSpPr>
      <xdr:spPr>
        <a:xfrm>
          <a:off x="6705111" y="66982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36</xdr:row>
      <xdr:rowOff>65898</xdr:rowOff>
    </xdr:from>
    <xdr:ext cx="534377" cy="259045"/>
    <xdr:sp macro="" textlink="">
      <xdr:nvSpPr>
        <xdr:cNvPr id="142" name="n_1mainValue【道路】&#10;一人当たり延長">
          <a:extLst>
            <a:ext uri="{FF2B5EF4-FFF2-40B4-BE49-F238E27FC236}">
              <a16:creationId xmlns:a16="http://schemas.microsoft.com/office/drawing/2014/main" id="{3A56BCA4-CA35-4F6D-A460-29C0C347002B}"/>
            </a:ext>
          </a:extLst>
        </xdr:cNvPr>
        <xdr:cNvSpPr txBox="1"/>
      </xdr:nvSpPr>
      <xdr:spPr>
        <a:xfrm>
          <a:off x="9359411" y="62380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38.075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36</xdr:row>
      <xdr:rowOff>77709</xdr:rowOff>
    </xdr:from>
    <xdr:ext cx="534377" cy="259045"/>
    <xdr:sp macro="" textlink="">
      <xdr:nvSpPr>
        <xdr:cNvPr id="143" name="n_2mainValue【道路】&#10;一人当たり延長">
          <a:extLst>
            <a:ext uri="{FF2B5EF4-FFF2-40B4-BE49-F238E27FC236}">
              <a16:creationId xmlns:a16="http://schemas.microsoft.com/office/drawing/2014/main" id="{A0330D8D-F66E-495A-91FF-FDABD41560A2}"/>
            </a:ext>
          </a:extLst>
        </xdr:cNvPr>
        <xdr:cNvSpPr txBox="1"/>
      </xdr:nvSpPr>
      <xdr:spPr>
        <a:xfrm>
          <a:off x="8483111" y="62499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37.455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36</xdr:row>
      <xdr:rowOff>85748</xdr:rowOff>
    </xdr:from>
    <xdr:ext cx="534377" cy="259045"/>
    <xdr:sp macro="" textlink="">
      <xdr:nvSpPr>
        <xdr:cNvPr id="144" name="n_3mainValue【道路】&#10;一人当たり延長">
          <a:extLst>
            <a:ext uri="{FF2B5EF4-FFF2-40B4-BE49-F238E27FC236}">
              <a16:creationId xmlns:a16="http://schemas.microsoft.com/office/drawing/2014/main" id="{606D5763-0156-43AF-9D15-E0FAE8AC3C3F}"/>
            </a:ext>
          </a:extLst>
        </xdr:cNvPr>
        <xdr:cNvSpPr txBox="1"/>
      </xdr:nvSpPr>
      <xdr:spPr>
        <a:xfrm>
          <a:off x="7594111" y="62579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37.033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36</xdr:row>
      <xdr:rowOff>92892</xdr:rowOff>
    </xdr:from>
    <xdr:ext cx="534377" cy="259045"/>
    <xdr:sp macro="" textlink="">
      <xdr:nvSpPr>
        <xdr:cNvPr id="145" name="n_4mainValue【道路】&#10;一人当たり延長">
          <a:extLst>
            <a:ext uri="{FF2B5EF4-FFF2-40B4-BE49-F238E27FC236}">
              <a16:creationId xmlns:a16="http://schemas.microsoft.com/office/drawing/2014/main" id="{34ACF4A7-B437-44AB-9A88-D2B4683526AF}"/>
            </a:ext>
          </a:extLst>
        </xdr:cNvPr>
        <xdr:cNvSpPr txBox="1"/>
      </xdr:nvSpPr>
      <xdr:spPr>
        <a:xfrm>
          <a:off x="6705111" y="62650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36.658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6" name="正方形/長方形 145">
          <a:extLst>
            <a:ext uri="{FF2B5EF4-FFF2-40B4-BE49-F238E27FC236}">
              <a16:creationId xmlns:a16="http://schemas.microsoft.com/office/drawing/2014/main" id="{C6FB46D3-33CC-4432-A3B1-11290DB67D7F}"/>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7" name="正方形/長方形 146">
          <a:extLst>
            <a:ext uri="{FF2B5EF4-FFF2-40B4-BE49-F238E27FC236}">
              <a16:creationId xmlns:a16="http://schemas.microsoft.com/office/drawing/2014/main" id="{234D7CBF-66FB-4A4A-BFEE-F08540A2871F}"/>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8" name="正方形/長方形 147">
          <a:extLst>
            <a:ext uri="{FF2B5EF4-FFF2-40B4-BE49-F238E27FC236}">
              <a16:creationId xmlns:a16="http://schemas.microsoft.com/office/drawing/2014/main" id="{A1296276-2047-4131-BE5B-D6D3D0ACE683}"/>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49" name="正方形/長方形 148">
          <a:extLst>
            <a:ext uri="{FF2B5EF4-FFF2-40B4-BE49-F238E27FC236}">
              <a16:creationId xmlns:a16="http://schemas.microsoft.com/office/drawing/2014/main" id="{0AC9BDCC-5419-4AAC-9256-7AAD751D50C5}"/>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0" name="正方形/長方形 149">
          <a:extLst>
            <a:ext uri="{FF2B5EF4-FFF2-40B4-BE49-F238E27FC236}">
              <a16:creationId xmlns:a16="http://schemas.microsoft.com/office/drawing/2014/main" id="{34149332-D527-4601-A1A2-5303522E1F2D}"/>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1" name="正方形/長方形 150">
          <a:extLst>
            <a:ext uri="{FF2B5EF4-FFF2-40B4-BE49-F238E27FC236}">
              <a16:creationId xmlns:a16="http://schemas.microsoft.com/office/drawing/2014/main" id="{96521080-43D6-402D-AA1E-6B75F77C3937}"/>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2" name="正方形/長方形 151">
          <a:extLst>
            <a:ext uri="{FF2B5EF4-FFF2-40B4-BE49-F238E27FC236}">
              <a16:creationId xmlns:a16="http://schemas.microsoft.com/office/drawing/2014/main" id="{FF9D08A9-F9EA-4645-BD68-FE4B6CD5E989}"/>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3" name="正方形/長方形 152">
          <a:extLst>
            <a:ext uri="{FF2B5EF4-FFF2-40B4-BE49-F238E27FC236}">
              <a16:creationId xmlns:a16="http://schemas.microsoft.com/office/drawing/2014/main" id="{193E24A6-460D-48E1-91D2-51ADFBAEEDF0}"/>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4" name="テキスト ボックス 153">
          <a:extLst>
            <a:ext uri="{FF2B5EF4-FFF2-40B4-BE49-F238E27FC236}">
              <a16:creationId xmlns:a16="http://schemas.microsoft.com/office/drawing/2014/main" id="{EF0BF777-CD6F-4F20-B3FF-D0644A1AC4FB}"/>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5" name="直線コネクタ 154">
          <a:extLst>
            <a:ext uri="{FF2B5EF4-FFF2-40B4-BE49-F238E27FC236}">
              <a16:creationId xmlns:a16="http://schemas.microsoft.com/office/drawing/2014/main" id="{39F2FB6F-26F3-43A7-A68D-A02A42498A36}"/>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6" name="テキスト ボックス 155">
          <a:extLst>
            <a:ext uri="{FF2B5EF4-FFF2-40B4-BE49-F238E27FC236}">
              <a16:creationId xmlns:a16="http://schemas.microsoft.com/office/drawing/2014/main" id="{A6CE3290-85FC-4380-9E4B-D04A2B5ED76B}"/>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7" name="直線コネクタ 156">
          <a:extLst>
            <a:ext uri="{FF2B5EF4-FFF2-40B4-BE49-F238E27FC236}">
              <a16:creationId xmlns:a16="http://schemas.microsoft.com/office/drawing/2014/main" id="{3D6B4B2B-9EEB-4532-972D-00EEE0FA166D}"/>
            </a:ext>
          </a:extLst>
        </xdr:cNvPr>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58" name="テキスト ボックス 157">
          <a:extLst>
            <a:ext uri="{FF2B5EF4-FFF2-40B4-BE49-F238E27FC236}">
              <a16:creationId xmlns:a16="http://schemas.microsoft.com/office/drawing/2014/main" id="{82FC052F-C041-4D7F-B65B-B9F82B66D2DB}"/>
            </a:ext>
          </a:extLst>
        </xdr:cNvPr>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59" name="直線コネクタ 158">
          <a:extLst>
            <a:ext uri="{FF2B5EF4-FFF2-40B4-BE49-F238E27FC236}">
              <a16:creationId xmlns:a16="http://schemas.microsoft.com/office/drawing/2014/main" id="{80334B75-762B-4965-B68A-AD50578A8CA3}"/>
            </a:ext>
          </a:extLst>
        </xdr:cNvPr>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0" name="テキスト ボックス 159">
          <a:extLst>
            <a:ext uri="{FF2B5EF4-FFF2-40B4-BE49-F238E27FC236}">
              <a16:creationId xmlns:a16="http://schemas.microsoft.com/office/drawing/2014/main" id="{A9E7808A-3EDF-406F-AEBE-98979D7059C2}"/>
            </a:ext>
          </a:extLst>
        </xdr:cNvPr>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1" name="直線コネクタ 160">
          <a:extLst>
            <a:ext uri="{FF2B5EF4-FFF2-40B4-BE49-F238E27FC236}">
              <a16:creationId xmlns:a16="http://schemas.microsoft.com/office/drawing/2014/main" id="{20F29340-640B-44A3-9932-73DB3A7E4578}"/>
            </a:ext>
          </a:extLst>
        </xdr:cNvPr>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2" name="テキスト ボックス 161">
          <a:extLst>
            <a:ext uri="{FF2B5EF4-FFF2-40B4-BE49-F238E27FC236}">
              <a16:creationId xmlns:a16="http://schemas.microsoft.com/office/drawing/2014/main" id="{58E8E34C-6EFB-4CB8-92A1-DFD6BD0B45ED}"/>
            </a:ext>
          </a:extLst>
        </xdr:cNvPr>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3" name="直線コネクタ 162">
          <a:extLst>
            <a:ext uri="{FF2B5EF4-FFF2-40B4-BE49-F238E27FC236}">
              <a16:creationId xmlns:a16="http://schemas.microsoft.com/office/drawing/2014/main" id="{D6F3637D-3991-48DC-A202-4AB449D1286A}"/>
            </a:ext>
          </a:extLst>
        </xdr:cNvPr>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4" name="テキスト ボックス 163">
          <a:extLst>
            <a:ext uri="{FF2B5EF4-FFF2-40B4-BE49-F238E27FC236}">
              <a16:creationId xmlns:a16="http://schemas.microsoft.com/office/drawing/2014/main" id="{DB867ADB-4C8B-441C-98AA-433938F601BE}"/>
            </a:ext>
          </a:extLst>
        </xdr:cNvPr>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5" name="直線コネクタ 164">
          <a:extLst>
            <a:ext uri="{FF2B5EF4-FFF2-40B4-BE49-F238E27FC236}">
              <a16:creationId xmlns:a16="http://schemas.microsoft.com/office/drawing/2014/main" id="{33717C2C-562F-4969-A852-3305A1296730}"/>
            </a:ext>
          </a:extLst>
        </xdr:cNvPr>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6" name="テキスト ボックス 165">
          <a:extLst>
            <a:ext uri="{FF2B5EF4-FFF2-40B4-BE49-F238E27FC236}">
              <a16:creationId xmlns:a16="http://schemas.microsoft.com/office/drawing/2014/main" id="{D1F04D11-915A-4AB8-A379-AA16231C19F9}"/>
            </a:ext>
          </a:extLst>
        </xdr:cNvPr>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7" name="直線コネクタ 166">
          <a:extLst>
            <a:ext uri="{FF2B5EF4-FFF2-40B4-BE49-F238E27FC236}">
              <a16:creationId xmlns:a16="http://schemas.microsoft.com/office/drawing/2014/main" id="{E990C4D7-55F3-4A4A-A937-C28147BFCC02}"/>
            </a:ext>
          </a:extLst>
        </xdr:cNvPr>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68" name="テキスト ボックス 167">
          <a:extLst>
            <a:ext uri="{FF2B5EF4-FFF2-40B4-BE49-F238E27FC236}">
              <a16:creationId xmlns:a16="http://schemas.microsoft.com/office/drawing/2014/main" id="{B2E1C130-0975-483B-8DE8-47D610BA4495}"/>
            </a:ext>
          </a:extLst>
        </xdr:cNvPr>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9" name="直線コネクタ 168">
          <a:extLst>
            <a:ext uri="{FF2B5EF4-FFF2-40B4-BE49-F238E27FC236}">
              <a16:creationId xmlns:a16="http://schemas.microsoft.com/office/drawing/2014/main" id="{68932642-C789-4940-9F63-DF724D547CB9}"/>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0" name="【橋りょう・トンネル】&#10;有形固定資産減価償却率グラフ枠">
          <a:extLst>
            <a:ext uri="{FF2B5EF4-FFF2-40B4-BE49-F238E27FC236}">
              <a16:creationId xmlns:a16="http://schemas.microsoft.com/office/drawing/2014/main" id="{0222ADD5-A290-4175-BDDA-C485D6E77BAA}"/>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145324</xdr:rowOff>
    </xdr:from>
    <xdr:to>
      <xdr:col>24</xdr:col>
      <xdr:colOff>62865</xdr:colOff>
      <xdr:row>64</xdr:row>
      <xdr:rowOff>130628</xdr:rowOff>
    </xdr:to>
    <xdr:cxnSp macro="">
      <xdr:nvCxnSpPr>
        <xdr:cNvPr id="171" name="直線コネクタ 170">
          <a:extLst>
            <a:ext uri="{FF2B5EF4-FFF2-40B4-BE49-F238E27FC236}">
              <a16:creationId xmlns:a16="http://schemas.microsoft.com/office/drawing/2014/main" id="{1B7BE779-72A6-4114-9D4B-0798F53F4CE4}"/>
            </a:ext>
          </a:extLst>
        </xdr:cNvPr>
        <xdr:cNvCxnSpPr/>
      </xdr:nvCxnSpPr>
      <xdr:spPr>
        <a:xfrm flipV="1">
          <a:off x="4634865" y="9575074"/>
          <a:ext cx="0" cy="15283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134455</xdr:rowOff>
    </xdr:from>
    <xdr:ext cx="469744" cy="259045"/>
    <xdr:sp macro="" textlink="">
      <xdr:nvSpPr>
        <xdr:cNvPr id="172" name="【橋りょう・トンネル】&#10;有形固定資産減価償却率最小値テキスト">
          <a:extLst>
            <a:ext uri="{FF2B5EF4-FFF2-40B4-BE49-F238E27FC236}">
              <a16:creationId xmlns:a16="http://schemas.microsoft.com/office/drawing/2014/main" id="{0524B216-602F-4F7F-B742-4A4B81F9DF27}"/>
            </a:ext>
          </a:extLst>
        </xdr:cNvPr>
        <xdr:cNvSpPr txBox="1"/>
      </xdr:nvSpPr>
      <xdr:spPr>
        <a:xfrm>
          <a:off x="4673600" y="1110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130628</xdr:rowOff>
    </xdr:from>
    <xdr:to>
      <xdr:col>24</xdr:col>
      <xdr:colOff>152400</xdr:colOff>
      <xdr:row>64</xdr:row>
      <xdr:rowOff>130628</xdr:rowOff>
    </xdr:to>
    <xdr:cxnSp macro="">
      <xdr:nvCxnSpPr>
        <xdr:cNvPr id="173" name="直線コネクタ 172">
          <a:extLst>
            <a:ext uri="{FF2B5EF4-FFF2-40B4-BE49-F238E27FC236}">
              <a16:creationId xmlns:a16="http://schemas.microsoft.com/office/drawing/2014/main" id="{5ACBB539-8B27-4625-9DBB-3857A37FEAC6}"/>
            </a:ext>
          </a:extLst>
        </xdr:cNvPr>
        <xdr:cNvCxnSpPr/>
      </xdr:nvCxnSpPr>
      <xdr:spPr>
        <a:xfrm>
          <a:off x="4546600" y="1110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92001</xdr:rowOff>
    </xdr:from>
    <xdr:ext cx="340478" cy="259045"/>
    <xdr:sp macro="" textlink="">
      <xdr:nvSpPr>
        <xdr:cNvPr id="174" name="【橋りょう・トンネル】&#10;有形固定資産減価償却率最大値テキスト">
          <a:extLst>
            <a:ext uri="{FF2B5EF4-FFF2-40B4-BE49-F238E27FC236}">
              <a16:creationId xmlns:a16="http://schemas.microsoft.com/office/drawing/2014/main" id="{C2A3C860-E3FB-4C30-8E49-8BB0994D61F3}"/>
            </a:ext>
          </a:extLst>
        </xdr:cNvPr>
        <xdr:cNvSpPr txBox="1"/>
      </xdr:nvSpPr>
      <xdr:spPr>
        <a:xfrm>
          <a:off x="4673600" y="935030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145324</xdr:rowOff>
    </xdr:from>
    <xdr:to>
      <xdr:col>24</xdr:col>
      <xdr:colOff>152400</xdr:colOff>
      <xdr:row>55</xdr:row>
      <xdr:rowOff>145324</xdr:rowOff>
    </xdr:to>
    <xdr:cxnSp macro="">
      <xdr:nvCxnSpPr>
        <xdr:cNvPr id="175" name="直線コネクタ 174">
          <a:extLst>
            <a:ext uri="{FF2B5EF4-FFF2-40B4-BE49-F238E27FC236}">
              <a16:creationId xmlns:a16="http://schemas.microsoft.com/office/drawing/2014/main" id="{65925684-862B-4067-A3CE-3F572F06F510}"/>
            </a:ext>
          </a:extLst>
        </xdr:cNvPr>
        <xdr:cNvCxnSpPr/>
      </xdr:nvCxnSpPr>
      <xdr:spPr>
        <a:xfrm>
          <a:off x="4546600" y="95750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16164</xdr:rowOff>
    </xdr:from>
    <xdr:ext cx="405111" cy="259045"/>
    <xdr:sp macro="" textlink="">
      <xdr:nvSpPr>
        <xdr:cNvPr id="176" name="【橋りょう・トンネル】&#10;有形固定資産減価償却率平均値テキスト">
          <a:extLst>
            <a:ext uri="{FF2B5EF4-FFF2-40B4-BE49-F238E27FC236}">
              <a16:creationId xmlns:a16="http://schemas.microsoft.com/office/drawing/2014/main" id="{79E6949D-AB18-427F-B2BD-0EFEE31B706B}"/>
            </a:ext>
          </a:extLst>
        </xdr:cNvPr>
        <xdr:cNvSpPr txBox="1"/>
      </xdr:nvSpPr>
      <xdr:spPr>
        <a:xfrm>
          <a:off x="4673600" y="1030316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164737</xdr:rowOff>
    </xdr:from>
    <xdr:to>
      <xdr:col>24</xdr:col>
      <xdr:colOff>114300</xdr:colOff>
      <xdr:row>61</xdr:row>
      <xdr:rowOff>94887</xdr:rowOff>
    </xdr:to>
    <xdr:sp macro="" textlink="">
      <xdr:nvSpPr>
        <xdr:cNvPr id="177" name="フローチャート: 判断 176">
          <a:extLst>
            <a:ext uri="{FF2B5EF4-FFF2-40B4-BE49-F238E27FC236}">
              <a16:creationId xmlns:a16="http://schemas.microsoft.com/office/drawing/2014/main" id="{E10029DB-187A-4263-80C4-CE897314C48E}"/>
            </a:ext>
          </a:extLst>
        </xdr:cNvPr>
        <xdr:cNvSpPr/>
      </xdr:nvSpPr>
      <xdr:spPr>
        <a:xfrm>
          <a:off x="4584700" y="104517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141877</xdr:rowOff>
    </xdr:from>
    <xdr:to>
      <xdr:col>20</xdr:col>
      <xdr:colOff>38100</xdr:colOff>
      <xdr:row>61</xdr:row>
      <xdr:rowOff>72027</xdr:rowOff>
    </xdr:to>
    <xdr:sp macro="" textlink="">
      <xdr:nvSpPr>
        <xdr:cNvPr id="178" name="フローチャート: 判断 177">
          <a:extLst>
            <a:ext uri="{FF2B5EF4-FFF2-40B4-BE49-F238E27FC236}">
              <a16:creationId xmlns:a16="http://schemas.microsoft.com/office/drawing/2014/main" id="{1F0698F8-1C43-4A0A-917D-A0022F091185}"/>
            </a:ext>
          </a:extLst>
        </xdr:cNvPr>
        <xdr:cNvSpPr/>
      </xdr:nvSpPr>
      <xdr:spPr>
        <a:xfrm>
          <a:off x="3746500" y="104288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151674</xdr:rowOff>
    </xdr:from>
    <xdr:to>
      <xdr:col>15</xdr:col>
      <xdr:colOff>101600</xdr:colOff>
      <xdr:row>61</xdr:row>
      <xdr:rowOff>81824</xdr:rowOff>
    </xdr:to>
    <xdr:sp macro="" textlink="">
      <xdr:nvSpPr>
        <xdr:cNvPr id="179" name="フローチャート: 判断 178">
          <a:extLst>
            <a:ext uri="{FF2B5EF4-FFF2-40B4-BE49-F238E27FC236}">
              <a16:creationId xmlns:a16="http://schemas.microsoft.com/office/drawing/2014/main" id="{5ED92121-3AD2-4F6A-9572-28B17B982C11}"/>
            </a:ext>
          </a:extLst>
        </xdr:cNvPr>
        <xdr:cNvSpPr/>
      </xdr:nvSpPr>
      <xdr:spPr>
        <a:xfrm>
          <a:off x="2857500" y="104386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135346</xdr:rowOff>
    </xdr:from>
    <xdr:to>
      <xdr:col>10</xdr:col>
      <xdr:colOff>165100</xdr:colOff>
      <xdr:row>61</xdr:row>
      <xdr:rowOff>65496</xdr:rowOff>
    </xdr:to>
    <xdr:sp macro="" textlink="">
      <xdr:nvSpPr>
        <xdr:cNvPr id="180" name="フローチャート: 判断 179">
          <a:extLst>
            <a:ext uri="{FF2B5EF4-FFF2-40B4-BE49-F238E27FC236}">
              <a16:creationId xmlns:a16="http://schemas.microsoft.com/office/drawing/2014/main" id="{4D5B1B74-40F4-4D36-BC3C-80F53E4D3F8C}"/>
            </a:ext>
          </a:extLst>
        </xdr:cNvPr>
        <xdr:cNvSpPr/>
      </xdr:nvSpPr>
      <xdr:spPr>
        <a:xfrm>
          <a:off x="1968500" y="104223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130447</xdr:rowOff>
    </xdr:from>
    <xdr:to>
      <xdr:col>6</xdr:col>
      <xdr:colOff>38100</xdr:colOff>
      <xdr:row>61</xdr:row>
      <xdr:rowOff>60597</xdr:rowOff>
    </xdr:to>
    <xdr:sp macro="" textlink="">
      <xdr:nvSpPr>
        <xdr:cNvPr id="181" name="フローチャート: 判断 180">
          <a:extLst>
            <a:ext uri="{FF2B5EF4-FFF2-40B4-BE49-F238E27FC236}">
              <a16:creationId xmlns:a16="http://schemas.microsoft.com/office/drawing/2014/main" id="{B01C792D-3DD9-4175-8DB0-BCE4EB5A8A47}"/>
            </a:ext>
          </a:extLst>
        </xdr:cNvPr>
        <xdr:cNvSpPr/>
      </xdr:nvSpPr>
      <xdr:spPr>
        <a:xfrm>
          <a:off x="1079500" y="104174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BE7372E9-2987-49BB-AD59-17A029FDAED2}"/>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439246FA-63E8-42D2-85E1-BDA97FDEFD23}"/>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86502C2D-BACD-44A9-AF57-AC0D2B6F32F0}"/>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3969A3E6-9C4A-40E3-A72A-3719A8540227}"/>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2362B509-379F-4B8A-98F8-8E75D9238142}"/>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62</xdr:row>
      <xdr:rowOff>1451</xdr:rowOff>
    </xdr:from>
    <xdr:to>
      <xdr:col>24</xdr:col>
      <xdr:colOff>114300</xdr:colOff>
      <xdr:row>62</xdr:row>
      <xdr:rowOff>103051</xdr:rowOff>
    </xdr:to>
    <xdr:sp macro="" textlink="">
      <xdr:nvSpPr>
        <xdr:cNvPr id="187" name="楕円 186">
          <a:extLst>
            <a:ext uri="{FF2B5EF4-FFF2-40B4-BE49-F238E27FC236}">
              <a16:creationId xmlns:a16="http://schemas.microsoft.com/office/drawing/2014/main" id="{970245C9-1882-41CB-8A9A-2C818791CA4F}"/>
            </a:ext>
          </a:extLst>
        </xdr:cNvPr>
        <xdr:cNvSpPr/>
      </xdr:nvSpPr>
      <xdr:spPr>
        <a:xfrm>
          <a:off x="4584700" y="106313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61</xdr:row>
      <xdr:rowOff>151328</xdr:rowOff>
    </xdr:from>
    <xdr:ext cx="405111" cy="259045"/>
    <xdr:sp macro="" textlink="">
      <xdr:nvSpPr>
        <xdr:cNvPr id="188" name="【橋りょう・トンネル】&#10;有形固定資産減価償却率該当値テキスト">
          <a:extLst>
            <a:ext uri="{FF2B5EF4-FFF2-40B4-BE49-F238E27FC236}">
              <a16:creationId xmlns:a16="http://schemas.microsoft.com/office/drawing/2014/main" id="{15D996AF-0C7A-4DBC-BEAA-F5F8D3A08AB9}"/>
            </a:ext>
          </a:extLst>
        </xdr:cNvPr>
        <xdr:cNvSpPr txBox="1"/>
      </xdr:nvSpPr>
      <xdr:spPr>
        <a:xfrm>
          <a:off x="4673600" y="106097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61</xdr:row>
      <xdr:rowOff>159838</xdr:rowOff>
    </xdr:from>
    <xdr:to>
      <xdr:col>20</xdr:col>
      <xdr:colOff>38100</xdr:colOff>
      <xdr:row>62</xdr:row>
      <xdr:rowOff>89988</xdr:rowOff>
    </xdr:to>
    <xdr:sp macro="" textlink="">
      <xdr:nvSpPr>
        <xdr:cNvPr id="189" name="楕円 188">
          <a:extLst>
            <a:ext uri="{FF2B5EF4-FFF2-40B4-BE49-F238E27FC236}">
              <a16:creationId xmlns:a16="http://schemas.microsoft.com/office/drawing/2014/main" id="{5896B4D0-1364-4C0E-8D60-B9ED185D54F3}"/>
            </a:ext>
          </a:extLst>
        </xdr:cNvPr>
        <xdr:cNvSpPr/>
      </xdr:nvSpPr>
      <xdr:spPr>
        <a:xfrm>
          <a:off x="3746500" y="106182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62</xdr:row>
      <xdr:rowOff>39188</xdr:rowOff>
    </xdr:from>
    <xdr:to>
      <xdr:col>24</xdr:col>
      <xdr:colOff>63500</xdr:colOff>
      <xdr:row>62</xdr:row>
      <xdr:rowOff>52251</xdr:rowOff>
    </xdr:to>
    <xdr:cxnSp macro="">
      <xdr:nvCxnSpPr>
        <xdr:cNvPr id="190" name="直線コネクタ 189">
          <a:extLst>
            <a:ext uri="{FF2B5EF4-FFF2-40B4-BE49-F238E27FC236}">
              <a16:creationId xmlns:a16="http://schemas.microsoft.com/office/drawing/2014/main" id="{78C668C6-BACC-448F-8FF2-82095D1C384E}"/>
            </a:ext>
          </a:extLst>
        </xdr:cNvPr>
        <xdr:cNvCxnSpPr/>
      </xdr:nvCxnSpPr>
      <xdr:spPr>
        <a:xfrm>
          <a:off x="3797300" y="10669088"/>
          <a:ext cx="838200" cy="130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61</xdr:row>
      <xdr:rowOff>145143</xdr:rowOff>
    </xdr:from>
    <xdr:to>
      <xdr:col>15</xdr:col>
      <xdr:colOff>101600</xdr:colOff>
      <xdr:row>62</xdr:row>
      <xdr:rowOff>75293</xdr:rowOff>
    </xdr:to>
    <xdr:sp macro="" textlink="">
      <xdr:nvSpPr>
        <xdr:cNvPr id="191" name="楕円 190">
          <a:extLst>
            <a:ext uri="{FF2B5EF4-FFF2-40B4-BE49-F238E27FC236}">
              <a16:creationId xmlns:a16="http://schemas.microsoft.com/office/drawing/2014/main" id="{7A0F7183-0BD7-4EDB-9456-C0DFF76FC478}"/>
            </a:ext>
          </a:extLst>
        </xdr:cNvPr>
        <xdr:cNvSpPr/>
      </xdr:nvSpPr>
      <xdr:spPr>
        <a:xfrm>
          <a:off x="2857500" y="106035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62</xdr:row>
      <xdr:rowOff>24493</xdr:rowOff>
    </xdr:from>
    <xdr:to>
      <xdr:col>19</xdr:col>
      <xdr:colOff>177800</xdr:colOff>
      <xdr:row>62</xdr:row>
      <xdr:rowOff>39188</xdr:rowOff>
    </xdr:to>
    <xdr:cxnSp macro="">
      <xdr:nvCxnSpPr>
        <xdr:cNvPr id="192" name="直線コネクタ 191">
          <a:extLst>
            <a:ext uri="{FF2B5EF4-FFF2-40B4-BE49-F238E27FC236}">
              <a16:creationId xmlns:a16="http://schemas.microsoft.com/office/drawing/2014/main" id="{E1C59860-1505-42F0-A8CC-6A5B9CFD130D}"/>
            </a:ext>
          </a:extLst>
        </xdr:cNvPr>
        <xdr:cNvCxnSpPr/>
      </xdr:nvCxnSpPr>
      <xdr:spPr>
        <a:xfrm>
          <a:off x="2908300" y="10654393"/>
          <a:ext cx="889000" cy="146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61</xdr:row>
      <xdr:rowOff>127181</xdr:rowOff>
    </xdr:from>
    <xdr:to>
      <xdr:col>10</xdr:col>
      <xdr:colOff>165100</xdr:colOff>
      <xdr:row>62</xdr:row>
      <xdr:rowOff>57331</xdr:rowOff>
    </xdr:to>
    <xdr:sp macro="" textlink="">
      <xdr:nvSpPr>
        <xdr:cNvPr id="193" name="楕円 192">
          <a:extLst>
            <a:ext uri="{FF2B5EF4-FFF2-40B4-BE49-F238E27FC236}">
              <a16:creationId xmlns:a16="http://schemas.microsoft.com/office/drawing/2014/main" id="{91AB4C90-1FFE-4664-8216-4D570949F33A}"/>
            </a:ext>
          </a:extLst>
        </xdr:cNvPr>
        <xdr:cNvSpPr/>
      </xdr:nvSpPr>
      <xdr:spPr>
        <a:xfrm>
          <a:off x="1968500" y="105856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62</xdr:row>
      <xdr:rowOff>6531</xdr:rowOff>
    </xdr:from>
    <xdr:to>
      <xdr:col>15</xdr:col>
      <xdr:colOff>50800</xdr:colOff>
      <xdr:row>62</xdr:row>
      <xdr:rowOff>24493</xdr:rowOff>
    </xdr:to>
    <xdr:cxnSp macro="">
      <xdr:nvCxnSpPr>
        <xdr:cNvPr id="194" name="直線コネクタ 193">
          <a:extLst>
            <a:ext uri="{FF2B5EF4-FFF2-40B4-BE49-F238E27FC236}">
              <a16:creationId xmlns:a16="http://schemas.microsoft.com/office/drawing/2014/main" id="{BDA497D6-A34D-4D05-A28C-B22A3131434C}"/>
            </a:ext>
          </a:extLst>
        </xdr:cNvPr>
        <xdr:cNvCxnSpPr/>
      </xdr:nvCxnSpPr>
      <xdr:spPr>
        <a:xfrm>
          <a:off x="2019300" y="10636431"/>
          <a:ext cx="889000" cy="179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61</xdr:row>
      <xdr:rowOff>109220</xdr:rowOff>
    </xdr:from>
    <xdr:to>
      <xdr:col>6</xdr:col>
      <xdr:colOff>38100</xdr:colOff>
      <xdr:row>62</xdr:row>
      <xdr:rowOff>39370</xdr:rowOff>
    </xdr:to>
    <xdr:sp macro="" textlink="">
      <xdr:nvSpPr>
        <xdr:cNvPr id="195" name="楕円 194">
          <a:extLst>
            <a:ext uri="{FF2B5EF4-FFF2-40B4-BE49-F238E27FC236}">
              <a16:creationId xmlns:a16="http://schemas.microsoft.com/office/drawing/2014/main" id="{72BA9A93-E423-4509-B4F8-DD342F09975E}"/>
            </a:ext>
          </a:extLst>
        </xdr:cNvPr>
        <xdr:cNvSpPr/>
      </xdr:nvSpPr>
      <xdr:spPr>
        <a:xfrm>
          <a:off x="1079500" y="10567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61</xdr:row>
      <xdr:rowOff>160020</xdr:rowOff>
    </xdr:from>
    <xdr:to>
      <xdr:col>10</xdr:col>
      <xdr:colOff>114300</xdr:colOff>
      <xdr:row>62</xdr:row>
      <xdr:rowOff>6531</xdr:rowOff>
    </xdr:to>
    <xdr:cxnSp macro="">
      <xdr:nvCxnSpPr>
        <xdr:cNvPr id="196" name="直線コネクタ 195">
          <a:extLst>
            <a:ext uri="{FF2B5EF4-FFF2-40B4-BE49-F238E27FC236}">
              <a16:creationId xmlns:a16="http://schemas.microsoft.com/office/drawing/2014/main" id="{A82826D4-CEFC-471F-915C-E8E047597A51}"/>
            </a:ext>
          </a:extLst>
        </xdr:cNvPr>
        <xdr:cNvCxnSpPr/>
      </xdr:nvCxnSpPr>
      <xdr:spPr>
        <a:xfrm>
          <a:off x="1130300" y="10618470"/>
          <a:ext cx="889000" cy="179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88554</xdr:rowOff>
    </xdr:from>
    <xdr:ext cx="405111" cy="259045"/>
    <xdr:sp macro="" textlink="">
      <xdr:nvSpPr>
        <xdr:cNvPr id="197" name="n_1aveValue【橋りょう・トンネル】&#10;有形固定資産減価償却率">
          <a:extLst>
            <a:ext uri="{FF2B5EF4-FFF2-40B4-BE49-F238E27FC236}">
              <a16:creationId xmlns:a16="http://schemas.microsoft.com/office/drawing/2014/main" id="{FE8D2FB6-9837-4F55-9BE2-21F77F7F530E}"/>
            </a:ext>
          </a:extLst>
        </xdr:cNvPr>
        <xdr:cNvSpPr txBox="1"/>
      </xdr:nvSpPr>
      <xdr:spPr>
        <a:xfrm>
          <a:off x="3582044" y="102041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98351</xdr:rowOff>
    </xdr:from>
    <xdr:ext cx="405111" cy="259045"/>
    <xdr:sp macro="" textlink="">
      <xdr:nvSpPr>
        <xdr:cNvPr id="198" name="n_2aveValue【橋りょう・トンネル】&#10;有形固定資産減価償却率">
          <a:extLst>
            <a:ext uri="{FF2B5EF4-FFF2-40B4-BE49-F238E27FC236}">
              <a16:creationId xmlns:a16="http://schemas.microsoft.com/office/drawing/2014/main" id="{26FD9068-36F9-4DFB-BFD7-CDBD73848F53}"/>
            </a:ext>
          </a:extLst>
        </xdr:cNvPr>
        <xdr:cNvSpPr txBox="1"/>
      </xdr:nvSpPr>
      <xdr:spPr>
        <a:xfrm>
          <a:off x="2705744" y="102139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82023</xdr:rowOff>
    </xdr:from>
    <xdr:ext cx="405111" cy="259045"/>
    <xdr:sp macro="" textlink="">
      <xdr:nvSpPr>
        <xdr:cNvPr id="199" name="n_3aveValue【橋りょう・トンネル】&#10;有形固定資産減価償却率">
          <a:extLst>
            <a:ext uri="{FF2B5EF4-FFF2-40B4-BE49-F238E27FC236}">
              <a16:creationId xmlns:a16="http://schemas.microsoft.com/office/drawing/2014/main" id="{45165450-F5E8-4AF3-A762-5CF1250A7E5C}"/>
            </a:ext>
          </a:extLst>
        </xdr:cNvPr>
        <xdr:cNvSpPr txBox="1"/>
      </xdr:nvSpPr>
      <xdr:spPr>
        <a:xfrm>
          <a:off x="1816744" y="101975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77124</xdr:rowOff>
    </xdr:from>
    <xdr:ext cx="405111" cy="259045"/>
    <xdr:sp macro="" textlink="">
      <xdr:nvSpPr>
        <xdr:cNvPr id="200" name="n_4aveValue【橋りょう・トンネル】&#10;有形固定資産減価償却率">
          <a:extLst>
            <a:ext uri="{FF2B5EF4-FFF2-40B4-BE49-F238E27FC236}">
              <a16:creationId xmlns:a16="http://schemas.microsoft.com/office/drawing/2014/main" id="{F2DCA40C-8B1E-4695-8090-EA90B4B28705}"/>
            </a:ext>
          </a:extLst>
        </xdr:cNvPr>
        <xdr:cNvSpPr txBox="1"/>
      </xdr:nvSpPr>
      <xdr:spPr>
        <a:xfrm>
          <a:off x="927744" y="101926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62</xdr:row>
      <xdr:rowOff>81115</xdr:rowOff>
    </xdr:from>
    <xdr:ext cx="405111" cy="259045"/>
    <xdr:sp macro="" textlink="">
      <xdr:nvSpPr>
        <xdr:cNvPr id="201" name="n_1mainValue【橋りょう・トンネル】&#10;有形固定資産減価償却率">
          <a:extLst>
            <a:ext uri="{FF2B5EF4-FFF2-40B4-BE49-F238E27FC236}">
              <a16:creationId xmlns:a16="http://schemas.microsoft.com/office/drawing/2014/main" id="{08F77082-402B-46D8-B197-9A5FB24821CF}"/>
            </a:ext>
          </a:extLst>
        </xdr:cNvPr>
        <xdr:cNvSpPr txBox="1"/>
      </xdr:nvSpPr>
      <xdr:spPr>
        <a:xfrm>
          <a:off x="3582044" y="107110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62</xdr:row>
      <xdr:rowOff>66420</xdr:rowOff>
    </xdr:from>
    <xdr:ext cx="405111" cy="259045"/>
    <xdr:sp macro="" textlink="">
      <xdr:nvSpPr>
        <xdr:cNvPr id="202" name="n_2mainValue【橋りょう・トンネル】&#10;有形固定資産減価償却率">
          <a:extLst>
            <a:ext uri="{FF2B5EF4-FFF2-40B4-BE49-F238E27FC236}">
              <a16:creationId xmlns:a16="http://schemas.microsoft.com/office/drawing/2014/main" id="{4B888CF4-B6F4-4EBB-A936-D79B910025A7}"/>
            </a:ext>
          </a:extLst>
        </xdr:cNvPr>
        <xdr:cNvSpPr txBox="1"/>
      </xdr:nvSpPr>
      <xdr:spPr>
        <a:xfrm>
          <a:off x="2705744" y="106963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62</xdr:row>
      <xdr:rowOff>48458</xdr:rowOff>
    </xdr:from>
    <xdr:ext cx="405111" cy="259045"/>
    <xdr:sp macro="" textlink="">
      <xdr:nvSpPr>
        <xdr:cNvPr id="203" name="n_3mainValue【橋りょう・トンネル】&#10;有形固定資産減価償却率">
          <a:extLst>
            <a:ext uri="{FF2B5EF4-FFF2-40B4-BE49-F238E27FC236}">
              <a16:creationId xmlns:a16="http://schemas.microsoft.com/office/drawing/2014/main" id="{3087F93B-F362-4968-9618-7D148787157D}"/>
            </a:ext>
          </a:extLst>
        </xdr:cNvPr>
        <xdr:cNvSpPr txBox="1"/>
      </xdr:nvSpPr>
      <xdr:spPr>
        <a:xfrm>
          <a:off x="1816744" y="106783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62</xdr:row>
      <xdr:rowOff>30497</xdr:rowOff>
    </xdr:from>
    <xdr:ext cx="405111" cy="259045"/>
    <xdr:sp macro="" textlink="">
      <xdr:nvSpPr>
        <xdr:cNvPr id="204" name="n_4mainValue【橋りょう・トンネル】&#10;有形固定資産減価償却率">
          <a:extLst>
            <a:ext uri="{FF2B5EF4-FFF2-40B4-BE49-F238E27FC236}">
              <a16:creationId xmlns:a16="http://schemas.microsoft.com/office/drawing/2014/main" id="{95638C12-EC59-4F0C-9FA2-7BA5A18E082F}"/>
            </a:ext>
          </a:extLst>
        </xdr:cNvPr>
        <xdr:cNvSpPr txBox="1"/>
      </xdr:nvSpPr>
      <xdr:spPr>
        <a:xfrm>
          <a:off x="927744" y="106603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5" name="正方形/長方形 204">
          <a:extLst>
            <a:ext uri="{FF2B5EF4-FFF2-40B4-BE49-F238E27FC236}">
              <a16:creationId xmlns:a16="http://schemas.microsoft.com/office/drawing/2014/main" id="{EC1E5EEB-F4F2-4EC9-9410-7763C35B1A0F}"/>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6" name="正方形/長方形 205">
          <a:extLst>
            <a:ext uri="{FF2B5EF4-FFF2-40B4-BE49-F238E27FC236}">
              <a16:creationId xmlns:a16="http://schemas.microsoft.com/office/drawing/2014/main" id="{7824F962-979F-40CD-936D-355D3B1C767A}"/>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7" name="正方形/長方形 206">
          <a:extLst>
            <a:ext uri="{FF2B5EF4-FFF2-40B4-BE49-F238E27FC236}">
              <a16:creationId xmlns:a16="http://schemas.microsoft.com/office/drawing/2014/main" id="{AC332198-8FAD-43C3-A899-2559D936C231}"/>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8" name="正方形/長方形 207">
          <a:extLst>
            <a:ext uri="{FF2B5EF4-FFF2-40B4-BE49-F238E27FC236}">
              <a16:creationId xmlns:a16="http://schemas.microsoft.com/office/drawing/2014/main" id="{3CD2EC4C-3EDC-4224-8A19-E67E14A1CD22}"/>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9" name="正方形/長方形 208">
          <a:extLst>
            <a:ext uri="{FF2B5EF4-FFF2-40B4-BE49-F238E27FC236}">
              <a16:creationId xmlns:a16="http://schemas.microsoft.com/office/drawing/2014/main" id="{6C234830-70CE-4BB1-B789-2790872F1DE7}"/>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0" name="正方形/長方形 209">
          <a:extLst>
            <a:ext uri="{FF2B5EF4-FFF2-40B4-BE49-F238E27FC236}">
              <a16:creationId xmlns:a16="http://schemas.microsoft.com/office/drawing/2014/main" id="{B8D513FF-3A8B-49D9-ACB4-40E24A91E6CB}"/>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1" name="正方形/長方形 210">
          <a:extLst>
            <a:ext uri="{FF2B5EF4-FFF2-40B4-BE49-F238E27FC236}">
              <a16:creationId xmlns:a16="http://schemas.microsoft.com/office/drawing/2014/main" id="{4DDB23AB-1761-4F48-AA09-BAC989B2F312}"/>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316,354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2" name="正方形/長方形 211">
          <a:extLst>
            <a:ext uri="{FF2B5EF4-FFF2-40B4-BE49-F238E27FC236}">
              <a16:creationId xmlns:a16="http://schemas.microsoft.com/office/drawing/2014/main" id="{F175C188-99A8-4264-852C-A28BDBAD373D}"/>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3" name="テキスト ボックス 212">
          <a:extLst>
            <a:ext uri="{FF2B5EF4-FFF2-40B4-BE49-F238E27FC236}">
              <a16:creationId xmlns:a16="http://schemas.microsoft.com/office/drawing/2014/main" id="{9A379082-8761-4B39-8CB1-F789FB34F7E2}"/>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4" name="直線コネクタ 213">
          <a:extLst>
            <a:ext uri="{FF2B5EF4-FFF2-40B4-BE49-F238E27FC236}">
              <a16:creationId xmlns:a16="http://schemas.microsoft.com/office/drawing/2014/main" id="{9ABF0BA7-8CF1-45D8-823E-0870FCE94A61}"/>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130628</xdr:rowOff>
    </xdr:from>
    <xdr:to>
      <xdr:col>59</xdr:col>
      <xdr:colOff>50800</xdr:colOff>
      <xdr:row>64</xdr:row>
      <xdr:rowOff>130628</xdr:rowOff>
    </xdr:to>
    <xdr:cxnSp macro="">
      <xdr:nvCxnSpPr>
        <xdr:cNvPr id="215" name="直線コネクタ 214">
          <a:extLst>
            <a:ext uri="{FF2B5EF4-FFF2-40B4-BE49-F238E27FC236}">
              <a16:creationId xmlns:a16="http://schemas.microsoft.com/office/drawing/2014/main" id="{A455AA5B-5A8B-4C18-ABDB-ABEC639D7CB6}"/>
            </a:ext>
          </a:extLst>
        </xdr:cNvPr>
        <xdr:cNvCxnSpPr/>
      </xdr:nvCxnSpPr>
      <xdr:spPr>
        <a:xfrm>
          <a:off x="6604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159855</xdr:rowOff>
    </xdr:from>
    <xdr:ext cx="248786" cy="259045"/>
    <xdr:sp macro="" textlink="">
      <xdr:nvSpPr>
        <xdr:cNvPr id="216" name="テキスト ボックス 215">
          <a:extLst>
            <a:ext uri="{FF2B5EF4-FFF2-40B4-BE49-F238E27FC236}">
              <a16:creationId xmlns:a16="http://schemas.microsoft.com/office/drawing/2014/main" id="{FBDBF64E-DCC1-476E-8828-6B1DB847B944}"/>
            </a:ext>
          </a:extLst>
        </xdr:cNvPr>
        <xdr:cNvSpPr txBox="1"/>
      </xdr:nvSpPr>
      <xdr:spPr>
        <a:xfrm>
          <a:off x="6355214" y="10961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146957</xdr:rowOff>
    </xdr:from>
    <xdr:to>
      <xdr:col>59</xdr:col>
      <xdr:colOff>50800</xdr:colOff>
      <xdr:row>62</xdr:row>
      <xdr:rowOff>146957</xdr:rowOff>
    </xdr:to>
    <xdr:cxnSp macro="">
      <xdr:nvCxnSpPr>
        <xdr:cNvPr id="217" name="直線コネクタ 216">
          <a:extLst>
            <a:ext uri="{FF2B5EF4-FFF2-40B4-BE49-F238E27FC236}">
              <a16:creationId xmlns:a16="http://schemas.microsoft.com/office/drawing/2014/main" id="{8D915AC9-AA34-4932-9063-AAE32D5521FB}"/>
            </a:ext>
          </a:extLst>
        </xdr:cNvPr>
        <xdr:cNvCxnSpPr/>
      </xdr:nvCxnSpPr>
      <xdr:spPr>
        <a:xfrm>
          <a:off x="6604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62</xdr:row>
      <xdr:rowOff>4734</xdr:rowOff>
    </xdr:from>
    <xdr:ext cx="595419" cy="259045"/>
    <xdr:sp macro="" textlink="">
      <xdr:nvSpPr>
        <xdr:cNvPr id="218" name="テキスト ボックス 217">
          <a:extLst>
            <a:ext uri="{FF2B5EF4-FFF2-40B4-BE49-F238E27FC236}">
              <a16:creationId xmlns:a16="http://schemas.microsoft.com/office/drawing/2014/main" id="{B70DF24D-C106-42F1-A105-CAAC1AAF0ED6}"/>
            </a:ext>
          </a:extLst>
        </xdr:cNvPr>
        <xdr:cNvSpPr txBox="1"/>
      </xdr:nvSpPr>
      <xdr:spPr>
        <a:xfrm>
          <a:off x="6008581" y="1063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163285</xdr:rowOff>
    </xdr:from>
    <xdr:to>
      <xdr:col>59</xdr:col>
      <xdr:colOff>50800</xdr:colOff>
      <xdr:row>60</xdr:row>
      <xdr:rowOff>163285</xdr:rowOff>
    </xdr:to>
    <xdr:cxnSp macro="">
      <xdr:nvCxnSpPr>
        <xdr:cNvPr id="219" name="直線コネクタ 218">
          <a:extLst>
            <a:ext uri="{FF2B5EF4-FFF2-40B4-BE49-F238E27FC236}">
              <a16:creationId xmlns:a16="http://schemas.microsoft.com/office/drawing/2014/main" id="{4D5FE8CE-4087-481A-AD5D-4D5FF0E52021}"/>
            </a:ext>
          </a:extLst>
        </xdr:cNvPr>
        <xdr:cNvCxnSpPr/>
      </xdr:nvCxnSpPr>
      <xdr:spPr>
        <a:xfrm>
          <a:off x="6604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60</xdr:row>
      <xdr:rowOff>21062</xdr:rowOff>
    </xdr:from>
    <xdr:ext cx="595419" cy="259045"/>
    <xdr:sp macro="" textlink="">
      <xdr:nvSpPr>
        <xdr:cNvPr id="220" name="テキスト ボックス 219">
          <a:extLst>
            <a:ext uri="{FF2B5EF4-FFF2-40B4-BE49-F238E27FC236}">
              <a16:creationId xmlns:a16="http://schemas.microsoft.com/office/drawing/2014/main" id="{EBD226EE-9F25-481F-AE37-1824A06B1B44}"/>
            </a:ext>
          </a:extLst>
        </xdr:cNvPr>
        <xdr:cNvSpPr txBox="1"/>
      </xdr:nvSpPr>
      <xdr:spPr>
        <a:xfrm>
          <a:off x="6008581" y="1030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59</xdr:row>
      <xdr:rowOff>8165</xdr:rowOff>
    </xdr:from>
    <xdr:to>
      <xdr:col>59</xdr:col>
      <xdr:colOff>50800</xdr:colOff>
      <xdr:row>59</xdr:row>
      <xdr:rowOff>8165</xdr:rowOff>
    </xdr:to>
    <xdr:cxnSp macro="">
      <xdr:nvCxnSpPr>
        <xdr:cNvPr id="221" name="直線コネクタ 220">
          <a:extLst>
            <a:ext uri="{FF2B5EF4-FFF2-40B4-BE49-F238E27FC236}">
              <a16:creationId xmlns:a16="http://schemas.microsoft.com/office/drawing/2014/main" id="{92D22F58-295B-464D-8AC3-F60A9FC49F79}"/>
            </a:ext>
          </a:extLst>
        </xdr:cNvPr>
        <xdr:cNvCxnSpPr/>
      </xdr:nvCxnSpPr>
      <xdr:spPr>
        <a:xfrm>
          <a:off x="6604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58</xdr:row>
      <xdr:rowOff>37392</xdr:rowOff>
    </xdr:from>
    <xdr:ext cx="595419" cy="259045"/>
    <xdr:sp macro="" textlink="">
      <xdr:nvSpPr>
        <xdr:cNvPr id="222" name="テキスト ボックス 221">
          <a:extLst>
            <a:ext uri="{FF2B5EF4-FFF2-40B4-BE49-F238E27FC236}">
              <a16:creationId xmlns:a16="http://schemas.microsoft.com/office/drawing/2014/main" id="{1CDC1711-D14D-449E-BE4D-C9E389815F35}"/>
            </a:ext>
          </a:extLst>
        </xdr:cNvPr>
        <xdr:cNvSpPr txBox="1"/>
      </xdr:nvSpPr>
      <xdr:spPr>
        <a:xfrm>
          <a:off x="6008581" y="998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24493</xdr:rowOff>
    </xdr:from>
    <xdr:to>
      <xdr:col>59</xdr:col>
      <xdr:colOff>50800</xdr:colOff>
      <xdr:row>57</xdr:row>
      <xdr:rowOff>24493</xdr:rowOff>
    </xdr:to>
    <xdr:cxnSp macro="">
      <xdr:nvCxnSpPr>
        <xdr:cNvPr id="223" name="直線コネクタ 222">
          <a:extLst>
            <a:ext uri="{FF2B5EF4-FFF2-40B4-BE49-F238E27FC236}">
              <a16:creationId xmlns:a16="http://schemas.microsoft.com/office/drawing/2014/main" id="{B584B3B8-82BB-4A24-90DE-15CF69A77B4C}"/>
            </a:ext>
          </a:extLst>
        </xdr:cNvPr>
        <xdr:cNvCxnSpPr/>
      </xdr:nvCxnSpPr>
      <xdr:spPr>
        <a:xfrm>
          <a:off x="6604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53720</xdr:rowOff>
    </xdr:from>
    <xdr:ext cx="685572" cy="259045"/>
    <xdr:sp macro="" textlink="">
      <xdr:nvSpPr>
        <xdr:cNvPr id="224" name="テキスト ボックス 223">
          <a:extLst>
            <a:ext uri="{FF2B5EF4-FFF2-40B4-BE49-F238E27FC236}">
              <a16:creationId xmlns:a16="http://schemas.microsoft.com/office/drawing/2014/main" id="{C78BD34C-2EB4-4D99-B7FB-EF00FC3DCE3A}"/>
            </a:ext>
          </a:extLst>
        </xdr:cNvPr>
        <xdr:cNvSpPr txBox="1"/>
      </xdr:nvSpPr>
      <xdr:spPr>
        <a:xfrm>
          <a:off x="5918428" y="965492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40822</xdr:rowOff>
    </xdr:from>
    <xdr:to>
      <xdr:col>59</xdr:col>
      <xdr:colOff>50800</xdr:colOff>
      <xdr:row>55</xdr:row>
      <xdr:rowOff>40822</xdr:rowOff>
    </xdr:to>
    <xdr:cxnSp macro="">
      <xdr:nvCxnSpPr>
        <xdr:cNvPr id="225" name="直線コネクタ 224">
          <a:extLst>
            <a:ext uri="{FF2B5EF4-FFF2-40B4-BE49-F238E27FC236}">
              <a16:creationId xmlns:a16="http://schemas.microsoft.com/office/drawing/2014/main" id="{0C5F011B-E101-4BC8-B395-1A7C4B13D189}"/>
            </a:ext>
          </a:extLst>
        </xdr:cNvPr>
        <xdr:cNvCxnSpPr/>
      </xdr:nvCxnSpPr>
      <xdr:spPr>
        <a:xfrm>
          <a:off x="6604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70049</xdr:rowOff>
    </xdr:from>
    <xdr:ext cx="685572" cy="259045"/>
    <xdr:sp macro="" textlink="">
      <xdr:nvSpPr>
        <xdr:cNvPr id="226" name="テキスト ボックス 225">
          <a:extLst>
            <a:ext uri="{FF2B5EF4-FFF2-40B4-BE49-F238E27FC236}">
              <a16:creationId xmlns:a16="http://schemas.microsoft.com/office/drawing/2014/main" id="{3C97F5FD-F540-413B-A376-32D7EE3CB70F}"/>
            </a:ext>
          </a:extLst>
        </xdr:cNvPr>
        <xdr:cNvSpPr txBox="1"/>
      </xdr:nvSpPr>
      <xdr:spPr>
        <a:xfrm>
          <a:off x="5918428" y="9328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7" name="直線コネクタ 226">
          <a:extLst>
            <a:ext uri="{FF2B5EF4-FFF2-40B4-BE49-F238E27FC236}">
              <a16:creationId xmlns:a16="http://schemas.microsoft.com/office/drawing/2014/main" id="{70BF9F41-A471-4BE9-8BB4-098FA253A459}"/>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28" name="テキスト ボックス 227">
          <a:extLst>
            <a:ext uri="{FF2B5EF4-FFF2-40B4-BE49-F238E27FC236}">
              <a16:creationId xmlns:a16="http://schemas.microsoft.com/office/drawing/2014/main" id="{2DF6A606-A711-4112-A9EB-89A1BD969C6E}"/>
            </a:ext>
          </a:extLst>
        </xdr:cNvPr>
        <xdr:cNvSpPr txBox="1"/>
      </xdr:nvSpPr>
      <xdr:spPr>
        <a:xfrm>
          <a:off x="5918428" y="900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9" name="【橋りょう・トンネル】&#10;一人当たり有形固定資産（償却資産）額グラフ枠">
          <a:extLst>
            <a:ext uri="{FF2B5EF4-FFF2-40B4-BE49-F238E27FC236}">
              <a16:creationId xmlns:a16="http://schemas.microsoft.com/office/drawing/2014/main" id="{8E9E92D2-8997-4E3A-B94D-B5423215FB82}"/>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11560</xdr:rowOff>
    </xdr:from>
    <xdr:to>
      <xdr:col>54</xdr:col>
      <xdr:colOff>189865</xdr:colOff>
      <xdr:row>64</xdr:row>
      <xdr:rowOff>129109</xdr:rowOff>
    </xdr:to>
    <xdr:cxnSp macro="">
      <xdr:nvCxnSpPr>
        <xdr:cNvPr id="230" name="直線コネクタ 229">
          <a:extLst>
            <a:ext uri="{FF2B5EF4-FFF2-40B4-BE49-F238E27FC236}">
              <a16:creationId xmlns:a16="http://schemas.microsoft.com/office/drawing/2014/main" id="{4DA1B8EB-C157-4E6A-8F42-578E24BD32CF}"/>
            </a:ext>
          </a:extLst>
        </xdr:cNvPr>
        <xdr:cNvCxnSpPr/>
      </xdr:nvCxnSpPr>
      <xdr:spPr>
        <a:xfrm flipV="1">
          <a:off x="10476865" y="9612760"/>
          <a:ext cx="0" cy="14891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132936</xdr:rowOff>
    </xdr:from>
    <xdr:ext cx="469744" cy="259045"/>
    <xdr:sp macro="" textlink="">
      <xdr:nvSpPr>
        <xdr:cNvPr id="231" name="【橋りょう・トンネル】&#10;一人当たり有形固定資産（償却資産）額最小値テキスト">
          <a:extLst>
            <a:ext uri="{FF2B5EF4-FFF2-40B4-BE49-F238E27FC236}">
              <a16:creationId xmlns:a16="http://schemas.microsoft.com/office/drawing/2014/main" id="{D7108220-1A4A-4CEF-B018-D75B1D68D2FC}"/>
            </a:ext>
          </a:extLst>
        </xdr:cNvPr>
        <xdr:cNvSpPr txBox="1"/>
      </xdr:nvSpPr>
      <xdr:spPr>
        <a:xfrm>
          <a:off x="10515600" y="111057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129109</xdr:rowOff>
    </xdr:from>
    <xdr:to>
      <xdr:col>55</xdr:col>
      <xdr:colOff>88900</xdr:colOff>
      <xdr:row>64</xdr:row>
      <xdr:rowOff>129109</xdr:rowOff>
    </xdr:to>
    <xdr:cxnSp macro="">
      <xdr:nvCxnSpPr>
        <xdr:cNvPr id="232" name="直線コネクタ 231">
          <a:extLst>
            <a:ext uri="{FF2B5EF4-FFF2-40B4-BE49-F238E27FC236}">
              <a16:creationId xmlns:a16="http://schemas.microsoft.com/office/drawing/2014/main" id="{D12B0E60-DC9B-4E90-9214-92911A3B152A}"/>
            </a:ext>
          </a:extLst>
        </xdr:cNvPr>
        <xdr:cNvCxnSpPr/>
      </xdr:nvCxnSpPr>
      <xdr:spPr>
        <a:xfrm>
          <a:off x="10388600" y="111019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129687</xdr:rowOff>
    </xdr:from>
    <xdr:ext cx="690189" cy="259045"/>
    <xdr:sp macro="" textlink="">
      <xdr:nvSpPr>
        <xdr:cNvPr id="233" name="【橋りょう・トンネル】&#10;一人当たり有形固定資産（償却資産）額最大値テキスト">
          <a:extLst>
            <a:ext uri="{FF2B5EF4-FFF2-40B4-BE49-F238E27FC236}">
              <a16:creationId xmlns:a16="http://schemas.microsoft.com/office/drawing/2014/main" id="{52FEA1D2-A124-4B8B-82A9-BDDC7745A7A3}"/>
            </a:ext>
          </a:extLst>
        </xdr:cNvPr>
        <xdr:cNvSpPr txBox="1"/>
      </xdr:nvSpPr>
      <xdr:spPr>
        <a:xfrm>
          <a:off x="10515600" y="9387987"/>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1,369,381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11560</xdr:rowOff>
    </xdr:from>
    <xdr:to>
      <xdr:col>55</xdr:col>
      <xdr:colOff>88900</xdr:colOff>
      <xdr:row>56</xdr:row>
      <xdr:rowOff>11560</xdr:rowOff>
    </xdr:to>
    <xdr:cxnSp macro="">
      <xdr:nvCxnSpPr>
        <xdr:cNvPr id="234" name="直線コネクタ 233">
          <a:extLst>
            <a:ext uri="{FF2B5EF4-FFF2-40B4-BE49-F238E27FC236}">
              <a16:creationId xmlns:a16="http://schemas.microsoft.com/office/drawing/2014/main" id="{5FABA1D0-79E0-48B4-9588-E3724B6A009D}"/>
            </a:ext>
          </a:extLst>
        </xdr:cNvPr>
        <xdr:cNvCxnSpPr/>
      </xdr:nvCxnSpPr>
      <xdr:spPr>
        <a:xfrm>
          <a:off x="10388600" y="96127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66389</xdr:rowOff>
    </xdr:from>
    <xdr:ext cx="599010" cy="259045"/>
    <xdr:sp macro="" textlink="">
      <xdr:nvSpPr>
        <xdr:cNvPr id="235" name="【橋りょう・トンネル】&#10;一人当たり有形固定資産（償却資産）額平均値テキスト">
          <a:extLst>
            <a:ext uri="{FF2B5EF4-FFF2-40B4-BE49-F238E27FC236}">
              <a16:creationId xmlns:a16="http://schemas.microsoft.com/office/drawing/2014/main" id="{BAAC5E90-AD20-4CB8-ABCB-57D9866097EF}"/>
            </a:ext>
          </a:extLst>
        </xdr:cNvPr>
        <xdr:cNvSpPr txBox="1"/>
      </xdr:nvSpPr>
      <xdr:spPr>
        <a:xfrm>
          <a:off x="10515600" y="1069628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307,528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87962</xdr:rowOff>
    </xdr:from>
    <xdr:to>
      <xdr:col>55</xdr:col>
      <xdr:colOff>50800</xdr:colOff>
      <xdr:row>63</xdr:row>
      <xdr:rowOff>18112</xdr:rowOff>
    </xdr:to>
    <xdr:sp macro="" textlink="">
      <xdr:nvSpPr>
        <xdr:cNvPr id="236" name="フローチャート: 判断 235">
          <a:extLst>
            <a:ext uri="{FF2B5EF4-FFF2-40B4-BE49-F238E27FC236}">
              <a16:creationId xmlns:a16="http://schemas.microsoft.com/office/drawing/2014/main" id="{D2F5CBF6-F783-45CF-9879-3CA0F5ABD618}"/>
            </a:ext>
          </a:extLst>
        </xdr:cNvPr>
        <xdr:cNvSpPr/>
      </xdr:nvSpPr>
      <xdr:spPr>
        <a:xfrm>
          <a:off x="10426700" y="107178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93576</xdr:rowOff>
    </xdr:from>
    <xdr:to>
      <xdr:col>50</xdr:col>
      <xdr:colOff>165100</xdr:colOff>
      <xdr:row>63</xdr:row>
      <xdr:rowOff>23726</xdr:rowOff>
    </xdr:to>
    <xdr:sp macro="" textlink="">
      <xdr:nvSpPr>
        <xdr:cNvPr id="237" name="フローチャート: 判断 236">
          <a:extLst>
            <a:ext uri="{FF2B5EF4-FFF2-40B4-BE49-F238E27FC236}">
              <a16:creationId xmlns:a16="http://schemas.microsoft.com/office/drawing/2014/main" id="{D73C3C10-C80C-4519-A1C0-7F6032F4E6D7}"/>
            </a:ext>
          </a:extLst>
        </xdr:cNvPr>
        <xdr:cNvSpPr/>
      </xdr:nvSpPr>
      <xdr:spPr>
        <a:xfrm>
          <a:off x="9588500" y="107234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83263</xdr:rowOff>
    </xdr:from>
    <xdr:to>
      <xdr:col>46</xdr:col>
      <xdr:colOff>38100</xdr:colOff>
      <xdr:row>63</xdr:row>
      <xdr:rowOff>13413</xdr:rowOff>
    </xdr:to>
    <xdr:sp macro="" textlink="">
      <xdr:nvSpPr>
        <xdr:cNvPr id="238" name="フローチャート: 判断 237">
          <a:extLst>
            <a:ext uri="{FF2B5EF4-FFF2-40B4-BE49-F238E27FC236}">
              <a16:creationId xmlns:a16="http://schemas.microsoft.com/office/drawing/2014/main" id="{2E521CFB-E1BC-4010-8783-D87A1C39293B}"/>
            </a:ext>
          </a:extLst>
        </xdr:cNvPr>
        <xdr:cNvSpPr/>
      </xdr:nvSpPr>
      <xdr:spPr>
        <a:xfrm>
          <a:off x="8699500" y="107131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99471</xdr:rowOff>
    </xdr:from>
    <xdr:to>
      <xdr:col>41</xdr:col>
      <xdr:colOff>101600</xdr:colOff>
      <xdr:row>63</xdr:row>
      <xdr:rowOff>29621</xdr:rowOff>
    </xdr:to>
    <xdr:sp macro="" textlink="">
      <xdr:nvSpPr>
        <xdr:cNvPr id="239" name="フローチャート: 判断 238">
          <a:extLst>
            <a:ext uri="{FF2B5EF4-FFF2-40B4-BE49-F238E27FC236}">
              <a16:creationId xmlns:a16="http://schemas.microsoft.com/office/drawing/2014/main" id="{084A2069-EC68-4EA7-A6D9-6F5CA45865DF}"/>
            </a:ext>
          </a:extLst>
        </xdr:cNvPr>
        <xdr:cNvSpPr/>
      </xdr:nvSpPr>
      <xdr:spPr>
        <a:xfrm>
          <a:off x="7810500" y="107293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10806</xdr:rowOff>
    </xdr:from>
    <xdr:to>
      <xdr:col>36</xdr:col>
      <xdr:colOff>165100</xdr:colOff>
      <xdr:row>62</xdr:row>
      <xdr:rowOff>112406</xdr:rowOff>
    </xdr:to>
    <xdr:sp macro="" textlink="">
      <xdr:nvSpPr>
        <xdr:cNvPr id="240" name="フローチャート: 判断 239">
          <a:extLst>
            <a:ext uri="{FF2B5EF4-FFF2-40B4-BE49-F238E27FC236}">
              <a16:creationId xmlns:a16="http://schemas.microsoft.com/office/drawing/2014/main" id="{4392FEC5-02FF-4194-AD59-521948F1C91F}"/>
            </a:ext>
          </a:extLst>
        </xdr:cNvPr>
        <xdr:cNvSpPr/>
      </xdr:nvSpPr>
      <xdr:spPr>
        <a:xfrm>
          <a:off x="6921500" y="106407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AC433E96-7642-4A75-ADF0-6FF2BA55A48C}"/>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73B2C7AE-690A-467E-99B9-4089ED02C4F8}"/>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587F79B2-A3EA-4860-A352-41B5CB216F72}"/>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69C97BEC-D2D4-469D-A8FA-6439FC384F54}"/>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77C6D53E-3334-46BB-AF6F-C4BBAAE86ACD}"/>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36646</xdr:rowOff>
    </xdr:from>
    <xdr:to>
      <xdr:col>55</xdr:col>
      <xdr:colOff>50800</xdr:colOff>
      <xdr:row>58</xdr:row>
      <xdr:rowOff>138246</xdr:rowOff>
    </xdr:to>
    <xdr:sp macro="" textlink="">
      <xdr:nvSpPr>
        <xdr:cNvPr id="246" name="楕円 245">
          <a:extLst>
            <a:ext uri="{FF2B5EF4-FFF2-40B4-BE49-F238E27FC236}">
              <a16:creationId xmlns:a16="http://schemas.microsoft.com/office/drawing/2014/main" id="{E5667C7F-6A2B-4078-871E-3A958F6CA0C2}"/>
            </a:ext>
          </a:extLst>
        </xdr:cNvPr>
        <xdr:cNvSpPr/>
      </xdr:nvSpPr>
      <xdr:spPr>
        <a:xfrm>
          <a:off x="10426700" y="99807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57</xdr:row>
      <xdr:rowOff>59523</xdr:rowOff>
    </xdr:from>
    <xdr:ext cx="599010" cy="259045"/>
    <xdr:sp macro="" textlink="">
      <xdr:nvSpPr>
        <xdr:cNvPr id="247" name="【橋りょう・トンネル】&#10;一人当たり有形固定資産（償却資産）額該当値テキスト">
          <a:extLst>
            <a:ext uri="{FF2B5EF4-FFF2-40B4-BE49-F238E27FC236}">
              <a16:creationId xmlns:a16="http://schemas.microsoft.com/office/drawing/2014/main" id="{A92229AE-3C1F-484A-9EAA-E25FD9840CF0}"/>
            </a:ext>
          </a:extLst>
        </xdr:cNvPr>
        <xdr:cNvSpPr txBox="1"/>
      </xdr:nvSpPr>
      <xdr:spPr>
        <a:xfrm>
          <a:off x="10515600" y="98321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984,669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60910</xdr:rowOff>
    </xdr:from>
    <xdr:to>
      <xdr:col>50</xdr:col>
      <xdr:colOff>165100</xdr:colOff>
      <xdr:row>58</xdr:row>
      <xdr:rowOff>162510</xdr:rowOff>
    </xdr:to>
    <xdr:sp macro="" textlink="">
      <xdr:nvSpPr>
        <xdr:cNvPr id="248" name="楕円 247">
          <a:extLst>
            <a:ext uri="{FF2B5EF4-FFF2-40B4-BE49-F238E27FC236}">
              <a16:creationId xmlns:a16="http://schemas.microsoft.com/office/drawing/2014/main" id="{E2BCED1B-5166-46A9-AD9F-D633546D93BF}"/>
            </a:ext>
          </a:extLst>
        </xdr:cNvPr>
        <xdr:cNvSpPr/>
      </xdr:nvSpPr>
      <xdr:spPr>
        <a:xfrm>
          <a:off x="9588500" y="100050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58</xdr:row>
      <xdr:rowOff>87446</xdr:rowOff>
    </xdr:from>
    <xdr:to>
      <xdr:col>55</xdr:col>
      <xdr:colOff>0</xdr:colOff>
      <xdr:row>58</xdr:row>
      <xdr:rowOff>111710</xdr:rowOff>
    </xdr:to>
    <xdr:cxnSp macro="">
      <xdr:nvCxnSpPr>
        <xdr:cNvPr id="249" name="直線コネクタ 248">
          <a:extLst>
            <a:ext uri="{FF2B5EF4-FFF2-40B4-BE49-F238E27FC236}">
              <a16:creationId xmlns:a16="http://schemas.microsoft.com/office/drawing/2014/main" id="{EF269D21-64D0-4C1E-9F63-4D43F31C7125}"/>
            </a:ext>
          </a:extLst>
        </xdr:cNvPr>
        <xdr:cNvCxnSpPr/>
      </xdr:nvCxnSpPr>
      <xdr:spPr>
        <a:xfrm flipV="1">
          <a:off x="9639300" y="10031546"/>
          <a:ext cx="838200" cy="242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58</xdr:row>
      <xdr:rowOff>79704</xdr:rowOff>
    </xdr:from>
    <xdr:to>
      <xdr:col>46</xdr:col>
      <xdr:colOff>38100</xdr:colOff>
      <xdr:row>59</xdr:row>
      <xdr:rowOff>9854</xdr:rowOff>
    </xdr:to>
    <xdr:sp macro="" textlink="">
      <xdr:nvSpPr>
        <xdr:cNvPr id="250" name="楕円 249">
          <a:extLst>
            <a:ext uri="{FF2B5EF4-FFF2-40B4-BE49-F238E27FC236}">
              <a16:creationId xmlns:a16="http://schemas.microsoft.com/office/drawing/2014/main" id="{C898668D-A0F8-4782-A3DC-DF820C343243}"/>
            </a:ext>
          </a:extLst>
        </xdr:cNvPr>
        <xdr:cNvSpPr/>
      </xdr:nvSpPr>
      <xdr:spPr>
        <a:xfrm>
          <a:off x="8699500" y="100238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111710</xdr:rowOff>
    </xdr:from>
    <xdr:to>
      <xdr:col>50</xdr:col>
      <xdr:colOff>114300</xdr:colOff>
      <xdr:row>58</xdr:row>
      <xdr:rowOff>130504</xdr:rowOff>
    </xdr:to>
    <xdr:cxnSp macro="">
      <xdr:nvCxnSpPr>
        <xdr:cNvPr id="251" name="直線コネクタ 250">
          <a:extLst>
            <a:ext uri="{FF2B5EF4-FFF2-40B4-BE49-F238E27FC236}">
              <a16:creationId xmlns:a16="http://schemas.microsoft.com/office/drawing/2014/main" id="{657F3CE3-5D1D-419B-ADE9-6EA27BF98D7A}"/>
            </a:ext>
          </a:extLst>
        </xdr:cNvPr>
        <xdr:cNvCxnSpPr/>
      </xdr:nvCxnSpPr>
      <xdr:spPr>
        <a:xfrm flipV="1">
          <a:off x="8750300" y="10055810"/>
          <a:ext cx="889000" cy="187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58</xdr:row>
      <xdr:rowOff>91288</xdr:rowOff>
    </xdr:from>
    <xdr:to>
      <xdr:col>41</xdr:col>
      <xdr:colOff>101600</xdr:colOff>
      <xdr:row>59</xdr:row>
      <xdr:rowOff>21438</xdr:rowOff>
    </xdr:to>
    <xdr:sp macro="" textlink="">
      <xdr:nvSpPr>
        <xdr:cNvPr id="252" name="楕円 251">
          <a:extLst>
            <a:ext uri="{FF2B5EF4-FFF2-40B4-BE49-F238E27FC236}">
              <a16:creationId xmlns:a16="http://schemas.microsoft.com/office/drawing/2014/main" id="{5F34E707-9F5E-4FEC-926F-DBF0505EAF06}"/>
            </a:ext>
          </a:extLst>
        </xdr:cNvPr>
        <xdr:cNvSpPr/>
      </xdr:nvSpPr>
      <xdr:spPr>
        <a:xfrm>
          <a:off x="7810500" y="100353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58</xdr:row>
      <xdr:rowOff>130504</xdr:rowOff>
    </xdr:from>
    <xdr:to>
      <xdr:col>45</xdr:col>
      <xdr:colOff>177800</xdr:colOff>
      <xdr:row>58</xdr:row>
      <xdr:rowOff>142088</xdr:rowOff>
    </xdr:to>
    <xdr:cxnSp macro="">
      <xdr:nvCxnSpPr>
        <xdr:cNvPr id="253" name="直線コネクタ 252">
          <a:extLst>
            <a:ext uri="{FF2B5EF4-FFF2-40B4-BE49-F238E27FC236}">
              <a16:creationId xmlns:a16="http://schemas.microsoft.com/office/drawing/2014/main" id="{D08F3ABE-F4CE-45A7-AB43-B726B28D9F9E}"/>
            </a:ext>
          </a:extLst>
        </xdr:cNvPr>
        <xdr:cNvCxnSpPr/>
      </xdr:nvCxnSpPr>
      <xdr:spPr>
        <a:xfrm flipV="1">
          <a:off x="7861300" y="10074604"/>
          <a:ext cx="889000" cy="115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58</xdr:row>
      <xdr:rowOff>101589</xdr:rowOff>
    </xdr:from>
    <xdr:to>
      <xdr:col>36</xdr:col>
      <xdr:colOff>165100</xdr:colOff>
      <xdr:row>59</xdr:row>
      <xdr:rowOff>31739</xdr:rowOff>
    </xdr:to>
    <xdr:sp macro="" textlink="">
      <xdr:nvSpPr>
        <xdr:cNvPr id="254" name="楕円 253">
          <a:extLst>
            <a:ext uri="{FF2B5EF4-FFF2-40B4-BE49-F238E27FC236}">
              <a16:creationId xmlns:a16="http://schemas.microsoft.com/office/drawing/2014/main" id="{8AA8CCFA-AF11-494F-9BE2-EBCA766AC12B}"/>
            </a:ext>
          </a:extLst>
        </xdr:cNvPr>
        <xdr:cNvSpPr/>
      </xdr:nvSpPr>
      <xdr:spPr>
        <a:xfrm>
          <a:off x="6921500" y="100456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58</xdr:row>
      <xdr:rowOff>142088</xdr:rowOff>
    </xdr:from>
    <xdr:to>
      <xdr:col>41</xdr:col>
      <xdr:colOff>50800</xdr:colOff>
      <xdr:row>58</xdr:row>
      <xdr:rowOff>152389</xdr:rowOff>
    </xdr:to>
    <xdr:cxnSp macro="">
      <xdr:nvCxnSpPr>
        <xdr:cNvPr id="255" name="直線コネクタ 254">
          <a:extLst>
            <a:ext uri="{FF2B5EF4-FFF2-40B4-BE49-F238E27FC236}">
              <a16:creationId xmlns:a16="http://schemas.microsoft.com/office/drawing/2014/main" id="{819532A7-DDA9-421F-AF8F-5168CCC35A8C}"/>
            </a:ext>
          </a:extLst>
        </xdr:cNvPr>
        <xdr:cNvCxnSpPr/>
      </xdr:nvCxnSpPr>
      <xdr:spPr>
        <a:xfrm flipV="1">
          <a:off x="6972300" y="10086188"/>
          <a:ext cx="889000" cy="103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63</xdr:row>
      <xdr:rowOff>14853</xdr:rowOff>
    </xdr:from>
    <xdr:ext cx="599010" cy="259045"/>
    <xdr:sp macro="" textlink="">
      <xdr:nvSpPr>
        <xdr:cNvPr id="256" name="n_1aveValue【橋りょう・トンネル】&#10;一人当たり有形固定資産（償却資産）額">
          <a:extLst>
            <a:ext uri="{FF2B5EF4-FFF2-40B4-BE49-F238E27FC236}">
              <a16:creationId xmlns:a16="http://schemas.microsoft.com/office/drawing/2014/main" id="{7CA000C0-5AF8-48EF-A2A8-9B07B68269B8}"/>
            </a:ext>
          </a:extLst>
        </xdr:cNvPr>
        <xdr:cNvSpPr txBox="1"/>
      </xdr:nvSpPr>
      <xdr:spPr>
        <a:xfrm>
          <a:off x="9327095" y="108162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302,371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63</xdr:row>
      <xdr:rowOff>4540</xdr:rowOff>
    </xdr:from>
    <xdr:ext cx="599010" cy="259045"/>
    <xdr:sp macro="" textlink="">
      <xdr:nvSpPr>
        <xdr:cNvPr id="257" name="n_2aveValue【橋りょう・トンネル】&#10;一人当たり有形固定資産（償却資産）額">
          <a:extLst>
            <a:ext uri="{FF2B5EF4-FFF2-40B4-BE49-F238E27FC236}">
              <a16:creationId xmlns:a16="http://schemas.microsoft.com/office/drawing/2014/main" id="{AD1FC206-4B88-46E4-B47E-218E9FA4F13A}"/>
            </a:ext>
          </a:extLst>
        </xdr:cNvPr>
        <xdr:cNvSpPr txBox="1"/>
      </xdr:nvSpPr>
      <xdr:spPr>
        <a:xfrm>
          <a:off x="8450795" y="108058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311,845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63</xdr:row>
      <xdr:rowOff>20748</xdr:rowOff>
    </xdr:from>
    <xdr:ext cx="599010" cy="259045"/>
    <xdr:sp macro="" textlink="">
      <xdr:nvSpPr>
        <xdr:cNvPr id="258" name="n_3aveValue【橋りょう・トンネル】&#10;一人当たり有形固定資産（償却資産）額">
          <a:extLst>
            <a:ext uri="{FF2B5EF4-FFF2-40B4-BE49-F238E27FC236}">
              <a16:creationId xmlns:a16="http://schemas.microsoft.com/office/drawing/2014/main" id="{6868E5D8-226F-4A42-8DFB-4300CA732D69}"/>
            </a:ext>
          </a:extLst>
        </xdr:cNvPr>
        <xdr:cNvSpPr txBox="1"/>
      </xdr:nvSpPr>
      <xdr:spPr>
        <a:xfrm>
          <a:off x="7561795" y="108220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296,956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62</xdr:row>
      <xdr:rowOff>103533</xdr:rowOff>
    </xdr:from>
    <xdr:ext cx="599010" cy="259045"/>
    <xdr:sp macro="" textlink="">
      <xdr:nvSpPr>
        <xdr:cNvPr id="259" name="n_4aveValue【橋りょう・トンネル】&#10;一人当たり有形固定資産（償却資産）額">
          <a:extLst>
            <a:ext uri="{FF2B5EF4-FFF2-40B4-BE49-F238E27FC236}">
              <a16:creationId xmlns:a16="http://schemas.microsoft.com/office/drawing/2014/main" id="{8FCB0187-A8FE-41DC-BF73-9843A60704FA}"/>
            </a:ext>
          </a:extLst>
        </xdr:cNvPr>
        <xdr:cNvSpPr txBox="1"/>
      </xdr:nvSpPr>
      <xdr:spPr>
        <a:xfrm>
          <a:off x="6672795" y="107334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378,407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57</xdr:row>
      <xdr:rowOff>7587</xdr:rowOff>
    </xdr:from>
    <xdr:ext cx="599010" cy="259045"/>
    <xdr:sp macro="" textlink="">
      <xdr:nvSpPr>
        <xdr:cNvPr id="260" name="n_1mainValue【橋りょう・トンネル】&#10;一人当たり有形固定資産（償却資産）額">
          <a:extLst>
            <a:ext uri="{FF2B5EF4-FFF2-40B4-BE49-F238E27FC236}">
              <a16:creationId xmlns:a16="http://schemas.microsoft.com/office/drawing/2014/main" id="{3F9E5812-179C-4B60-99C4-8B665E72CA88}"/>
            </a:ext>
          </a:extLst>
        </xdr:cNvPr>
        <xdr:cNvSpPr txBox="1"/>
      </xdr:nvSpPr>
      <xdr:spPr>
        <a:xfrm>
          <a:off x="9327095" y="97802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962,379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57</xdr:row>
      <xdr:rowOff>26381</xdr:rowOff>
    </xdr:from>
    <xdr:ext cx="599010" cy="259045"/>
    <xdr:sp macro="" textlink="">
      <xdr:nvSpPr>
        <xdr:cNvPr id="261" name="n_2mainValue【橋りょう・トンネル】&#10;一人当たり有形固定資産（償却資産）額">
          <a:extLst>
            <a:ext uri="{FF2B5EF4-FFF2-40B4-BE49-F238E27FC236}">
              <a16:creationId xmlns:a16="http://schemas.microsoft.com/office/drawing/2014/main" id="{96CADB69-71C6-44BF-A36C-361B80A59FF1}"/>
            </a:ext>
          </a:extLst>
        </xdr:cNvPr>
        <xdr:cNvSpPr txBox="1"/>
      </xdr:nvSpPr>
      <xdr:spPr>
        <a:xfrm>
          <a:off x="8450795" y="97990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945,115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57</xdr:row>
      <xdr:rowOff>37965</xdr:rowOff>
    </xdr:from>
    <xdr:ext cx="599010" cy="259045"/>
    <xdr:sp macro="" textlink="">
      <xdr:nvSpPr>
        <xdr:cNvPr id="262" name="n_3mainValue【橋りょう・トンネル】&#10;一人当たり有形固定資産（償却資産）額">
          <a:extLst>
            <a:ext uri="{FF2B5EF4-FFF2-40B4-BE49-F238E27FC236}">
              <a16:creationId xmlns:a16="http://schemas.microsoft.com/office/drawing/2014/main" id="{18D2486E-22DC-4F28-B452-FD5DCA5F1504}"/>
            </a:ext>
          </a:extLst>
        </xdr:cNvPr>
        <xdr:cNvSpPr txBox="1"/>
      </xdr:nvSpPr>
      <xdr:spPr>
        <a:xfrm>
          <a:off x="7561795" y="98106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934,473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57</xdr:row>
      <xdr:rowOff>48266</xdr:rowOff>
    </xdr:from>
    <xdr:ext cx="599010" cy="259045"/>
    <xdr:sp macro="" textlink="">
      <xdr:nvSpPr>
        <xdr:cNvPr id="263" name="n_4mainValue【橋りょう・トンネル】&#10;一人当たり有形固定資産（償却資産）額">
          <a:extLst>
            <a:ext uri="{FF2B5EF4-FFF2-40B4-BE49-F238E27FC236}">
              <a16:creationId xmlns:a16="http://schemas.microsoft.com/office/drawing/2014/main" id="{FD2B207A-92BF-44D2-90A4-A211CBA22331}"/>
            </a:ext>
          </a:extLst>
        </xdr:cNvPr>
        <xdr:cNvSpPr txBox="1"/>
      </xdr:nvSpPr>
      <xdr:spPr>
        <a:xfrm>
          <a:off x="6672795" y="98209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925,010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4" name="正方形/長方形 263">
          <a:extLst>
            <a:ext uri="{FF2B5EF4-FFF2-40B4-BE49-F238E27FC236}">
              <a16:creationId xmlns:a16="http://schemas.microsoft.com/office/drawing/2014/main" id="{3CB986B2-5010-4CBE-9DEB-837860A0BF6C}"/>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5" name="正方形/長方形 264">
          <a:extLst>
            <a:ext uri="{FF2B5EF4-FFF2-40B4-BE49-F238E27FC236}">
              <a16:creationId xmlns:a16="http://schemas.microsoft.com/office/drawing/2014/main" id="{4D2EA5A1-053A-45A1-9EBB-F5F708862EBF}"/>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6" name="正方形/長方形 265">
          <a:extLst>
            <a:ext uri="{FF2B5EF4-FFF2-40B4-BE49-F238E27FC236}">
              <a16:creationId xmlns:a16="http://schemas.microsoft.com/office/drawing/2014/main" id="{8F587927-3451-4061-9FE1-33FD32E9F14E}"/>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7" name="正方形/長方形 266">
          <a:extLst>
            <a:ext uri="{FF2B5EF4-FFF2-40B4-BE49-F238E27FC236}">
              <a16:creationId xmlns:a16="http://schemas.microsoft.com/office/drawing/2014/main" id="{BC53122D-861F-40F3-B999-60ED7B434457}"/>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8" name="正方形/長方形 267">
          <a:extLst>
            <a:ext uri="{FF2B5EF4-FFF2-40B4-BE49-F238E27FC236}">
              <a16:creationId xmlns:a16="http://schemas.microsoft.com/office/drawing/2014/main" id="{E8C83C52-8976-47FD-B337-8B8860747452}"/>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9" name="正方形/長方形 268">
          <a:extLst>
            <a:ext uri="{FF2B5EF4-FFF2-40B4-BE49-F238E27FC236}">
              <a16:creationId xmlns:a16="http://schemas.microsoft.com/office/drawing/2014/main" id="{1473C8E9-2014-4964-9220-7B66D64734AC}"/>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0" name="正方形/長方形 269">
          <a:extLst>
            <a:ext uri="{FF2B5EF4-FFF2-40B4-BE49-F238E27FC236}">
              <a16:creationId xmlns:a16="http://schemas.microsoft.com/office/drawing/2014/main" id="{5903F9A5-2A62-48A2-9278-3E91E390E5D0}"/>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1" name="正方形/長方形 270">
          <a:extLst>
            <a:ext uri="{FF2B5EF4-FFF2-40B4-BE49-F238E27FC236}">
              <a16:creationId xmlns:a16="http://schemas.microsoft.com/office/drawing/2014/main" id="{94585D5B-BA0B-453F-BA86-ABE8D4F2786F}"/>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2" name="テキスト ボックス 271">
          <a:extLst>
            <a:ext uri="{FF2B5EF4-FFF2-40B4-BE49-F238E27FC236}">
              <a16:creationId xmlns:a16="http://schemas.microsoft.com/office/drawing/2014/main" id="{A642B364-FE8C-42B6-9D8D-7C7912895F7C}"/>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3" name="直線コネクタ 272">
          <a:extLst>
            <a:ext uri="{FF2B5EF4-FFF2-40B4-BE49-F238E27FC236}">
              <a16:creationId xmlns:a16="http://schemas.microsoft.com/office/drawing/2014/main" id="{B3B5CEF3-A188-4617-8146-6DD2F2056B4B}"/>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4" name="テキスト ボックス 273">
          <a:extLst>
            <a:ext uri="{FF2B5EF4-FFF2-40B4-BE49-F238E27FC236}">
              <a16:creationId xmlns:a16="http://schemas.microsoft.com/office/drawing/2014/main" id="{1DEB40A8-00AD-4BAB-9169-C8E6E3141DE3}"/>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5" name="直線コネクタ 274">
          <a:extLst>
            <a:ext uri="{FF2B5EF4-FFF2-40B4-BE49-F238E27FC236}">
              <a16:creationId xmlns:a16="http://schemas.microsoft.com/office/drawing/2014/main" id="{175A0789-B4BC-462D-80F4-810008CABE8F}"/>
            </a:ext>
          </a:extLst>
        </xdr:cNvPr>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6" name="テキスト ボックス 275">
          <a:extLst>
            <a:ext uri="{FF2B5EF4-FFF2-40B4-BE49-F238E27FC236}">
              <a16:creationId xmlns:a16="http://schemas.microsoft.com/office/drawing/2014/main" id="{AA53EF1D-070B-471A-8241-2627D8BBAFB3}"/>
            </a:ext>
          </a:extLst>
        </xdr:cNvPr>
        <xdr:cNvSpPr txBox="1"/>
      </xdr:nvSpPr>
      <xdr:spPr>
        <a:xfrm>
          <a:off x="294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7" name="直線コネクタ 276">
          <a:extLst>
            <a:ext uri="{FF2B5EF4-FFF2-40B4-BE49-F238E27FC236}">
              <a16:creationId xmlns:a16="http://schemas.microsoft.com/office/drawing/2014/main" id="{C113876A-132F-46FB-BECA-60D2223E8C2E}"/>
            </a:ext>
          </a:extLst>
        </xdr:cNvPr>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78" name="テキスト ボックス 277">
          <a:extLst>
            <a:ext uri="{FF2B5EF4-FFF2-40B4-BE49-F238E27FC236}">
              <a16:creationId xmlns:a16="http://schemas.microsoft.com/office/drawing/2014/main" id="{799BBD40-C471-4620-8BB3-30169F19C0E3}"/>
            </a:ext>
          </a:extLst>
        </xdr:cNvPr>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79" name="直線コネクタ 278">
          <a:extLst>
            <a:ext uri="{FF2B5EF4-FFF2-40B4-BE49-F238E27FC236}">
              <a16:creationId xmlns:a16="http://schemas.microsoft.com/office/drawing/2014/main" id="{6ECC7716-80BE-4BC9-B7C3-B8EEEBBF4C96}"/>
            </a:ext>
          </a:extLst>
        </xdr:cNvPr>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0" name="テキスト ボックス 279">
          <a:extLst>
            <a:ext uri="{FF2B5EF4-FFF2-40B4-BE49-F238E27FC236}">
              <a16:creationId xmlns:a16="http://schemas.microsoft.com/office/drawing/2014/main" id="{29B432CA-C9D3-49AC-AD90-F8B55BE4D6F2}"/>
            </a:ext>
          </a:extLst>
        </xdr:cNvPr>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1" name="直線コネクタ 280">
          <a:extLst>
            <a:ext uri="{FF2B5EF4-FFF2-40B4-BE49-F238E27FC236}">
              <a16:creationId xmlns:a16="http://schemas.microsoft.com/office/drawing/2014/main" id="{D594C09C-7D39-4C77-BB12-C0518CC41E7B}"/>
            </a:ext>
          </a:extLst>
        </xdr:cNvPr>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2" name="テキスト ボックス 281">
          <a:extLst>
            <a:ext uri="{FF2B5EF4-FFF2-40B4-BE49-F238E27FC236}">
              <a16:creationId xmlns:a16="http://schemas.microsoft.com/office/drawing/2014/main" id="{B0CAC9BB-49BA-44AA-B25F-56DD2BB29AA2}"/>
            </a:ext>
          </a:extLst>
        </xdr:cNvPr>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3" name="直線コネクタ 282">
          <a:extLst>
            <a:ext uri="{FF2B5EF4-FFF2-40B4-BE49-F238E27FC236}">
              <a16:creationId xmlns:a16="http://schemas.microsoft.com/office/drawing/2014/main" id="{DBFCF80F-514F-43FF-9FD4-B114A3D094BB}"/>
            </a:ext>
          </a:extLst>
        </xdr:cNvPr>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4" name="テキスト ボックス 283">
          <a:extLst>
            <a:ext uri="{FF2B5EF4-FFF2-40B4-BE49-F238E27FC236}">
              <a16:creationId xmlns:a16="http://schemas.microsoft.com/office/drawing/2014/main" id="{78533118-FCA5-4007-833E-1735B4468ABD}"/>
            </a:ext>
          </a:extLst>
        </xdr:cNvPr>
        <xdr:cNvSpPr txBox="1"/>
      </xdr:nvSpPr>
      <xdr:spPr>
        <a:xfrm>
          <a:off x="358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5" name="直線コネクタ 284">
          <a:extLst>
            <a:ext uri="{FF2B5EF4-FFF2-40B4-BE49-F238E27FC236}">
              <a16:creationId xmlns:a16="http://schemas.microsoft.com/office/drawing/2014/main" id="{A5E9A63D-69E3-4CC7-A39E-AA7830A8E896}"/>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6" name="テキスト ボックス 285">
          <a:extLst>
            <a:ext uri="{FF2B5EF4-FFF2-40B4-BE49-F238E27FC236}">
              <a16:creationId xmlns:a16="http://schemas.microsoft.com/office/drawing/2014/main" id="{B569CF65-B26E-4992-8456-3362A1E4FEA7}"/>
            </a:ext>
          </a:extLst>
        </xdr:cNvPr>
        <xdr:cNvSpPr txBox="1"/>
      </xdr:nvSpPr>
      <xdr:spPr>
        <a:xfrm>
          <a:off x="423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7" name="【公営住宅】&#10;有形固定資産減価償却率グラフ枠">
          <a:extLst>
            <a:ext uri="{FF2B5EF4-FFF2-40B4-BE49-F238E27FC236}">
              <a16:creationId xmlns:a16="http://schemas.microsoft.com/office/drawing/2014/main" id="{AD1B5F79-32C6-45AF-BBAA-08DF60E2EA36}"/>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78105</xdr:rowOff>
    </xdr:from>
    <xdr:to>
      <xdr:col>24</xdr:col>
      <xdr:colOff>62865</xdr:colOff>
      <xdr:row>86</xdr:row>
      <xdr:rowOff>114300</xdr:rowOff>
    </xdr:to>
    <xdr:cxnSp macro="">
      <xdr:nvCxnSpPr>
        <xdr:cNvPr id="288" name="直線コネクタ 287">
          <a:extLst>
            <a:ext uri="{FF2B5EF4-FFF2-40B4-BE49-F238E27FC236}">
              <a16:creationId xmlns:a16="http://schemas.microsoft.com/office/drawing/2014/main" id="{9EC4C9AD-1A5D-482B-A09F-63FA2450EF61}"/>
            </a:ext>
          </a:extLst>
        </xdr:cNvPr>
        <xdr:cNvCxnSpPr/>
      </xdr:nvCxnSpPr>
      <xdr:spPr>
        <a:xfrm flipV="1">
          <a:off x="4634865" y="13451205"/>
          <a:ext cx="0" cy="14077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118127</xdr:rowOff>
    </xdr:from>
    <xdr:ext cx="469744" cy="259045"/>
    <xdr:sp macro="" textlink="">
      <xdr:nvSpPr>
        <xdr:cNvPr id="289" name="【公営住宅】&#10;有形固定資産減価償却率最小値テキスト">
          <a:extLst>
            <a:ext uri="{FF2B5EF4-FFF2-40B4-BE49-F238E27FC236}">
              <a16:creationId xmlns:a16="http://schemas.microsoft.com/office/drawing/2014/main" id="{F8D87D3D-053A-4757-A09A-BB0B9D098F89}"/>
            </a:ext>
          </a:extLst>
        </xdr:cNvPr>
        <xdr:cNvSpPr txBox="1"/>
      </xdr:nvSpPr>
      <xdr:spPr>
        <a:xfrm>
          <a:off x="4673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290" name="直線コネクタ 289">
          <a:extLst>
            <a:ext uri="{FF2B5EF4-FFF2-40B4-BE49-F238E27FC236}">
              <a16:creationId xmlns:a16="http://schemas.microsoft.com/office/drawing/2014/main" id="{C479DF01-F57A-4219-81EF-B7703C3D53E5}"/>
            </a:ext>
          </a:extLst>
        </xdr:cNvPr>
        <xdr:cNvCxnSpPr/>
      </xdr:nvCxnSpPr>
      <xdr:spPr>
        <a:xfrm>
          <a:off x="4546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24782</xdr:rowOff>
    </xdr:from>
    <xdr:ext cx="405111" cy="259045"/>
    <xdr:sp macro="" textlink="">
      <xdr:nvSpPr>
        <xdr:cNvPr id="291" name="【公営住宅】&#10;有形固定資産減価償却率最大値テキスト">
          <a:extLst>
            <a:ext uri="{FF2B5EF4-FFF2-40B4-BE49-F238E27FC236}">
              <a16:creationId xmlns:a16="http://schemas.microsoft.com/office/drawing/2014/main" id="{0D0AC571-01FA-422E-9CD1-BF4BF96FE1B1}"/>
            </a:ext>
          </a:extLst>
        </xdr:cNvPr>
        <xdr:cNvSpPr txBox="1"/>
      </xdr:nvSpPr>
      <xdr:spPr>
        <a:xfrm>
          <a:off x="4673600" y="132264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78105</xdr:rowOff>
    </xdr:from>
    <xdr:to>
      <xdr:col>24</xdr:col>
      <xdr:colOff>152400</xdr:colOff>
      <xdr:row>78</xdr:row>
      <xdr:rowOff>78105</xdr:rowOff>
    </xdr:to>
    <xdr:cxnSp macro="">
      <xdr:nvCxnSpPr>
        <xdr:cNvPr id="292" name="直線コネクタ 291">
          <a:extLst>
            <a:ext uri="{FF2B5EF4-FFF2-40B4-BE49-F238E27FC236}">
              <a16:creationId xmlns:a16="http://schemas.microsoft.com/office/drawing/2014/main" id="{52AF83C2-EAD1-41A7-941B-3187AFE7B8F4}"/>
            </a:ext>
          </a:extLst>
        </xdr:cNvPr>
        <xdr:cNvCxnSpPr/>
      </xdr:nvCxnSpPr>
      <xdr:spPr>
        <a:xfrm>
          <a:off x="4546600" y="134512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81</xdr:row>
      <xdr:rowOff>139716</xdr:rowOff>
    </xdr:from>
    <xdr:ext cx="405111" cy="259045"/>
    <xdr:sp macro="" textlink="">
      <xdr:nvSpPr>
        <xdr:cNvPr id="293" name="【公営住宅】&#10;有形固定資産減価償却率平均値テキスト">
          <a:extLst>
            <a:ext uri="{FF2B5EF4-FFF2-40B4-BE49-F238E27FC236}">
              <a16:creationId xmlns:a16="http://schemas.microsoft.com/office/drawing/2014/main" id="{FCF083C5-70C0-4AB1-8C8D-7F59BC9B4AA1}"/>
            </a:ext>
          </a:extLst>
        </xdr:cNvPr>
        <xdr:cNvSpPr txBox="1"/>
      </xdr:nvSpPr>
      <xdr:spPr>
        <a:xfrm>
          <a:off x="4673600" y="1402716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116839</xdr:rowOff>
    </xdr:from>
    <xdr:to>
      <xdr:col>24</xdr:col>
      <xdr:colOff>114300</xdr:colOff>
      <xdr:row>83</xdr:row>
      <xdr:rowOff>46989</xdr:rowOff>
    </xdr:to>
    <xdr:sp macro="" textlink="">
      <xdr:nvSpPr>
        <xdr:cNvPr id="294" name="フローチャート: 判断 293">
          <a:extLst>
            <a:ext uri="{FF2B5EF4-FFF2-40B4-BE49-F238E27FC236}">
              <a16:creationId xmlns:a16="http://schemas.microsoft.com/office/drawing/2014/main" id="{B20FC80E-A9BB-43B6-8D9C-B5F4C1BC96CC}"/>
            </a:ext>
          </a:extLst>
        </xdr:cNvPr>
        <xdr:cNvSpPr/>
      </xdr:nvSpPr>
      <xdr:spPr>
        <a:xfrm>
          <a:off x="4584700" y="141757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114936</xdr:rowOff>
    </xdr:from>
    <xdr:to>
      <xdr:col>20</xdr:col>
      <xdr:colOff>38100</xdr:colOff>
      <xdr:row>83</xdr:row>
      <xdr:rowOff>45086</xdr:rowOff>
    </xdr:to>
    <xdr:sp macro="" textlink="">
      <xdr:nvSpPr>
        <xdr:cNvPr id="295" name="フローチャート: 判断 294">
          <a:extLst>
            <a:ext uri="{FF2B5EF4-FFF2-40B4-BE49-F238E27FC236}">
              <a16:creationId xmlns:a16="http://schemas.microsoft.com/office/drawing/2014/main" id="{92A3EFB3-EC9C-43D0-9F50-76EF329DA2E5}"/>
            </a:ext>
          </a:extLst>
        </xdr:cNvPr>
        <xdr:cNvSpPr/>
      </xdr:nvSpPr>
      <xdr:spPr>
        <a:xfrm>
          <a:off x="3746500" y="141738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90170</xdr:rowOff>
    </xdr:from>
    <xdr:to>
      <xdr:col>15</xdr:col>
      <xdr:colOff>101600</xdr:colOff>
      <xdr:row>83</xdr:row>
      <xdr:rowOff>20320</xdr:rowOff>
    </xdr:to>
    <xdr:sp macro="" textlink="">
      <xdr:nvSpPr>
        <xdr:cNvPr id="296" name="フローチャート: 判断 295">
          <a:extLst>
            <a:ext uri="{FF2B5EF4-FFF2-40B4-BE49-F238E27FC236}">
              <a16:creationId xmlns:a16="http://schemas.microsoft.com/office/drawing/2014/main" id="{8972DB20-95ED-48D4-9EF0-7EC793816C3A}"/>
            </a:ext>
          </a:extLst>
        </xdr:cNvPr>
        <xdr:cNvSpPr/>
      </xdr:nvSpPr>
      <xdr:spPr>
        <a:xfrm>
          <a:off x="2857500" y="14149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61595</xdr:rowOff>
    </xdr:from>
    <xdr:to>
      <xdr:col>10</xdr:col>
      <xdr:colOff>165100</xdr:colOff>
      <xdr:row>82</xdr:row>
      <xdr:rowOff>163195</xdr:rowOff>
    </xdr:to>
    <xdr:sp macro="" textlink="">
      <xdr:nvSpPr>
        <xdr:cNvPr id="297" name="フローチャート: 判断 296">
          <a:extLst>
            <a:ext uri="{FF2B5EF4-FFF2-40B4-BE49-F238E27FC236}">
              <a16:creationId xmlns:a16="http://schemas.microsoft.com/office/drawing/2014/main" id="{7D2DAEB5-43A2-45F7-9E2F-5DEA591C93DB}"/>
            </a:ext>
          </a:extLst>
        </xdr:cNvPr>
        <xdr:cNvSpPr/>
      </xdr:nvSpPr>
      <xdr:spPr>
        <a:xfrm>
          <a:off x="1968500" y="141204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636</xdr:rowOff>
    </xdr:from>
    <xdr:to>
      <xdr:col>6</xdr:col>
      <xdr:colOff>38100</xdr:colOff>
      <xdr:row>82</xdr:row>
      <xdr:rowOff>102236</xdr:rowOff>
    </xdr:to>
    <xdr:sp macro="" textlink="">
      <xdr:nvSpPr>
        <xdr:cNvPr id="298" name="フローチャート: 判断 297">
          <a:extLst>
            <a:ext uri="{FF2B5EF4-FFF2-40B4-BE49-F238E27FC236}">
              <a16:creationId xmlns:a16="http://schemas.microsoft.com/office/drawing/2014/main" id="{B2E6529E-8932-4B0A-B8AD-97DB1F5331C1}"/>
            </a:ext>
          </a:extLst>
        </xdr:cNvPr>
        <xdr:cNvSpPr/>
      </xdr:nvSpPr>
      <xdr:spPr>
        <a:xfrm>
          <a:off x="1079500" y="140595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3821FBDB-408C-44D0-9DFD-F1C4CC802AF8}"/>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E4B9ABA4-E621-4484-ABFB-D8E1E33648E2}"/>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EC8DED6F-9C51-47DE-8ECA-6F645DDE265E}"/>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EDF9E7E2-806B-4B57-BBF8-FEDF8F9390EF}"/>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AFDC64AE-C12E-4A48-91DD-19FE301B9332}"/>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85</xdr:row>
      <xdr:rowOff>118745</xdr:rowOff>
    </xdr:from>
    <xdr:to>
      <xdr:col>24</xdr:col>
      <xdr:colOff>114300</xdr:colOff>
      <xdr:row>86</xdr:row>
      <xdr:rowOff>48895</xdr:rowOff>
    </xdr:to>
    <xdr:sp macro="" textlink="">
      <xdr:nvSpPr>
        <xdr:cNvPr id="304" name="楕円 303">
          <a:extLst>
            <a:ext uri="{FF2B5EF4-FFF2-40B4-BE49-F238E27FC236}">
              <a16:creationId xmlns:a16="http://schemas.microsoft.com/office/drawing/2014/main" id="{A526FC5A-EB24-4C6A-97DD-A7D89FE70062}"/>
            </a:ext>
          </a:extLst>
        </xdr:cNvPr>
        <xdr:cNvSpPr/>
      </xdr:nvSpPr>
      <xdr:spPr>
        <a:xfrm>
          <a:off x="4584700" y="146919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85</xdr:row>
      <xdr:rowOff>33672</xdr:rowOff>
    </xdr:from>
    <xdr:ext cx="405111" cy="259045"/>
    <xdr:sp macro="" textlink="">
      <xdr:nvSpPr>
        <xdr:cNvPr id="305" name="【公営住宅】&#10;有形固定資産減価償却率該当値テキスト">
          <a:extLst>
            <a:ext uri="{FF2B5EF4-FFF2-40B4-BE49-F238E27FC236}">
              <a16:creationId xmlns:a16="http://schemas.microsoft.com/office/drawing/2014/main" id="{2822F0C7-E271-43B2-92B8-44E605C078FE}"/>
            </a:ext>
          </a:extLst>
        </xdr:cNvPr>
        <xdr:cNvSpPr txBox="1"/>
      </xdr:nvSpPr>
      <xdr:spPr>
        <a:xfrm>
          <a:off x="4673600" y="146069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85</xdr:row>
      <xdr:rowOff>101600</xdr:rowOff>
    </xdr:from>
    <xdr:to>
      <xdr:col>20</xdr:col>
      <xdr:colOff>38100</xdr:colOff>
      <xdr:row>86</xdr:row>
      <xdr:rowOff>31750</xdr:rowOff>
    </xdr:to>
    <xdr:sp macro="" textlink="">
      <xdr:nvSpPr>
        <xdr:cNvPr id="306" name="楕円 305">
          <a:extLst>
            <a:ext uri="{FF2B5EF4-FFF2-40B4-BE49-F238E27FC236}">
              <a16:creationId xmlns:a16="http://schemas.microsoft.com/office/drawing/2014/main" id="{0F611CC1-C54D-4C04-B326-75D6FCA396EA}"/>
            </a:ext>
          </a:extLst>
        </xdr:cNvPr>
        <xdr:cNvSpPr/>
      </xdr:nvSpPr>
      <xdr:spPr>
        <a:xfrm>
          <a:off x="3746500" y="14674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85</xdr:row>
      <xdr:rowOff>152400</xdr:rowOff>
    </xdr:from>
    <xdr:to>
      <xdr:col>24</xdr:col>
      <xdr:colOff>63500</xdr:colOff>
      <xdr:row>85</xdr:row>
      <xdr:rowOff>169545</xdr:rowOff>
    </xdr:to>
    <xdr:cxnSp macro="">
      <xdr:nvCxnSpPr>
        <xdr:cNvPr id="307" name="直線コネクタ 306">
          <a:extLst>
            <a:ext uri="{FF2B5EF4-FFF2-40B4-BE49-F238E27FC236}">
              <a16:creationId xmlns:a16="http://schemas.microsoft.com/office/drawing/2014/main" id="{16740A99-620A-4529-B77B-367937DFCD07}"/>
            </a:ext>
          </a:extLst>
        </xdr:cNvPr>
        <xdr:cNvCxnSpPr/>
      </xdr:nvCxnSpPr>
      <xdr:spPr>
        <a:xfrm>
          <a:off x="3797300" y="14725650"/>
          <a:ext cx="838200" cy="17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85</xdr:row>
      <xdr:rowOff>82550</xdr:rowOff>
    </xdr:from>
    <xdr:to>
      <xdr:col>15</xdr:col>
      <xdr:colOff>101600</xdr:colOff>
      <xdr:row>86</xdr:row>
      <xdr:rowOff>12700</xdr:rowOff>
    </xdr:to>
    <xdr:sp macro="" textlink="">
      <xdr:nvSpPr>
        <xdr:cNvPr id="308" name="楕円 307">
          <a:extLst>
            <a:ext uri="{FF2B5EF4-FFF2-40B4-BE49-F238E27FC236}">
              <a16:creationId xmlns:a16="http://schemas.microsoft.com/office/drawing/2014/main" id="{2882F520-B553-4143-B202-0F9F887BD4D7}"/>
            </a:ext>
          </a:extLst>
        </xdr:cNvPr>
        <xdr:cNvSpPr/>
      </xdr:nvSpPr>
      <xdr:spPr>
        <a:xfrm>
          <a:off x="2857500" y="14655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85</xdr:row>
      <xdr:rowOff>133350</xdr:rowOff>
    </xdr:from>
    <xdr:to>
      <xdr:col>19</xdr:col>
      <xdr:colOff>177800</xdr:colOff>
      <xdr:row>85</xdr:row>
      <xdr:rowOff>152400</xdr:rowOff>
    </xdr:to>
    <xdr:cxnSp macro="">
      <xdr:nvCxnSpPr>
        <xdr:cNvPr id="309" name="直線コネクタ 308">
          <a:extLst>
            <a:ext uri="{FF2B5EF4-FFF2-40B4-BE49-F238E27FC236}">
              <a16:creationId xmlns:a16="http://schemas.microsoft.com/office/drawing/2014/main" id="{0581157E-594C-421F-8CED-87605822EDD4}"/>
            </a:ext>
          </a:extLst>
        </xdr:cNvPr>
        <xdr:cNvCxnSpPr/>
      </xdr:nvCxnSpPr>
      <xdr:spPr>
        <a:xfrm>
          <a:off x="2908300" y="14706600"/>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85</xdr:row>
      <xdr:rowOff>65405</xdr:rowOff>
    </xdr:from>
    <xdr:to>
      <xdr:col>10</xdr:col>
      <xdr:colOff>165100</xdr:colOff>
      <xdr:row>85</xdr:row>
      <xdr:rowOff>167005</xdr:rowOff>
    </xdr:to>
    <xdr:sp macro="" textlink="">
      <xdr:nvSpPr>
        <xdr:cNvPr id="310" name="楕円 309">
          <a:extLst>
            <a:ext uri="{FF2B5EF4-FFF2-40B4-BE49-F238E27FC236}">
              <a16:creationId xmlns:a16="http://schemas.microsoft.com/office/drawing/2014/main" id="{CBEBC79C-3C81-4577-9841-2A7E2E96A2DA}"/>
            </a:ext>
          </a:extLst>
        </xdr:cNvPr>
        <xdr:cNvSpPr/>
      </xdr:nvSpPr>
      <xdr:spPr>
        <a:xfrm>
          <a:off x="1968500" y="146386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85</xdr:row>
      <xdr:rowOff>116205</xdr:rowOff>
    </xdr:from>
    <xdr:to>
      <xdr:col>15</xdr:col>
      <xdr:colOff>50800</xdr:colOff>
      <xdr:row>85</xdr:row>
      <xdr:rowOff>133350</xdr:rowOff>
    </xdr:to>
    <xdr:cxnSp macro="">
      <xdr:nvCxnSpPr>
        <xdr:cNvPr id="311" name="直線コネクタ 310">
          <a:extLst>
            <a:ext uri="{FF2B5EF4-FFF2-40B4-BE49-F238E27FC236}">
              <a16:creationId xmlns:a16="http://schemas.microsoft.com/office/drawing/2014/main" id="{93EB8E84-FF21-41EC-8840-314AC7315229}"/>
            </a:ext>
          </a:extLst>
        </xdr:cNvPr>
        <xdr:cNvCxnSpPr/>
      </xdr:nvCxnSpPr>
      <xdr:spPr>
        <a:xfrm>
          <a:off x="2019300" y="14689455"/>
          <a:ext cx="889000" cy="17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85</xdr:row>
      <xdr:rowOff>29211</xdr:rowOff>
    </xdr:from>
    <xdr:to>
      <xdr:col>6</xdr:col>
      <xdr:colOff>38100</xdr:colOff>
      <xdr:row>85</xdr:row>
      <xdr:rowOff>130811</xdr:rowOff>
    </xdr:to>
    <xdr:sp macro="" textlink="">
      <xdr:nvSpPr>
        <xdr:cNvPr id="312" name="楕円 311">
          <a:extLst>
            <a:ext uri="{FF2B5EF4-FFF2-40B4-BE49-F238E27FC236}">
              <a16:creationId xmlns:a16="http://schemas.microsoft.com/office/drawing/2014/main" id="{3FE20037-7BDF-45A6-936C-4E2B21B78E92}"/>
            </a:ext>
          </a:extLst>
        </xdr:cNvPr>
        <xdr:cNvSpPr/>
      </xdr:nvSpPr>
      <xdr:spPr>
        <a:xfrm>
          <a:off x="1079500" y="146024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85</xdr:row>
      <xdr:rowOff>80011</xdr:rowOff>
    </xdr:from>
    <xdr:to>
      <xdr:col>10</xdr:col>
      <xdr:colOff>114300</xdr:colOff>
      <xdr:row>85</xdr:row>
      <xdr:rowOff>116205</xdr:rowOff>
    </xdr:to>
    <xdr:cxnSp macro="">
      <xdr:nvCxnSpPr>
        <xdr:cNvPr id="313" name="直線コネクタ 312">
          <a:extLst>
            <a:ext uri="{FF2B5EF4-FFF2-40B4-BE49-F238E27FC236}">
              <a16:creationId xmlns:a16="http://schemas.microsoft.com/office/drawing/2014/main" id="{D97BDFC5-4379-4277-BEA8-9E5EA1E56A9E}"/>
            </a:ext>
          </a:extLst>
        </xdr:cNvPr>
        <xdr:cNvCxnSpPr/>
      </xdr:nvCxnSpPr>
      <xdr:spPr>
        <a:xfrm>
          <a:off x="1130300" y="14653261"/>
          <a:ext cx="889000" cy="361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61613</xdr:rowOff>
    </xdr:from>
    <xdr:ext cx="405111" cy="259045"/>
    <xdr:sp macro="" textlink="">
      <xdr:nvSpPr>
        <xdr:cNvPr id="314" name="n_1aveValue【公営住宅】&#10;有形固定資産減価償却率">
          <a:extLst>
            <a:ext uri="{FF2B5EF4-FFF2-40B4-BE49-F238E27FC236}">
              <a16:creationId xmlns:a16="http://schemas.microsoft.com/office/drawing/2014/main" id="{E70B8670-34A4-47DE-9561-8EC0E91B1E8C}"/>
            </a:ext>
          </a:extLst>
        </xdr:cNvPr>
        <xdr:cNvSpPr txBox="1"/>
      </xdr:nvSpPr>
      <xdr:spPr>
        <a:xfrm>
          <a:off x="3582044" y="139490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36847</xdr:rowOff>
    </xdr:from>
    <xdr:ext cx="405111" cy="259045"/>
    <xdr:sp macro="" textlink="">
      <xdr:nvSpPr>
        <xdr:cNvPr id="315" name="n_2aveValue【公営住宅】&#10;有形固定資産減価償却率">
          <a:extLst>
            <a:ext uri="{FF2B5EF4-FFF2-40B4-BE49-F238E27FC236}">
              <a16:creationId xmlns:a16="http://schemas.microsoft.com/office/drawing/2014/main" id="{24E7B2F9-3FD9-4B02-9487-227C8DCEE3AD}"/>
            </a:ext>
          </a:extLst>
        </xdr:cNvPr>
        <xdr:cNvSpPr txBox="1"/>
      </xdr:nvSpPr>
      <xdr:spPr>
        <a:xfrm>
          <a:off x="2705744" y="13924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8272</xdr:rowOff>
    </xdr:from>
    <xdr:ext cx="405111" cy="259045"/>
    <xdr:sp macro="" textlink="">
      <xdr:nvSpPr>
        <xdr:cNvPr id="316" name="n_3aveValue【公営住宅】&#10;有形固定資産減価償却率">
          <a:extLst>
            <a:ext uri="{FF2B5EF4-FFF2-40B4-BE49-F238E27FC236}">
              <a16:creationId xmlns:a16="http://schemas.microsoft.com/office/drawing/2014/main" id="{75D2C26D-A043-4034-95F6-50C17DD2866F}"/>
            </a:ext>
          </a:extLst>
        </xdr:cNvPr>
        <xdr:cNvSpPr txBox="1"/>
      </xdr:nvSpPr>
      <xdr:spPr>
        <a:xfrm>
          <a:off x="1816744" y="138957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118763</xdr:rowOff>
    </xdr:from>
    <xdr:ext cx="405111" cy="259045"/>
    <xdr:sp macro="" textlink="">
      <xdr:nvSpPr>
        <xdr:cNvPr id="317" name="n_4aveValue【公営住宅】&#10;有形固定資産減価償却率">
          <a:extLst>
            <a:ext uri="{FF2B5EF4-FFF2-40B4-BE49-F238E27FC236}">
              <a16:creationId xmlns:a16="http://schemas.microsoft.com/office/drawing/2014/main" id="{F3019D1B-0303-4560-B0F2-A033D6EA3EA7}"/>
            </a:ext>
          </a:extLst>
        </xdr:cNvPr>
        <xdr:cNvSpPr txBox="1"/>
      </xdr:nvSpPr>
      <xdr:spPr>
        <a:xfrm>
          <a:off x="927744" y="138347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86</xdr:row>
      <xdr:rowOff>22877</xdr:rowOff>
    </xdr:from>
    <xdr:ext cx="405111" cy="259045"/>
    <xdr:sp macro="" textlink="">
      <xdr:nvSpPr>
        <xdr:cNvPr id="318" name="n_1mainValue【公営住宅】&#10;有形固定資産減価償却率">
          <a:extLst>
            <a:ext uri="{FF2B5EF4-FFF2-40B4-BE49-F238E27FC236}">
              <a16:creationId xmlns:a16="http://schemas.microsoft.com/office/drawing/2014/main" id="{C0B0760E-7D86-43FD-810C-27C615EE789A}"/>
            </a:ext>
          </a:extLst>
        </xdr:cNvPr>
        <xdr:cNvSpPr txBox="1"/>
      </xdr:nvSpPr>
      <xdr:spPr>
        <a:xfrm>
          <a:off x="3582044" y="147675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86</xdr:row>
      <xdr:rowOff>3827</xdr:rowOff>
    </xdr:from>
    <xdr:ext cx="405111" cy="259045"/>
    <xdr:sp macro="" textlink="">
      <xdr:nvSpPr>
        <xdr:cNvPr id="319" name="n_2mainValue【公営住宅】&#10;有形固定資産減価償却率">
          <a:extLst>
            <a:ext uri="{FF2B5EF4-FFF2-40B4-BE49-F238E27FC236}">
              <a16:creationId xmlns:a16="http://schemas.microsoft.com/office/drawing/2014/main" id="{98A5294A-57CA-4B9E-B1F2-F928FFBCCF8D}"/>
            </a:ext>
          </a:extLst>
        </xdr:cNvPr>
        <xdr:cNvSpPr txBox="1"/>
      </xdr:nvSpPr>
      <xdr:spPr>
        <a:xfrm>
          <a:off x="2705744" y="14748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85</xdr:row>
      <xdr:rowOff>158132</xdr:rowOff>
    </xdr:from>
    <xdr:ext cx="405111" cy="259045"/>
    <xdr:sp macro="" textlink="">
      <xdr:nvSpPr>
        <xdr:cNvPr id="320" name="n_3mainValue【公営住宅】&#10;有形固定資産減価償却率">
          <a:extLst>
            <a:ext uri="{FF2B5EF4-FFF2-40B4-BE49-F238E27FC236}">
              <a16:creationId xmlns:a16="http://schemas.microsoft.com/office/drawing/2014/main" id="{671736C1-DE50-45B0-944C-2AA092D7821D}"/>
            </a:ext>
          </a:extLst>
        </xdr:cNvPr>
        <xdr:cNvSpPr txBox="1"/>
      </xdr:nvSpPr>
      <xdr:spPr>
        <a:xfrm>
          <a:off x="1816744" y="147313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85</xdr:row>
      <xdr:rowOff>121938</xdr:rowOff>
    </xdr:from>
    <xdr:ext cx="405111" cy="259045"/>
    <xdr:sp macro="" textlink="">
      <xdr:nvSpPr>
        <xdr:cNvPr id="321" name="n_4mainValue【公営住宅】&#10;有形固定資産減価償却率">
          <a:extLst>
            <a:ext uri="{FF2B5EF4-FFF2-40B4-BE49-F238E27FC236}">
              <a16:creationId xmlns:a16="http://schemas.microsoft.com/office/drawing/2014/main" id="{6C831F96-54B5-478D-8C25-3D81E933D355}"/>
            </a:ext>
          </a:extLst>
        </xdr:cNvPr>
        <xdr:cNvSpPr txBox="1"/>
      </xdr:nvSpPr>
      <xdr:spPr>
        <a:xfrm>
          <a:off x="927744" y="146951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2" name="正方形/長方形 321">
          <a:extLst>
            <a:ext uri="{FF2B5EF4-FFF2-40B4-BE49-F238E27FC236}">
              <a16:creationId xmlns:a16="http://schemas.microsoft.com/office/drawing/2014/main" id="{75147EF6-7D41-4F63-8E0A-7C064C86BAF8}"/>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3" name="正方形/長方形 322">
          <a:extLst>
            <a:ext uri="{FF2B5EF4-FFF2-40B4-BE49-F238E27FC236}">
              <a16:creationId xmlns:a16="http://schemas.microsoft.com/office/drawing/2014/main" id="{05CBEE70-EFC6-452C-B0D5-29F6808EE20E}"/>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4" name="正方形/長方形 323">
          <a:extLst>
            <a:ext uri="{FF2B5EF4-FFF2-40B4-BE49-F238E27FC236}">
              <a16:creationId xmlns:a16="http://schemas.microsoft.com/office/drawing/2014/main" id="{9914C577-E5CF-4579-B4F7-39D3D1C9BF94}"/>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5" name="正方形/長方形 324">
          <a:extLst>
            <a:ext uri="{FF2B5EF4-FFF2-40B4-BE49-F238E27FC236}">
              <a16:creationId xmlns:a16="http://schemas.microsoft.com/office/drawing/2014/main" id="{28A7CED3-D301-4961-90A5-7B8572B919A9}"/>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6" name="正方形/長方形 325">
          <a:extLst>
            <a:ext uri="{FF2B5EF4-FFF2-40B4-BE49-F238E27FC236}">
              <a16:creationId xmlns:a16="http://schemas.microsoft.com/office/drawing/2014/main" id="{50B36FBA-28E2-4A8B-B65C-1EF108A8758B}"/>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7" name="正方形/長方形 326">
          <a:extLst>
            <a:ext uri="{FF2B5EF4-FFF2-40B4-BE49-F238E27FC236}">
              <a16:creationId xmlns:a16="http://schemas.microsoft.com/office/drawing/2014/main" id="{7850D3EC-85DA-44E1-8922-04C7B224F582}"/>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8" name="正方形/長方形 327">
          <a:extLst>
            <a:ext uri="{FF2B5EF4-FFF2-40B4-BE49-F238E27FC236}">
              <a16:creationId xmlns:a16="http://schemas.microsoft.com/office/drawing/2014/main" id="{E60AE222-770A-4396-B0BE-B502DB0BCE5D}"/>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9" name="正方形/長方形 328">
          <a:extLst>
            <a:ext uri="{FF2B5EF4-FFF2-40B4-BE49-F238E27FC236}">
              <a16:creationId xmlns:a16="http://schemas.microsoft.com/office/drawing/2014/main" id="{BD6E3FD3-03CC-4396-A870-7DD6BBA89CC1}"/>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0" name="テキスト ボックス 329">
          <a:extLst>
            <a:ext uri="{FF2B5EF4-FFF2-40B4-BE49-F238E27FC236}">
              <a16:creationId xmlns:a16="http://schemas.microsoft.com/office/drawing/2014/main" id="{DBD901FD-66FB-44FF-BBCB-7667F751BFD5}"/>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1" name="直線コネクタ 330">
          <a:extLst>
            <a:ext uri="{FF2B5EF4-FFF2-40B4-BE49-F238E27FC236}">
              <a16:creationId xmlns:a16="http://schemas.microsoft.com/office/drawing/2014/main" id="{7B434580-604F-4C26-A60A-563E79FE35E3}"/>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32" name="直線コネクタ 331">
          <a:extLst>
            <a:ext uri="{FF2B5EF4-FFF2-40B4-BE49-F238E27FC236}">
              <a16:creationId xmlns:a16="http://schemas.microsoft.com/office/drawing/2014/main" id="{1E13ADDB-5E46-4E18-9B3A-0C43EA06A096}"/>
            </a:ext>
          </a:extLst>
        </xdr:cNvPr>
        <xdr:cNvCxnSpPr/>
      </xdr:nvCxnSpPr>
      <xdr:spPr>
        <a:xfrm>
          <a:off x="6604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33" name="テキスト ボックス 332">
          <a:extLst>
            <a:ext uri="{FF2B5EF4-FFF2-40B4-BE49-F238E27FC236}">
              <a16:creationId xmlns:a16="http://schemas.microsoft.com/office/drawing/2014/main" id="{4FFD4634-344F-4394-BF73-FD4AD385229A}"/>
            </a:ext>
          </a:extLst>
        </xdr:cNvPr>
        <xdr:cNvSpPr txBox="1"/>
      </xdr:nvSpPr>
      <xdr:spPr>
        <a:xfrm>
          <a:off x="6136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34" name="直線コネクタ 333">
          <a:extLst>
            <a:ext uri="{FF2B5EF4-FFF2-40B4-BE49-F238E27FC236}">
              <a16:creationId xmlns:a16="http://schemas.microsoft.com/office/drawing/2014/main" id="{891FC20B-18A1-4832-962A-9716E4A44AF1}"/>
            </a:ext>
          </a:extLst>
        </xdr:cNvPr>
        <xdr:cNvCxnSpPr/>
      </xdr:nvCxnSpPr>
      <xdr:spPr>
        <a:xfrm>
          <a:off x="6604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335" name="テキスト ボックス 334">
          <a:extLst>
            <a:ext uri="{FF2B5EF4-FFF2-40B4-BE49-F238E27FC236}">
              <a16:creationId xmlns:a16="http://schemas.microsoft.com/office/drawing/2014/main" id="{6F2F1F50-74A7-4424-8E46-3514BAF5F5EE}"/>
            </a:ext>
          </a:extLst>
        </xdr:cNvPr>
        <xdr:cNvSpPr txBox="1"/>
      </xdr:nvSpPr>
      <xdr:spPr>
        <a:xfrm>
          <a:off x="6136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6" name="直線コネクタ 335">
          <a:extLst>
            <a:ext uri="{FF2B5EF4-FFF2-40B4-BE49-F238E27FC236}">
              <a16:creationId xmlns:a16="http://schemas.microsoft.com/office/drawing/2014/main" id="{507BB8A1-B466-4332-B93F-CA69A26B9A3A}"/>
            </a:ext>
          </a:extLst>
        </xdr:cNvPr>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7" name="テキスト ボックス 336">
          <a:extLst>
            <a:ext uri="{FF2B5EF4-FFF2-40B4-BE49-F238E27FC236}">
              <a16:creationId xmlns:a16="http://schemas.microsoft.com/office/drawing/2014/main" id="{676E0357-5F3E-4AA7-B4FD-A82D6FF2AE1F}"/>
            </a:ext>
          </a:extLst>
        </xdr:cNvPr>
        <xdr:cNvSpPr txBox="1"/>
      </xdr:nvSpPr>
      <xdr:spPr>
        <a:xfrm>
          <a:off x="6136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38" name="直線コネクタ 337">
          <a:extLst>
            <a:ext uri="{FF2B5EF4-FFF2-40B4-BE49-F238E27FC236}">
              <a16:creationId xmlns:a16="http://schemas.microsoft.com/office/drawing/2014/main" id="{F18B31A6-00EC-4A58-A61C-0C67971BF8FB}"/>
            </a:ext>
          </a:extLst>
        </xdr:cNvPr>
        <xdr:cNvCxnSpPr/>
      </xdr:nvCxnSpPr>
      <xdr:spPr>
        <a:xfrm>
          <a:off x="6604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339" name="テキスト ボックス 338">
          <a:extLst>
            <a:ext uri="{FF2B5EF4-FFF2-40B4-BE49-F238E27FC236}">
              <a16:creationId xmlns:a16="http://schemas.microsoft.com/office/drawing/2014/main" id="{A2BBFDBB-F96D-493E-ADEE-67E51B07FA6A}"/>
            </a:ext>
          </a:extLst>
        </xdr:cNvPr>
        <xdr:cNvSpPr txBox="1"/>
      </xdr:nvSpPr>
      <xdr:spPr>
        <a:xfrm>
          <a:off x="6136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40" name="直線コネクタ 339">
          <a:extLst>
            <a:ext uri="{FF2B5EF4-FFF2-40B4-BE49-F238E27FC236}">
              <a16:creationId xmlns:a16="http://schemas.microsoft.com/office/drawing/2014/main" id="{D1990AF2-B918-41EE-B605-17DC20180C73}"/>
            </a:ext>
          </a:extLst>
        </xdr:cNvPr>
        <xdr:cNvCxnSpPr/>
      </xdr:nvCxnSpPr>
      <xdr:spPr>
        <a:xfrm>
          <a:off x="6604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162577</xdr:rowOff>
    </xdr:from>
    <xdr:ext cx="467179" cy="259045"/>
    <xdr:sp macro="" textlink="">
      <xdr:nvSpPr>
        <xdr:cNvPr id="341" name="テキスト ボックス 340">
          <a:extLst>
            <a:ext uri="{FF2B5EF4-FFF2-40B4-BE49-F238E27FC236}">
              <a16:creationId xmlns:a16="http://schemas.microsoft.com/office/drawing/2014/main" id="{8C067EC4-97CD-4504-8D9A-6E3EEB35384A}"/>
            </a:ext>
          </a:extLst>
        </xdr:cNvPr>
        <xdr:cNvSpPr txBox="1"/>
      </xdr:nvSpPr>
      <xdr:spPr>
        <a:xfrm>
          <a:off x="6136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2" name="直線コネクタ 341">
          <a:extLst>
            <a:ext uri="{FF2B5EF4-FFF2-40B4-BE49-F238E27FC236}">
              <a16:creationId xmlns:a16="http://schemas.microsoft.com/office/drawing/2014/main" id="{ED4F98EE-387E-40E4-AB79-A2AEA45F0AF9}"/>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124477</xdr:rowOff>
    </xdr:from>
    <xdr:ext cx="531299" cy="259045"/>
    <xdr:sp macro="" textlink="">
      <xdr:nvSpPr>
        <xdr:cNvPr id="343" name="テキスト ボックス 342">
          <a:extLst>
            <a:ext uri="{FF2B5EF4-FFF2-40B4-BE49-F238E27FC236}">
              <a16:creationId xmlns:a16="http://schemas.microsoft.com/office/drawing/2014/main" id="{CD087040-AF5E-4FE8-AA9C-7CB56FB4B79C}"/>
            </a:ext>
          </a:extLst>
        </xdr:cNvPr>
        <xdr:cNvSpPr txBox="1"/>
      </xdr:nvSpPr>
      <xdr:spPr>
        <a:xfrm>
          <a:off x="6072701" y="1281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4" name="【公営住宅】&#10;一人当たり面積グラフ枠">
          <a:extLst>
            <a:ext uri="{FF2B5EF4-FFF2-40B4-BE49-F238E27FC236}">
              <a16:creationId xmlns:a16="http://schemas.microsoft.com/office/drawing/2014/main" id="{92354870-BE86-44E4-B639-71834902D630}"/>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131826</xdr:rowOff>
    </xdr:from>
    <xdr:to>
      <xdr:col>54</xdr:col>
      <xdr:colOff>189865</xdr:colOff>
      <xdr:row>86</xdr:row>
      <xdr:rowOff>103060</xdr:rowOff>
    </xdr:to>
    <xdr:cxnSp macro="">
      <xdr:nvCxnSpPr>
        <xdr:cNvPr id="345" name="直線コネクタ 344">
          <a:extLst>
            <a:ext uri="{FF2B5EF4-FFF2-40B4-BE49-F238E27FC236}">
              <a16:creationId xmlns:a16="http://schemas.microsoft.com/office/drawing/2014/main" id="{5CABA64A-C59D-4322-BBD6-B561EDE03C63}"/>
            </a:ext>
          </a:extLst>
        </xdr:cNvPr>
        <xdr:cNvCxnSpPr/>
      </xdr:nvCxnSpPr>
      <xdr:spPr>
        <a:xfrm flipV="1">
          <a:off x="10476865" y="13504926"/>
          <a:ext cx="0" cy="13428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106887</xdr:rowOff>
    </xdr:from>
    <xdr:ext cx="469744" cy="259045"/>
    <xdr:sp macro="" textlink="">
      <xdr:nvSpPr>
        <xdr:cNvPr id="346" name="【公営住宅】&#10;一人当たり面積最小値テキスト">
          <a:extLst>
            <a:ext uri="{FF2B5EF4-FFF2-40B4-BE49-F238E27FC236}">
              <a16:creationId xmlns:a16="http://schemas.microsoft.com/office/drawing/2014/main" id="{5B6941D9-D6D3-41E0-A125-529AD02AB1EE}"/>
            </a:ext>
          </a:extLst>
        </xdr:cNvPr>
        <xdr:cNvSpPr txBox="1"/>
      </xdr:nvSpPr>
      <xdr:spPr>
        <a:xfrm>
          <a:off x="10515600" y="148515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103060</xdr:rowOff>
    </xdr:from>
    <xdr:to>
      <xdr:col>55</xdr:col>
      <xdr:colOff>88900</xdr:colOff>
      <xdr:row>86</xdr:row>
      <xdr:rowOff>103060</xdr:rowOff>
    </xdr:to>
    <xdr:cxnSp macro="">
      <xdr:nvCxnSpPr>
        <xdr:cNvPr id="347" name="直線コネクタ 346">
          <a:extLst>
            <a:ext uri="{FF2B5EF4-FFF2-40B4-BE49-F238E27FC236}">
              <a16:creationId xmlns:a16="http://schemas.microsoft.com/office/drawing/2014/main" id="{14D9B532-08E9-4358-ACA9-6FA53C99F38D}"/>
            </a:ext>
          </a:extLst>
        </xdr:cNvPr>
        <xdr:cNvCxnSpPr/>
      </xdr:nvCxnSpPr>
      <xdr:spPr>
        <a:xfrm>
          <a:off x="10388600" y="148477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78503</xdr:rowOff>
    </xdr:from>
    <xdr:ext cx="469744" cy="259045"/>
    <xdr:sp macro="" textlink="">
      <xdr:nvSpPr>
        <xdr:cNvPr id="348" name="【公営住宅】&#10;一人当たり面積最大値テキスト">
          <a:extLst>
            <a:ext uri="{FF2B5EF4-FFF2-40B4-BE49-F238E27FC236}">
              <a16:creationId xmlns:a16="http://schemas.microsoft.com/office/drawing/2014/main" id="{9D388755-2A0E-4A8E-BB5D-5CB27F703104}"/>
            </a:ext>
          </a:extLst>
        </xdr:cNvPr>
        <xdr:cNvSpPr txBox="1"/>
      </xdr:nvSpPr>
      <xdr:spPr>
        <a:xfrm>
          <a:off x="10515600" y="132801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7.108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131826</xdr:rowOff>
    </xdr:from>
    <xdr:to>
      <xdr:col>55</xdr:col>
      <xdr:colOff>88900</xdr:colOff>
      <xdr:row>78</xdr:row>
      <xdr:rowOff>131826</xdr:rowOff>
    </xdr:to>
    <xdr:cxnSp macro="">
      <xdr:nvCxnSpPr>
        <xdr:cNvPr id="349" name="直線コネクタ 348">
          <a:extLst>
            <a:ext uri="{FF2B5EF4-FFF2-40B4-BE49-F238E27FC236}">
              <a16:creationId xmlns:a16="http://schemas.microsoft.com/office/drawing/2014/main" id="{272860F7-6101-4B91-9BDE-8DFAF25DCBB2}"/>
            </a:ext>
          </a:extLst>
        </xdr:cNvPr>
        <xdr:cNvCxnSpPr/>
      </xdr:nvCxnSpPr>
      <xdr:spPr>
        <a:xfrm>
          <a:off x="10388600" y="135049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153052</xdr:rowOff>
    </xdr:from>
    <xdr:ext cx="469744" cy="259045"/>
    <xdr:sp macro="" textlink="">
      <xdr:nvSpPr>
        <xdr:cNvPr id="350" name="【公営住宅】&#10;一人当たり面積平均値テキスト">
          <a:extLst>
            <a:ext uri="{FF2B5EF4-FFF2-40B4-BE49-F238E27FC236}">
              <a16:creationId xmlns:a16="http://schemas.microsoft.com/office/drawing/2014/main" id="{52075F2B-5FF2-4779-956B-85622998A6AD}"/>
            </a:ext>
          </a:extLst>
        </xdr:cNvPr>
        <xdr:cNvSpPr txBox="1"/>
      </xdr:nvSpPr>
      <xdr:spPr>
        <a:xfrm>
          <a:off x="10515600" y="1438340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130175</xdr:rowOff>
    </xdr:from>
    <xdr:to>
      <xdr:col>55</xdr:col>
      <xdr:colOff>50800</xdr:colOff>
      <xdr:row>85</xdr:row>
      <xdr:rowOff>60325</xdr:rowOff>
    </xdr:to>
    <xdr:sp macro="" textlink="">
      <xdr:nvSpPr>
        <xdr:cNvPr id="351" name="フローチャート: 判断 350">
          <a:extLst>
            <a:ext uri="{FF2B5EF4-FFF2-40B4-BE49-F238E27FC236}">
              <a16:creationId xmlns:a16="http://schemas.microsoft.com/office/drawing/2014/main" id="{0B550BC3-33DF-4E32-8844-CF53260E1B5A}"/>
            </a:ext>
          </a:extLst>
        </xdr:cNvPr>
        <xdr:cNvSpPr/>
      </xdr:nvSpPr>
      <xdr:spPr>
        <a:xfrm>
          <a:off x="10426700" y="145319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132651</xdr:rowOff>
    </xdr:from>
    <xdr:to>
      <xdr:col>50</xdr:col>
      <xdr:colOff>165100</xdr:colOff>
      <xdr:row>85</xdr:row>
      <xdr:rowOff>62801</xdr:rowOff>
    </xdr:to>
    <xdr:sp macro="" textlink="">
      <xdr:nvSpPr>
        <xdr:cNvPr id="352" name="フローチャート: 判断 351">
          <a:extLst>
            <a:ext uri="{FF2B5EF4-FFF2-40B4-BE49-F238E27FC236}">
              <a16:creationId xmlns:a16="http://schemas.microsoft.com/office/drawing/2014/main" id="{BACC0F1D-A85A-4F98-B9B1-A326914D4DBA}"/>
            </a:ext>
          </a:extLst>
        </xdr:cNvPr>
        <xdr:cNvSpPr/>
      </xdr:nvSpPr>
      <xdr:spPr>
        <a:xfrm>
          <a:off x="9588500" y="145344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141605</xdr:rowOff>
    </xdr:from>
    <xdr:to>
      <xdr:col>46</xdr:col>
      <xdr:colOff>38100</xdr:colOff>
      <xdr:row>85</xdr:row>
      <xdr:rowOff>71755</xdr:rowOff>
    </xdr:to>
    <xdr:sp macro="" textlink="">
      <xdr:nvSpPr>
        <xdr:cNvPr id="353" name="フローチャート: 判断 352">
          <a:extLst>
            <a:ext uri="{FF2B5EF4-FFF2-40B4-BE49-F238E27FC236}">
              <a16:creationId xmlns:a16="http://schemas.microsoft.com/office/drawing/2014/main" id="{F5D2F7C6-A9F7-4DEC-86B7-4C5AC7089458}"/>
            </a:ext>
          </a:extLst>
        </xdr:cNvPr>
        <xdr:cNvSpPr/>
      </xdr:nvSpPr>
      <xdr:spPr>
        <a:xfrm>
          <a:off x="8699500" y="145434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141033</xdr:rowOff>
    </xdr:from>
    <xdr:to>
      <xdr:col>41</xdr:col>
      <xdr:colOff>101600</xdr:colOff>
      <xdr:row>85</xdr:row>
      <xdr:rowOff>71183</xdr:rowOff>
    </xdr:to>
    <xdr:sp macro="" textlink="">
      <xdr:nvSpPr>
        <xdr:cNvPr id="354" name="フローチャート: 判断 353">
          <a:extLst>
            <a:ext uri="{FF2B5EF4-FFF2-40B4-BE49-F238E27FC236}">
              <a16:creationId xmlns:a16="http://schemas.microsoft.com/office/drawing/2014/main" id="{F000CA0C-F5EC-4838-8F4F-055C0B117D80}"/>
            </a:ext>
          </a:extLst>
        </xdr:cNvPr>
        <xdr:cNvSpPr/>
      </xdr:nvSpPr>
      <xdr:spPr>
        <a:xfrm>
          <a:off x="7810500" y="145428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100457</xdr:rowOff>
    </xdr:from>
    <xdr:to>
      <xdr:col>36</xdr:col>
      <xdr:colOff>165100</xdr:colOff>
      <xdr:row>86</xdr:row>
      <xdr:rowOff>30607</xdr:rowOff>
    </xdr:to>
    <xdr:sp macro="" textlink="">
      <xdr:nvSpPr>
        <xdr:cNvPr id="355" name="フローチャート: 判断 354">
          <a:extLst>
            <a:ext uri="{FF2B5EF4-FFF2-40B4-BE49-F238E27FC236}">
              <a16:creationId xmlns:a16="http://schemas.microsoft.com/office/drawing/2014/main" id="{EF0895AF-1B6B-46AD-9B18-883BA307D153}"/>
            </a:ext>
          </a:extLst>
        </xdr:cNvPr>
        <xdr:cNvSpPr/>
      </xdr:nvSpPr>
      <xdr:spPr>
        <a:xfrm>
          <a:off x="6921500" y="146737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4FF4D512-7AD7-4436-BA73-15B297CCE082}"/>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82B5C387-29C9-40DE-B5E6-9770726743CC}"/>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24E22922-317B-4585-B935-1BC23972D9C1}"/>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9" name="テキスト ボックス 358">
          <a:extLst>
            <a:ext uri="{FF2B5EF4-FFF2-40B4-BE49-F238E27FC236}">
              <a16:creationId xmlns:a16="http://schemas.microsoft.com/office/drawing/2014/main" id="{F192CDC3-81A5-4723-9AB7-83CA1CF01086}"/>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0" name="テキスト ボックス 359">
          <a:extLst>
            <a:ext uri="{FF2B5EF4-FFF2-40B4-BE49-F238E27FC236}">
              <a16:creationId xmlns:a16="http://schemas.microsoft.com/office/drawing/2014/main" id="{488205A3-4080-41AB-AAA0-904686CC5287}"/>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147701</xdr:rowOff>
    </xdr:from>
    <xdr:to>
      <xdr:col>55</xdr:col>
      <xdr:colOff>50800</xdr:colOff>
      <xdr:row>86</xdr:row>
      <xdr:rowOff>77851</xdr:rowOff>
    </xdr:to>
    <xdr:sp macro="" textlink="">
      <xdr:nvSpPr>
        <xdr:cNvPr id="361" name="楕円 360">
          <a:extLst>
            <a:ext uri="{FF2B5EF4-FFF2-40B4-BE49-F238E27FC236}">
              <a16:creationId xmlns:a16="http://schemas.microsoft.com/office/drawing/2014/main" id="{E09CDC0B-6437-4D68-BCC5-8381C505864C}"/>
            </a:ext>
          </a:extLst>
        </xdr:cNvPr>
        <xdr:cNvSpPr/>
      </xdr:nvSpPr>
      <xdr:spPr>
        <a:xfrm>
          <a:off x="10426700" y="147209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62628</xdr:rowOff>
    </xdr:from>
    <xdr:ext cx="469744" cy="259045"/>
    <xdr:sp macro="" textlink="">
      <xdr:nvSpPr>
        <xdr:cNvPr id="362" name="【公営住宅】&#10;一人当たり面積該当値テキスト">
          <a:extLst>
            <a:ext uri="{FF2B5EF4-FFF2-40B4-BE49-F238E27FC236}">
              <a16:creationId xmlns:a16="http://schemas.microsoft.com/office/drawing/2014/main" id="{ED1E8725-2DAE-4B3C-9E11-F292C1D216BF}"/>
            </a:ext>
          </a:extLst>
        </xdr:cNvPr>
        <xdr:cNvSpPr txBox="1"/>
      </xdr:nvSpPr>
      <xdr:spPr>
        <a:xfrm>
          <a:off x="10515600" y="146358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149416</xdr:rowOff>
    </xdr:from>
    <xdr:to>
      <xdr:col>50</xdr:col>
      <xdr:colOff>165100</xdr:colOff>
      <xdr:row>86</xdr:row>
      <xdr:rowOff>79566</xdr:rowOff>
    </xdr:to>
    <xdr:sp macro="" textlink="">
      <xdr:nvSpPr>
        <xdr:cNvPr id="363" name="楕円 362">
          <a:extLst>
            <a:ext uri="{FF2B5EF4-FFF2-40B4-BE49-F238E27FC236}">
              <a16:creationId xmlns:a16="http://schemas.microsoft.com/office/drawing/2014/main" id="{C0C8AC40-E7BA-466E-BFA0-FB60E05DA7ED}"/>
            </a:ext>
          </a:extLst>
        </xdr:cNvPr>
        <xdr:cNvSpPr/>
      </xdr:nvSpPr>
      <xdr:spPr>
        <a:xfrm>
          <a:off x="9588500" y="147226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86</xdr:row>
      <xdr:rowOff>27051</xdr:rowOff>
    </xdr:from>
    <xdr:to>
      <xdr:col>55</xdr:col>
      <xdr:colOff>0</xdr:colOff>
      <xdr:row>86</xdr:row>
      <xdr:rowOff>28766</xdr:rowOff>
    </xdr:to>
    <xdr:cxnSp macro="">
      <xdr:nvCxnSpPr>
        <xdr:cNvPr id="364" name="直線コネクタ 363">
          <a:extLst>
            <a:ext uri="{FF2B5EF4-FFF2-40B4-BE49-F238E27FC236}">
              <a16:creationId xmlns:a16="http://schemas.microsoft.com/office/drawing/2014/main" id="{1692C27D-C868-48E5-B475-C81A18FB7436}"/>
            </a:ext>
          </a:extLst>
        </xdr:cNvPr>
        <xdr:cNvCxnSpPr/>
      </xdr:nvCxnSpPr>
      <xdr:spPr>
        <a:xfrm flipV="1">
          <a:off x="9639300" y="14771751"/>
          <a:ext cx="838200" cy="1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150940</xdr:rowOff>
    </xdr:from>
    <xdr:to>
      <xdr:col>46</xdr:col>
      <xdr:colOff>38100</xdr:colOff>
      <xdr:row>86</xdr:row>
      <xdr:rowOff>81090</xdr:rowOff>
    </xdr:to>
    <xdr:sp macro="" textlink="">
      <xdr:nvSpPr>
        <xdr:cNvPr id="365" name="楕円 364">
          <a:extLst>
            <a:ext uri="{FF2B5EF4-FFF2-40B4-BE49-F238E27FC236}">
              <a16:creationId xmlns:a16="http://schemas.microsoft.com/office/drawing/2014/main" id="{214DF8CD-7A4C-49FA-9DB7-03B18CE4A78D}"/>
            </a:ext>
          </a:extLst>
        </xdr:cNvPr>
        <xdr:cNvSpPr/>
      </xdr:nvSpPr>
      <xdr:spPr>
        <a:xfrm>
          <a:off x="8699500" y="147241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86</xdr:row>
      <xdr:rowOff>28766</xdr:rowOff>
    </xdr:from>
    <xdr:to>
      <xdr:col>50</xdr:col>
      <xdr:colOff>114300</xdr:colOff>
      <xdr:row>86</xdr:row>
      <xdr:rowOff>30290</xdr:rowOff>
    </xdr:to>
    <xdr:cxnSp macro="">
      <xdr:nvCxnSpPr>
        <xdr:cNvPr id="366" name="直線コネクタ 365">
          <a:extLst>
            <a:ext uri="{FF2B5EF4-FFF2-40B4-BE49-F238E27FC236}">
              <a16:creationId xmlns:a16="http://schemas.microsoft.com/office/drawing/2014/main" id="{132F186B-CA75-44CB-A86D-68B1A32E8E88}"/>
            </a:ext>
          </a:extLst>
        </xdr:cNvPr>
        <xdr:cNvCxnSpPr/>
      </xdr:nvCxnSpPr>
      <xdr:spPr>
        <a:xfrm flipV="1">
          <a:off x="8750300" y="14773466"/>
          <a:ext cx="889000" cy="15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154939</xdr:rowOff>
    </xdr:from>
    <xdr:to>
      <xdr:col>41</xdr:col>
      <xdr:colOff>101600</xdr:colOff>
      <xdr:row>86</xdr:row>
      <xdr:rowOff>85089</xdr:rowOff>
    </xdr:to>
    <xdr:sp macro="" textlink="">
      <xdr:nvSpPr>
        <xdr:cNvPr id="367" name="楕円 366">
          <a:extLst>
            <a:ext uri="{FF2B5EF4-FFF2-40B4-BE49-F238E27FC236}">
              <a16:creationId xmlns:a16="http://schemas.microsoft.com/office/drawing/2014/main" id="{C07F68BD-A5D4-4555-8463-784481BFDE05}"/>
            </a:ext>
          </a:extLst>
        </xdr:cNvPr>
        <xdr:cNvSpPr/>
      </xdr:nvSpPr>
      <xdr:spPr>
        <a:xfrm>
          <a:off x="7810500" y="147281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86</xdr:row>
      <xdr:rowOff>30290</xdr:rowOff>
    </xdr:from>
    <xdr:to>
      <xdr:col>45</xdr:col>
      <xdr:colOff>177800</xdr:colOff>
      <xdr:row>86</xdr:row>
      <xdr:rowOff>34289</xdr:rowOff>
    </xdr:to>
    <xdr:cxnSp macro="">
      <xdr:nvCxnSpPr>
        <xdr:cNvPr id="368" name="直線コネクタ 367">
          <a:extLst>
            <a:ext uri="{FF2B5EF4-FFF2-40B4-BE49-F238E27FC236}">
              <a16:creationId xmlns:a16="http://schemas.microsoft.com/office/drawing/2014/main" id="{861F6AB7-4C9B-4DD1-BC70-BF6DFE48E820}"/>
            </a:ext>
          </a:extLst>
        </xdr:cNvPr>
        <xdr:cNvCxnSpPr/>
      </xdr:nvCxnSpPr>
      <xdr:spPr>
        <a:xfrm flipV="1">
          <a:off x="7861300" y="14774990"/>
          <a:ext cx="889000" cy="39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155702</xdr:rowOff>
    </xdr:from>
    <xdr:to>
      <xdr:col>36</xdr:col>
      <xdr:colOff>165100</xdr:colOff>
      <xdr:row>86</xdr:row>
      <xdr:rowOff>85852</xdr:rowOff>
    </xdr:to>
    <xdr:sp macro="" textlink="">
      <xdr:nvSpPr>
        <xdr:cNvPr id="369" name="楕円 368">
          <a:extLst>
            <a:ext uri="{FF2B5EF4-FFF2-40B4-BE49-F238E27FC236}">
              <a16:creationId xmlns:a16="http://schemas.microsoft.com/office/drawing/2014/main" id="{FA456E59-72B3-4924-89E3-08E731B53FA2}"/>
            </a:ext>
          </a:extLst>
        </xdr:cNvPr>
        <xdr:cNvSpPr/>
      </xdr:nvSpPr>
      <xdr:spPr>
        <a:xfrm>
          <a:off x="6921500" y="147289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86</xdr:row>
      <xdr:rowOff>34289</xdr:rowOff>
    </xdr:from>
    <xdr:to>
      <xdr:col>41</xdr:col>
      <xdr:colOff>50800</xdr:colOff>
      <xdr:row>86</xdr:row>
      <xdr:rowOff>35052</xdr:rowOff>
    </xdr:to>
    <xdr:cxnSp macro="">
      <xdr:nvCxnSpPr>
        <xdr:cNvPr id="370" name="直線コネクタ 369">
          <a:extLst>
            <a:ext uri="{FF2B5EF4-FFF2-40B4-BE49-F238E27FC236}">
              <a16:creationId xmlns:a16="http://schemas.microsoft.com/office/drawing/2014/main" id="{D21CD670-BD68-49A6-9A5A-F1B9B05CD485}"/>
            </a:ext>
          </a:extLst>
        </xdr:cNvPr>
        <xdr:cNvCxnSpPr/>
      </xdr:nvCxnSpPr>
      <xdr:spPr>
        <a:xfrm flipV="1">
          <a:off x="6972300" y="14778989"/>
          <a:ext cx="889000" cy="7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83</xdr:row>
      <xdr:rowOff>79328</xdr:rowOff>
    </xdr:from>
    <xdr:ext cx="469744" cy="259045"/>
    <xdr:sp macro="" textlink="">
      <xdr:nvSpPr>
        <xdr:cNvPr id="371" name="n_1aveValue【公営住宅】&#10;一人当たり面積">
          <a:extLst>
            <a:ext uri="{FF2B5EF4-FFF2-40B4-BE49-F238E27FC236}">
              <a16:creationId xmlns:a16="http://schemas.microsoft.com/office/drawing/2014/main" id="{92664FF4-146C-4D5F-819A-5A38E5CBDE71}"/>
            </a:ext>
          </a:extLst>
        </xdr:cNvPr>
        <xdr:cNvSpPr txBox="1"/>
      </xdr:nvSpPr>
      <xdr:spPr>
        <a:xfrm>
          <a:off x="9391727" y="143096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83</xdr:row>
      <xdr:rowOff>88282</xdr:rowOff>
    </xdr:from>
    <xdr:ext cx="469744" cy="259045"/>
    <xdr:sp macro="" textlink="">
      <xdr:nvSpPr>
        <xdr:cNvPr id="372" name="n_2aveValue【公営住宅】&#10;一人当たり面積">
          <a:extLst>
            <a:ext uri="{FF2B5EF4-FFF2-40B4-BE49-F238E27FC236}">
              <a16:creationId xmlns:a16="http://schemas.microsoft.com/office/drawing/2014/main" id="{4F48329F-8600-4EB1-BFCB-DFE25DF681DE}"/>
            </a:ext>
          </a:extLst>
        </xdr:cNvPr>
        <xdr:cNvSpPr txBox="1"/>
      </xdr:nvSpPr>
      <xdr:spPr>
        <a:xfrm>
          <a:off x="8515427" y="143186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83</xdr:row>
      <xdr:rowOff>87710</xdr:rowOff>
    </xdr:from>
    <xdr:ext cx="469744" cy="259045"/>
    <xdr:sp macro="" textlink="">
      <xdr:nvSpPr>
        <xdr:cNvPr id="373" name="n_3aveValue【公営住宅】&#10;一人当たり面積">
          <a:extLst>
            <a:ext uri="{FF2B5EF4-FFF2-40B4-BE49-F238E27FC236}">
              <a16:creationId xmlns:a16="http://schemas.microsoft.com/office/drawing/2014/main" id="{9454BCEA-7F85-4F56-8292-815F6C5F968D}"/>
            </a:ext>
          </a:extLst>
        </xdr:cNvPr>
        <xdr:cNvSpPr txBox="1"/>
      </xdr:nvSpPr>
      <xdr:spPr>
        <a:xfrm>
          <a:off x="7626427" y="143180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47134</xdr:rowOff>
    </xdr:from>
    <xdr:ext cx="469744" cy="259045"/>
    <xdr:sp macro="" textlink="">
      <xdr:nvSpPr>
        <xdr:cNvPr id="374" name="n_4aveValue【公営住宅】&#10;一人当たり面積">
          <a:extLst>
            <a:ext uri="{FF2B5EF4-FFF2-40B4-BE49-F238E27FC236}">
              <a16:creationId xmlns:a16="http://schemas.microsoft.com/office/drawing/2014/main" id="{FACCC10E-50D2-4003-A88F-F0F85538FA50}"/>
            </a:ext>
          </a:extLst>
        </xdr:cNvPr>
        <xdr:cNvSpPr txBox="1"/>
      </xdr:nvSpPr>
      <xdr:spPr>
        <a:xfrm>
          <a:off x="6737427" y="144489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70693</xdr:rowOff>
    </xdr:from>
    <xdr:ext cx="469744" cy="259045"/>
    <xdr:sp macro="" textlink="">
      <xdr:nvSpPr>
        <xdr:cNvPr id="375" name="n_1mainValue【公営住宅】&#10;一人当たり面積">
          <a:extLst>
            <a:ext uri="{FF2B5EF4-FFF2-40B4-BE49-F238E27FC236}">
              <a16:creationId xmlns:a16="http://schemas.microsoft.com/office/drawing/2014/main" id="{E6418040-0A20-4A69-BA44-1A9DB66D4F5A}"/>
            </a:ext>
          </a:extLst>
        </xdr:cNvPr>
        <xdr:cNvSpPr txBox="1"/>
      </xdr:nvSpPr>
      <xdr:spPr>
        <a:xfrm>
          <a:off x="9391727" y="148153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72217</xdr:rowOff>
    </xdr:from>
    <xdr:ext cx="469744" cy="259045"/>
    <xdr:sp macro="" textlink="">
      <xdr:nvSpPr>
        <xdr:cNvPr id="376" name="n_2mainValue【公営住宅】&#10;一人当たり面積">
          <a:extLst>
            <a:ext uri="{FF2B5EF4-FFF2-40B4-BE49-F238E27FC236}">
              <a16:creationId xmlns:a16="http://schemas.microsoft.com/office/drawing/2014/main" id="{33C6D2B6-1086-4FE9-8AF5-287A32F7BFA1}"/>
            </a:ext>
          </a:extLst>
        </xdr:cNvPr>
        <xdr:cNvSpPr txBox="1"/>
      </xdr:nvSpPr>
      <xdr:spPr>
        <a:xfrm>
          <a:off x="8515427" y="148169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76216</xdr:rowOff>
    </xdr:from>
    <xdr:ext cx="469744" cy="259045"/>
    <xdr:sp macro="" textlink="">
      <xdr:nvSpPr>
        <xdr:cNvPr id="377" name="n_3mainValue【公営住宅】&#10;一人当たり面積">
          <a:extLst>
            <a:ext uri="{FF2B5EF4-FFF2-40B4-BE49-F238E27FC236}">
              <a16:creationId xmlns:a16="http://schemas.microsoft.com/office/drawing/2014/main" id="{F24B0C99-62C1-44A6-BD01-05C82DD2B2E1}"/>
            </a:ext>
          </a:extLst>
        </xdr:cNvPr>
        <xdr:cNvSpPr txBox="1"/>
      </xdr:nvSpPr>
      <xdr:spPr>
        <a:xfrm>
          <a:off x="7626427" y="148209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76979</xdr:rowOff>
    </xdr:from>
    <xdr:ext cx="469744" cy="259045"/>
    <xdr:sp macro="" textlink="">
      <xdr:nvSpPr>
        <xdr:cNvPr id="378" name="n_4mainValue【公営住宅】&#10;一人当たり面積">
          <a:extLst>
            <a:ext uri="{FF2B5EF4-FFF2-40B4-BE49-F238E27FC236}">
              <a16:creationId xmlns:a16="http://schemas.microsoft.com/office/drawing/2014/main" id="{617B9EBC-0797-44CF-B475-FC7698026F63}"/>
            </a:ext>
          </a:extLst>
        </xdr:cNvPr>
        <xdr:cNvSpPr txBox="1"/>
      </xdr:nvSpPr>
      <xdr:spPr>
        <a:xfrm>
          <a:off x="6737427" y="148216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9" name="正方形/長方形 378">
          <a:extLst>
            <a:ext uri="{FF2B5EF4-FFF2-40B4-BE49-F238E27FC236}">
              <a16:creationId xmlns:a16="http://schemas.microsoft.com/office/drawing/2014/main" id="{B542E548-B701-4149-BC6C-870AAA83D350}"/>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0" name="正方形/長方形 379">
          <a:extLst>
            <a:ext uri="{FF2B5EF4-FFF2-40B4-BE49-F238E27FC236}">
              <a16:creationId xmlns:a16="http://schemas.microsoft.com/office/drawing/2014/main" id="{D65EAA55-10A7-4FDE-93D3-83A190B6B1E0}"/>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1" name="正方形/長方形 380">
          <a:extLst>
            <a:ext uri="{FF2B5EF4-FFF2-40B4-BE49-F238E27FC236}">
              <a16:creationId xmlns:a16="http://schemas.microsoft.com/office/drawing/2014/main" id="{02CAA489-7498-44E5-B7D1-E87E89D6F060}"/>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2" name="正方形/長方形 381">
          <a:extLst>
            <a:ext uri="{FF2B5EF4-FFF2-40B4-BE49-F238E27FC236}">
              <a16:creationId xmlns:a16="http://schemas.microsoft.com/office/drawing/2014/main" id="{7FAD5360-D773-4059-B019-5EDE0EBD461C}"/>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3" name="正方形/長方形 382">
          <a:extLst>
            <a:ext uri="{FF2B5EF4-FFF2-40B4-BE49-F238E27FC236}">
              <a16:creationId xmlns:a16="http://schemas.microsoft.com/office/drawing/2014/main" id="{2D6B3ED1-FB9C-47D2-A30E-534D3C2F4448}"/>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4" name="正方形/長方形 383">
          <a:extLst>
            <a:ext uri="{FF2B5EF4-FFF2-40B4-BE49-F238E27FC236}">
              <a16:creationId xmlns:a16="http://schemas.microsoft.com/office/drawing/2014/main" id="{DCC8C10C-E661-4DCA-A960-2F7EFE4A23C9}"/>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5" name="正方形/長方形 384">
          <a:extLst>
            <a:ext uri="{FF2B5EF4-FFF2-40B4-BE49-F238E27FC236}">
              <a16:creationId xmlns:a16="http://schemas.microsoft.com/office/drawing/2014/main" id="{BFAA15CF-6FC7-4348-9614-58D428276CF1}"/>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6" name="正方形/長方形 385">
          <a:extLst>
            <a:ext uri="{FF2B5EF4-FFF2-40B4-BE49-F238E27FC236}">
              <a16:creationId xmlns:a16="http://schemas.microsoft.com/office/drawing/2014/main" id="{F61EFD53-3445-4945-8D17-873363161E01}"/>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7" name="正方形/長方形 386">
          <a:extLst>
            <a:ext uri="{FF2B5EF4-FFF2-40B4-BE49-F238E27FC236}">
              <a16:creationId xmlns:a16="http://schemas.microsoft.com/office/drawing/2014/main" id="{E1F1B564-4A7C-4A04-91FE-E62D3D46AB5E}"/>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8" name="正方形/長方形 387">
          <a:extLst>
            <a:ext uri="{FF2B5EF4-FFF2-40B4-BE49-F238E27FC236}">
              <a16:creationId xmlns:a16="http://schemas.microsoft.com/office/drawing/2014/main" id="{EDA6654C-15B5-4C46-BFC3-FB953BBEF9A0}"/>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9" name="正方形/長方形 388">
          <a:extLst>
            <a:ext uri="{FF2B5EF4-FFF2-40B4-BE49-F238E27FC236}">
              <a16:creationId xmlns:a16="http://schemas.microsoft.com/office/drawing/2014/main" id="{B7648042-9C92-4A5E-9F66-1E895B6BA532}"/>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90" name="正方形/長方形 389">
          <a:extLst>
            <a:ext uri="{FF2B5EF4-FFF2-40B4-BE49-F238E27FC236}">
              <a16:creationId xmlns:a16="http://schemas.microsoft.com/office/drawing/2014/main" id="{F09B8130-B96D-467D-9146-F99C2753AF3A}"/>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91" name="正方形/長方形 390">
          <a:extLst>
            <a:ext uri="{FF2B5EF4-FFF2-40B4-BE49-F238E27FC236}">
              <a16:creationId xmlns:a16="http://schemas.microsoft.com/office/drawing/2014/main" id="{992C834A-5349-4309-97AA-09DD60EECD58}"/>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92" name="正方形/長方形 391">
          <a:extLst>
            <a:ext uri="{FF2B5EF4-FFF2-40B4-BE49-F238E27FC236}">
              <a16:creationId xmlns:a16="http://schemas.microsoft.com/office/drawing/2014/main" id="{DB2FBD2D-0916-4AFC-8ABF-EDFCA95ECB00}"/>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3" name="正方形/長方形 392">
          <a:extLst>
            <a:ext uri="{FF2B5EF4-FFF2-40B4-BE49-F238E27FC236}">
              <a16:creationId xmlns:a16="http://schemas.microsoft.com/office/drawing/2014/main" id="{6114D08D-0D9F-4314-884C-42E2825C96D5}"/>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20,327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4" name="正方形/長方形 393">
          <a:extLst>
            <a:ext uri="{FF2B5EF4-FFF2-40B4-BE49-F238E27FC236}">
              <a16:creationId xmlns:a16="http://schemas.microsoft.com/office/drawing/2014/main" id="{0804F7BF-F738-4EEC-A3C1-9FFDA6245268}"/>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5" name="正方形/長方形 394">
          <a:extLst>
            <a:ext uri="{FF2B5EF4-FFF2-40B4-BE49-F238E27FC236}">
              <a16:creationId xmlns:a16="http://schemas.microsoft.com/office/drawing/2014/main" id="{D746FA22-C805-4A06-B8F3-E740474F0245}"/>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6" name="正方形/長方形 395">
          <a:extLst>
            <a:ext uri="{FF2B5EF4-FFF2-40B4-BE49-F238E27FC236}">
              <a16:creationId xmlns:a16="http://schemas.microsoft.com/office/drawing/2014/main" id="{1BAE0A70-6531-4454-9891-3BC6A2813BD1}"/>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7" name="正方形/長方形 396">
          <a:extLst>
            <a:ext uri="{FF2B5EF4-FFF2-40B4-BE49-F238E27FC236}">
              <a16:creationId xmlns:a16="http://schemas.microsoft.com/office/drawing/2014/main" id="{714B59A0-F4D4-4F63-B108-4F94365450D6}"/>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8" name="正方形/長方形 397">
          <a:extLst>
            <a:ext uri="{FF2B5EF4-FFF2-40B4-BE49-F238E27FC236}">
              <a16:creationId xmlns:a16="http://schemas.microsoft.com/office/drawing/2014/main" id="{41D13206-7193-41F5-B7FD-18696860BC1F}"/>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9" name="正方形/長方形 398">
          <a:extLst>
            <a:ext uri="{FF2B5EF4-FFF2-40B4-BE49-F238E27FC236}">
              <a16:creationId xmlns:a16="http://schemas.microsoft.com/office/drawing/2014/main" id="{F6286D85-4213-45A0-A2E0-904148232E15}"/>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00" name="正方形/長方形 399">
          <a:extLst>
            <a:ext uri="{FF2B5EF4-FFF2-40B4-BE49-F238E27FC236}">
              <a16:creationId xmlns:a16="http://schemas.microsoft.com/office/drawing/2014/main" id="{5C2B2327-920B-4DD9-A852-0DE4C9EF1649}"/>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01" name="正方形/長方形 400">
          <a:extLst>
            <a:ext uri="{FF2B5EF4-FFF2-40B4-BE49-F238E27FC236}">
              <a16:creationId xmlns:a16="http://schemas.microsoft.com/office/drawing/2014/main" id="{2CA0BDD2-5834-47FE-A564-456E4FAC1F09}"/>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2" name="正方形/長方形 401">
          <a:extLst>
            <a:ext uri="{FF2B5EF4-FFF2-40B4-BE49-F238E27FC236}">
              <a16:creationId xmlns:a16="http://schemas.microsoft.com/office/drawing/2014/main" id="{95F2859C-15CA-4358-9676-AE4D04D900F5}"/>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3" name="テキスト ボックス 402">
          <a:extLst>
            <a:ext uri="{FF2B5EF4-FFF2-40B4-BE49-F238E27FC236}">
              <a16:creationId xmlns:a16="http://schemas.microsoft.com/office/drawing/2014/main" id="{B92A5D12-C8CD-44F8-A81B-2360F20B160E}"/>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4" name="直線コネクタ 403">
          <a:extLst>
            <a:ext uri="{FF2B5EF4-FFF2-40B4-BE49-F238E27FC236}">
              <a16:creationId xmlns:a16="http://schemas.microsoft.com/office/drawing/2014/main" id="{3B02A561-F7EC-40DC-9C10-118008EB33EE}"/>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5" name="テキスト ボックス 404">
          <a:extLst>
            <a:ext uri="{FF2B5EF4-FFF2-40B4-BE49-F238E27FC236}">
              <a16:creationId xmlns:a16="http://schemas.microsoft.com/office/drawing/2014/main" id="{C35C735D-9A93-454A-94CA-E0E1711EC00E}"/>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406" name="直線コネクタ 405">
          <a:extLst>
            <a:ext uri="{FF2B5EF4-FFF2-40B4-BE49-F238E27FC236}">
              <a16:creationId xmlns:a16="http://schemas.microsoft.com/office/drawing/2014/main" id="{E2E830E4-A15D-48A6-8ED0-5D1E9A7B2BA1}"/>
            </a:ext>
          </a:extLst>
        </xdr:cNvPr>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407" name="テキスト ボックス 406">
          <a:extLst>
            <a:ext uri="{FF2B5EF4-FFF2-40B4-BE49-F238E27FC236}">
              <a16:creationId xmlns:a16="http://schemas.microsoft.com/office/drawing/2014/main" id="{98241F71-09E0-4B5E-A7D8-8EE1B60A4C9D}"/>
            </a:ext>
          </a:extLst>
        </xdr:cNvPr>
        <xdr:cNvSpPr txBox="1"/>
      </xdr:nvSpPr>
      <xdr:spPr>
        <a:xfrm>
          <a:off x="11978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408" name="直線コネクタ 407">
          <a:extLst>
            <a:ext uri="{FF2B5EF4-FFF2-40B4-BE49-F238E27FC236}">
              <a16:creationId xmlns:a16="http://schemas.microsoft.com/office/drawing/2014/main" id="{BCE9302B-C6F2-445A-BFDA-C7D3F87A3E37}"/>
            </a:ext>
          </a:extLst>
        </xdr:cNvPr>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409" name="テキスト ボックス 408">
          <a:extLst>
            <a:ext uri="{FF2B5EF4-FFF2-40B4-BE49-F238E27FC236}">
              <a16:creationId xmlns:a16="http://schemas.microsoft.com/office/drawing/2014/main" id="{BD24DD14-EC35-4F7B-BA0C-1CC4C8B53624}"/>
            </a:ext>
          </a:extLst>
        </xdr:cNvPr>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410" name="直線コネクタ 409">
          <a:extLst>
            <a:ext uri="{FF2B5EF4-FFF2-40B4-BE49-F238E27FC236}">
              <a16:creationId xmlns:a16="http://schemas.microsoft.com/office/drawing/2014/main" id="{D6C420D0-4F2F-4D47-9008-DAA42821EC1E}"/>
            </a:ext>
          </a:extLst>
        </xdr:cNvPr>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411" name="テキスト ボックス 410">
          <a:extLst>
            <a:ext uri="{FF2B5EF4-FFF2-40B4-BE49-F238E27FC236}">
              <a16:creationId xmlns:a16="http://schemas.microsoft.com/office/drawing/2014/main" id="{1385B84F-E0CA-48E3-9E2C-E6CBF4C5A62C}"/>
            </a:ext>
          </a:extLst>
        </xdr:cNvPr>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412" name="直線コネクタ 411">
          <a:extLst>
            <a:ext uri="{FF2B5EF4-FFF2-40B4-BE49-F238E27FC236}">
              <a16:creationId xmlns:a16="http://schemas.microsoft.com/office/drawing/2014/main" id="{DAAD10DA-058B-4F9D-BCAA-DEE7347DEC52}"/>
            </a:ext>
          </a:extLst>
        </xdr:cNvPr>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413" name="テキスト ボックス 412">
          <a:extLst>
            <a:ext uri="{FF2B5EF4-FFF2-40B4-BE49-F238E27FC236}">
              <a16:creationId xmlns:a16="http://schemas.microsoft.com/office/drawing/2014/main" id="{DD28CAA5-C4CE-4CA0-91C9-E924D2EF4C9A}"/>
            </a:ext>
          </a:extLst>
        </xdr:cNvPr>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414" name="直線コネクタ 413">
          <a:extLst>
            <a:ext uri="{FF2B5EF4-FFF2-40B4-BE49-F238E27FC236}">
              <a16:creationId xmlns:a16="http://schemas.microsoft.com/office/drawing/2014/main" id="{F5D0BB08-37CC-4599-B505-CA177CA3E1E7}"/>
            </a:ext>
          </a:extLst>
        </xdr:cNvPr>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415" name="テキスト ボックス 414">
          <a:extLst>
            <a:ext uri="{FF2B5EF4-FFF2-40B4-BE49-F238E27FC236}">
              <a16:creationId xmlns:a16="http://schemas.microsoft.com/office/drawing/2014/main" id="{2A141DC2-8ED5-47D2-8E6D-2D96F7C9E4A9}"/>
            </a:ext>
          </a:extLst>
        </xdr:cNvPr>
        <xdr:cNvSpPr txBox="1"/>
      </xdr:nvSpPr>
      <xdr:spPr>
        <a:xfrm>
          <a:off x="12042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6" name="直線コネクタ 415">
          <a:extLst>
            <a:ext uri="{FF2B5EF4-FFF2-40B4-BE49-F238E27FC236}">
              <a16:creationId xmlns:a16="http://schemas.microsoft.com/office/drawing/2014/main" id="{580AA633-2381-454D-8E94-477E9D067AE5}"/>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417" name="テキスト ボックス 416">
          <a:extLst>
            <a:ext uri="{FF2B5EF4-FFF2-40B4-BE49-F238E27FC236}">
              <a16:creationId xmlns:a16="http://schemas.microsoft.com/office/drawing/2014/main" id="{5A2A80E5-458D-4DDA-BC04-E99854FC1993}"/>
            </a:ext>
          </a:extLst>
        </xdr:cNvPr>
        <xdr:cNvSpPr txBox="1"/>
      </xdr:nvSpPr>
      <xdr:spPr>
        <a:xfrm>
          <a:off x="12107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418" name="【認定こども園・幼稚園・保育所】&#10;有形固定資産減価償却率グラフ枠">
          <a:extLst>
            <a:ext uri="{FF2B5EF4-FFF2-40B4-BE49-F238E27FC236}">
              <a16:creationId xmlns:a16="http://schemas.microsoft.com/office/drawing/2014/main" id="{776EC828-3426-4402-A9F5-3D9A3205A8A0}"/>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32</xdr:row>
      <xdr:rowOff>142875</xdr:rowOff>
    </xdr:from>
    <xdr:to>
      <xdr:col>85</xdr:col>
      <xdr:colOff>126364</xdr:colOff>
      <xdr:row>42</xdr:row>
      <xdr:rowOff>38100</xdr:rowOff>
    </xdr:to>
    <xdr:cxnSp macro="">
      <xdr:nvCxnSpPr>
        <xdr:cNvPr id="419" name="直線コネクタ 418">
          <a:extLst>
            <a:ext uri="{FF2B5EF4-FFF2-40B4-BE49-F238E27FC236}">
              <a16:creationId xmlns:a16="http://schemas.microsoft.com/office/drawing/2014/main" id="{2398AD31-2CE4-4698-910F-6D05CDD4657A}"/>
            </a:ext>
          </a:extLst>
        </xdr:cNvPr>
        <xdr:cNvCxnSpPr/>
      </xdr:nvCxnSpPr>
      <xdr:spPr>
        <a:xfrm flipV="1">
          <a:off x="16318864" y="5629275"/>
          <a:ext cx="0" cy="16097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41927</xdr:rowOff>
    </xdr:from>
    <xdr:ext cx="469744" cy="259045"/>
    <xdr:sp macro="" textlink="">
      <xdr:nvSpPr>
        <xdr:cNvPr id="420" name="【認定こども園・幼稚園・保育所】&#10;有形固定資産減価償却率最小値テキスト">
          <a:extLst>
            <a:ext uri="{FF2B5EF4-FFF2-40B4-BE49-F238E27FC236}">
              <a16:creationId xmlns:a16="http://schemas.microsoft.com/office/drawing/2014/main" id="{85F35CB4-D048-48BF-B7ED-0C6D65E55782}"/>
            </a:ext>
          </a:extLst>
        </xdr:cNvPr>
        <xdr:cNvSpPr txBox="1"/>
      </xdr:nvSpPr>
      <xdr:spPr>
        <a:xfrm>
          <a:off x="16357600" y="724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38100</xdr:rowOff>
    </xdr:from>
    <xdr:to>
      <xdr:col>86</xdr:col>
      <xdr:colOff>25400</xdr:colOff>
      <xdr:row>42</xdr:row>
      <xdr:rowOff>38100</xdr:rowOff>
    </xdr:to>
    <xdr:cxnSp macro="">
      <xdr:nvCxnSpPr>
        <xdr:cNvPr id="421" name="直線コネクタ 420">
          <a:extLst>
            <a:ext uri="{FF2B5EF4-FFF2-40B4-BE49-F238E27FC236}">
              <a16:creationId xmlns:a16="http://schemas.microsoft.com/office/drawing/2014/main" id="{C0988030-1B4D-47A7-9197-E1100E89C544}"/>
            </a:ext>
          </a:extLst>
        </xdr:cNvPr>
        <xdr:cNvCxnSpPr/>
      </xdr:nvCxnSpPr>
      <xdr:spPr>
        <a:xfrm>
          <a:off x="16230600" y="723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89552</xdr:rowOff>
    </xdr:from>
    <xdr:ext cx="405111" cy="259045"/>
    <xdr:sp macro="" textlink="">
      <xdr:nvSpPr>
        <xdr:cNvPr id="422" name="【認定こども園・幼稚園・保育所】&#10;有形固定資産減価償却率最大値テキスト">
          <a:extLst>
            <a:ext uri="{FF2B5EF4-FFF2-40B4-BE49-F238E27FC236}">
              <a16:creationId xmlns:a16="http://schemas.microsoft.com/office/drawing/2014/main" id="{49A129A6-F7E8-45FF-ADBD-FCADA113B0FC}"/>
            </a:ext>
          </a:extLst>
        </xdr:cNvPr>
        <xdr:cNvSpPr txBox="1"/>
      </xdr:nvSpPr>
      <xdr:spPr>
        <a:xfrm>
          <a:off x="16357600" y="54045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32</xdr:row>
      <xdr:rowOff>142875</xdr:rowOff>
    </xdr:from>
    <xdr:to>
      <xdr:col>86</xdr:col>
      <xdr:colOff>25400</xdr:colOff>
      <xdr:row>32</xdr:row>
      <xdr:rowOff>142875</xdr:rowOff>
    </xdr:to>
    <xdr:cxnSp macro="">
      <xdr:nvCxnSpPr>
        <xdr:cNvPr id="423" name="直線コネクタ 422">
          <a:extLst>
            <a:ext uri="{FF2B5EF4-FFF2-40B4-BE49-F238E27FC236}">
              <a16:creationId xmlns:a16="http://schemas.microsoft.com/office/drawing/2014/main" id="{5FBDF6D5-9BDE-4373-A378-DD8DFAF948C5}"/>
            </a:ext>
          </a:extLst>
        </xdr:cNvPr>
        <xdr:cNvCxnSpPr/>
      </xdr:nvCxnSpPr>
      <xdr:spPr>
        <a:xfrm>
          <a:off x="16230600" y="56292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20972</xdr:rowOff>
    </xdr:from>
    <xdr:ext cx="405111" cy="259045"/>
    <xdr:sp macro="" textlink="">
      <xdr:nvSpPr>
        <xdr:cNvPr id="424" name="【認定こども園・幼稚園・保育所】&#10;有形固定資産減価償却率平均値テキスト">
          <a:extLst>
            <a:ext uri="{FF2B5EF4-FFF2-40B4-BE49-F238E27FC236}">
              <a16:creationId xmlns:a16="http://schemas.microsoft.com/office/drawing/2014/main" id="{36B312D7-B9C5-4A49-9842-C0105FEB85D0}"/>
            </a:ext>
          </a:extLst>
        </xdr:cNvPr>
        <xdr:cNvSpPr txBox="1"/>
      </xdr:nvSpPr>
      <xdr:spPr>
        <a:xfrm>
          <a:off x="16357600" y="636462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42545</xdr:rowOff>
    </xdr:from>
    <xdr:to>
      <xdr:col>85</xdr:col>
      <xdr:colOff>177800</xdr:colOff>
      <xdr:row>37</xdr:row>
      <xdr:rowOff>144145</xdr:rowOff>
    </xdr:to>
    <xdr:sp macro="" textlink="">
      <xdr:nvSpPr>
        <xdr:cNvPr id="425" name="フローチャート: 判断 424">
          <a:extLst>
            <a:ext uri="{FF2B5EF4-FFF2-40B4-BE49-F238E27FC236}">
              <a16:creationId xmlns:a16="http://schemas.microsoft.com/office/drawing/2014/main" id="{2FF85A3D-14A0-4A9C-8886-C91755EAE2F4}"/>
            </a:ext>
          </a:extLst>
        </xdr:cNvPr>
        <xdr:cNvSpPr/>
      </xdr:nvSpPr>
      <xdr:spPr>
        <a:xfrm>
          <a:off x="16268700" y="63861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31115</xdr:rowOff>
    </xdr:from>
    <xdr:to>
      <xdr:col>81</xdr:col>
      <xdr:colOff>101600</xdr:colOff>
      <xdr:row>37</xdr:row>
      <xdr:rowOff>132715</xdr:rowOff>
    </xdr:to>
    <xdr:sp macro="" textlink="">
      <xdr:nvSpPr>
        <xdr:cNvPr id="426" name="フローチャート: 判断 425">
          <a:extLst>
            <a:ext uri="{FF2B5EF4-FFF2-40B4-BE49-F238E27FC236}">
              <a16:creationId xmlns:a16="http://schemas.microsoft.com/office/drawing/2014/main" id="{AB754F59-EBD1-4C34-B74C-B902234D1123}"/>
            </a:ext>
          </a:extLst>
        </xdr:cNvPr>
        <xdr:cNvSpPr/>
      </xdr:nvSpPr>
      <xdr:spPr>
        <a:xfrm>
          <a:off x="15430500" y="63747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52070</xdr:rowOff>
    </xdr:from>
    <xdr:to>
      <xdr:col>76</xdr:col>
      <xdr:colOff>165100</xdr:colOff>
      <xdr:row>37</xdr:row>
      <xdr:rowOff>153670</xdr:rowOff>
    </xdr:to>
    <xdr:sp macro="" textlink="">
      <xdr:nvSpPr>
        <xdr:cNvPr id="427" name="フローチャート: 判断 426">
          <a:extLst>
            <a:ext uri="{FF2B5EF4-FFF2-40B4-BE49-F238E27FC236}">
              <a16:creationId xmlns:a16="http://schemas.microsoft.com/office/drawing/2014/main" id="{B948BE6F-DAFA-490C-82F8-24BF287FA266}"/>
            </a:ext>
          </a:extLst>
        </xdr:cNvPr>
        <xdr:cNvSpPr/>
      </xdr:nvSpPr>
      <xdr:spPr>
        <a:xfrm>
          <a:off x="14541500" y="6395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71120</xdr:rowOff>
    </xdr:from>
    <xdr:to>
      <xdr:col>72</xdr:col>
      <xdr:colOff>38100</xdr:colOff>
      <xdr:row>38</xdr:row>
      <xdr:rowOff>1270</xdr:rowOff>
    </xdr:to>
    <xdr:sp macro="" textlink="">
      <xdr:nvSpPr>
        <xdr:cNvPr id="428" name="フローチャート: 判断 427">
          <a:extLst>
            <a:ext uri="{FF2B5EF4-FFF2-40B4-BE49-F238E27FC236}">
              <a16:creationId xmlns:a16="http://schemas.microsoft.com/office/drawing/2014/main" id="{0B525D01-98FE-486F-A893-8B0F35F30A29}"/>
            </a:ext>
          </a:extLst>
        </xdr:cNvPr>
        <xdr:cNvSpPr/>
      </xdr:nvSpPr>
      <xdr:spPr>
        <a:xfrm>
          <a:off x="13652500" y="6414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114935</xdr:rowOff>
    </xdr:from>
    <xdr:to>
      <xdr:col>67</xdr:col>
      <xdr:colOff>101600</xdr:colOff>
      <xdr:row>38</xdr:row>
      <xdr:rowOff>45085</xdr:rowOff>
    </xdr:to>
    <xdr:sp macro="" textlink="">
      <xdr:nvSpPr>
        <xdr:cNvPr id="429" name="フローチャート: 判断 428">
          <a:extLst>
            <a:ext uri="{FF2B5EF4-FFF2-40B4-BE49-F238E27FC236}">
              <a16:creationId xmlns:a16="http://schemas.microsoft.com/office/drawing/2014/main" id="{BDB2541A-1E61-4C58-9D27-3B1D2D9CA539}"/>
            </a:ext>
          </a:extLst>
        </xdr:cNvPr>
        <xdr:cNvSpPr/>
      </xdr:nvSpPr>
      <xdr:spPr>
        <a:xfrm>
          <a:off x="12763500" y="64585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30" name="テキスト ボックス 429">
          <a:extLst>
            <a:ext uri="{FF2B5EF4-FFF2-40B4-BE49-F238E27FC236}">
              <a16:creationId xmlns:a16="http://schemas.microsoft.com/office/drawing/2014/main" id="{EC688F80-5210-4A46-BB38-3B52B9C2F4F7}"/>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31" name="テキスト ボックス 430">
          <a:extLst>
            <a:ext uri="{FF2B5EF4-FFF2-40B4-BE49-F238E27FC236}">
              <a16:creationId xmlns:a16="http://schemas.microsoft.com/office/drawing/2014/main" id="{8DD69686-801B-4835-BF6D-F524EF31BF03}"/>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32" name="テキスト ボックス 431">
          <a:extLst>
            <a:ext uri="{FF2B5EF4-FFF2-40B4-BE49-F238E27FC236}">
              <a16:creationId xmlns:a16="http://schemas.microsoft.com/office/drawing/2014/main" id="{E6E2B906-5135-47CB-81D0-0ECB5D42433C}"/>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3" name="テキスト ボックス 432">
          <a:extLst>
            <a:ext uri="{FF2B5EF4-FFF2-40B4-BE49-F238E27FC236}">
              <a16:creationId xmlns:a16="http://schemas.microsoft.com/office/drawing/2014/main" id="{CB5E449C-9247-4029-BC3C-545BFDD401C7}"/>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4" name="テキスト ボックス 433">
          <a:extLst>
            <a:ext uri="{FF2B5EF4-FFF2-40B4-BE49-F238E27FC236}">
              <a16:creationId xmlns:a16="http://schemas.microsoft.com/office/drawing/2014/main" id="{C651CE3F-E067-45AF-9299-BAFA8DB8A972}"/>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116840</xdr:rowOff>
    </xdr:from>
    <xdr:to>
      <xdr:col>85</xdr:col>
      <xdr:colOff>177800</xdr:colOff>
      <xdr:row>37</xdr:row>
      <xdr:rowOff>46990</xdr:rowOff>
    </xdr:to>
    <xdr:sp macro="" textlink="">
      <xdr:nvSpPr>
        <xdr:cNvPr id="435" name="楕円 434">
          <a:extLst>
            <a:ext uri="{FF2B5EF4-FFF2-40B4-BE49-F238E27FC236}">
              <a16:creationId xmlns:a16="http://schemas.microsoft.com/office/drawing/2014/main" id="{3F415863-38F6-4D5C-BC66-EC5B9987C268}"/>
            </a:ext>
          </a:extLst>
        </xdr:cNvPr>
        <xdr:cNvSpPr/>
      </xdr:nvSpPr>
      <xdr:spPr>
        <a:xfrm>
          <a:off x="16268700" y="6289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35</xdr:row>
      <xdr:rowOff>139717</xdr:rowOff>
    </xdr:from>
    <xdr:ext cx="405111" cy="259045"/>
    <xdr:sp macro="" textlink="">
      <xdr:nvSpPr>
        <xdr:cNvPr id="436" name="【認定こども園・幼稚園・保育所】&#10;有形固定資産減価償却率該当値テキスト">
          <a:extLst>
            <a:ext uri="{FF2B5EF4-FFF2-40B4-BE49-F238E27FC236}">
              <a16:creationId xmlns:a16="http://schemas.microsoft.com/office/drawing/2014/main" id="{43305DA2-D7ED-4051-A073-BA71B033F5C2}"/>
            </a:ext>
          </a:extLst>
        </xdr:cNvPr>
        <xdr:cNvSpPr txBox="1"/>
      </xdr:nvSpPr>
      <xdr:spPr>
        <a:xfrm>
          <a:off x="16357600" y="61404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36</xdr:row>
      <xdr:rowOff>126365</xdr:rowOff>
    </xdr:from>
    <xdr:to>
      <xdr:col>81</xdr:col>
      <xdr:colOff>101600</xdr:colOff>
      <xdr:row>37</xdr:row>
      <xdr:rowOff>56515</xdr:rowOff>
    </xdr:to>
    <xdr:sp macro="" textlink="">
      <xdr:nvSpPr>
        <xdr:cNvPr id="437" name="楕円 436">
          <a:extLst>
            <a:ext uri="{FF2B5EF4-FFF2-40B4-BE49-F238E27FC236}">
              <a16:creationId xmlns:a16="http://schemas.microsoft.com/office/drawing/2014/main" id="{44033A3C-01FE-4350-A733-AF3EF92DC2BF}"/>
            </a:ext>
          </a:extLst>
        </xdr:cNvPr>
        <xdr:cNvSpPr/>
      </xdr:nvSpPr>
      <xdr:spPr>
        <a:xfrm>
          <a:off x="15430500" y="62985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36</xdr:row>
      <xdr:rowOff>167640</xdr:rowOff>
    </xdr:from>
    <xdr:to>
      <xdr:col>85</xdr:col>
      <xdr:colOff>127000</xdr:colOff>
      <xdr:row>37</xdr:row>
      <xdr:rowOff>5715</xdr:rowOff>
    </xdr:to>
    <xdr:cxnSp macro="">
      <xdr:nvCxnSpPr>
        <xdr:cNvPr id="438" name="直線コネクタ 437">
          <a:extLst>
            <a:ext uri="{FF2B5EF4-FFF2-40B4-BE49-F238E27FC236}">
              <a16:creationId xmlns:a16="http://schemas.microsoft.com/office/drawing/2014/main" id="{76BF758B-0176-4260-8959-C2056547AA08}"/>
            </a:ext>
          </a:extLst>
        </xdr:cNvPr>
        <xdr:cNvCxnSpPr/>
      </xdr:nvCxnSpPr>
      <xdr:spPr>
        <a:xfrm flipV="1">
          <a:off x="15481300" y="6339840"/>
          <a:ext cx="83820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82550</xdr:rowOff>
    </xdr:from>
    <xdr:to>
      <xdr:col>76</xdr:col>
      <xdr:colOff>165100</xdr:colOff>
      <xdr:row>37</xdr:row>
      <xdr:rowOff>12700</xdr:rowOff>
    </xdr:to>
    <xdr:sp macro="" textlink="">
      <xdr:nvSpPr>
        <xdr:cNvPr id="439" name="楕円 438">
          <a:extLst>
            <a:ext uri="{FF2B5EF4-FFF2-40B4-BE49-F238E27FC236}">
              <a16:creationId xmlns:a16="http://schemas.microsoft.com/office/drawing/2014/main" id="{1A109C07-7435-402D-8A08-AE10EC960ABF}"/>
            </a:ext>
          </a:extLst>
        </xdr:cNvPr>
        <xdr:cNvSpPr/>
      </xdr:nvSpPr>
      <xdr:spPr>
        <a:xfrm>
          <a:off x="14541500" y="6254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36</xdr:row>
      <xdr:rowOff>133350</xdr:rowOff>
    </xdr:from>
    <xdr:to>
      <xdr:col>81</xdr:col>
      <xdr:colOff>50800</xdr:colOff>
      <xdr:row>37</xdr:row>
      <xdr:rowOff>5715</xdr:rowOff>
    </xdr:to>
    <xdr:cxnSp macro="">
      <xdr:nvCxnSpPr>
        <xdr:cNvPr id="440" name="直線コネクタ 439">
          <a:extLst>
            <a:ext uri="{FF2B5EF4-FFF2-40B4-BE49-F238E27FC236}">
              <a16:creationId xmlns:a16="http://schemas.microsoft.com/office/drawing/2014/main" id="{9808E1A8-8A4F-4A72-9A3C-6FA0F7464E97}"/>
            </a:ext>
          </a:extLst>
        </xdr:cNvPr>
        <xdr:cNvCxnSpPr/>
      </xdr:nvCxnSpPr>
      <xdr:spPr>
        <a:xfrm>
          <a:off x="14592300" y="6305550"/>
          <a:ext cx="889000" cy="43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17780</xdr:rowOff>
    </xdr:from>
    <xdr:to>
      <xdr:col>72</xdr:col>
      <xdr:colOff>38100</xdr:colOff>
      <xdr:row>36</xdr:row>
      <xdr:rowOff>119380</xdr:rowOff>
    </xdr:to>
    <xdr:sp macro="" textlink="">
      <xdr:nvSpPr>
        <xdr:cNvPr id="441" name="楕円 440">
          <a:extLst>
            <a:ext uri="{FF2B5EF4-FFF2-40B4-BE49-F238E27FC236}">
              <a16:creationId xmlns:a16="http://schemas.microsoft.com/office/drawing/2014/main" id="{9A758CAC-51F3-4017-91F9-2CCF463E8AF4}"/>
            </a:ext>
          </a:extLst>
        </xdr:cNvPr>
        <xdr:cNvSpPr/>
      </xdr:nvSpPr>
      <xdr:spPr>
        <a:xfrm>
          <a:off x="13652500" y="6189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36</xdr:row>
      <xdr:rowOff>68580</xdr:rowOff>
    </xdr:from>
    <xdr:to>
      <xdr:col>76</xdr:col>
      <xdr:colOff>114300</xdr:colOff>
      <xdr:row>36</xdr:row>
      <xdr:rowOff>133350</xdr:rowOff>
    </xdr:to>
    <xdr:cxnSp macro="">
      <xdr:nvCxnSpPr>
        <xdr:cNvPr id="442" name="直線コネクタ 441">
          <a:extLst>
            <a:ext uri="{FF2B5EF4-FFF2-40B4-BE49-F238E27FC236}">
              <a16:creationId xmlns:a16="http://schemas.microsoft.com/office/drawing/2014/main" id="{42644B19-949B-4038-9E20-4B9C44A454F5}"/>
            </a:ext>
          </a:extLst>
        </xdr:cNvPr>
        <xdr:cNvCxnSpPr/>
      </xdr:nvCxnSpPr>
      <xdr:spPr>
        <a:xfrm>
          <a:off x="13703300" y="6240780"/>
          <a:ext cx="889000" cy="647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35</xdr:row>
      <xdr:rowOff>130175</xdr:rowOff>
    </xdr:from>
    <xdr:to>
      <xdr:col>67</xdr:col>
      <xdr:colOff>101600</xdr:colOff>
      <xdr:row>36</xdr:row>
      <xdr:rowOff>60325</xdr:rowOff>
    </xdr:to>
    <xdr:sp macro="" textlink="">
      <xdr:nvSpPr>
        <xdr:cNvPr id="443" name="楕円 442">
          <a:extLst>
            <a:ext uri="{FF2B5EF4-FFF2-40B4-BE49-F238E27FC236}">
              <a16:creationId xmlns:a16="http://schemas.microsoft.com/office/drawing/2014/main" id="{4CB1D753-9B0B-4B07-8661-E47C9C177988}"/>
            </a:ext>
          </a:extLst>
        </xdr:cNvPr>
        <xdr:cNvSpPr/>
      </xdr:nvSpPr>
      <xdr:spPr>
        <a:xfrm>
          <a:off x="12763500" y="61309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36</xdr:row>
      <xdr:rowOff>9525</xdr:rowOff>
    </xdr:from>
    <xdr:to>
      <xdr:col>71</xdr:col>
      <xdr:colOff>177800</xdr:colOff>
      <xdr:row>36</xdr:row>
      <xdr:rowOff>68580</xdr:rowOff>
    </xdr:to>
    <xdr:cxnSp macro="">
      <xdr:nvCxnSpPr>
        <xdr:cNvPr id="444" name="直線コネクタ 443">
          <a:extLst>
            <a:ext uri="{FF2B5EF4-FFF2-40B4-BE49-F238E27FC236}">
              <a16:creationId xmlns:a16="http://schemas.microsoft.com/office/drawing/2014/main" id="{43238735-ED1F-4747-882C-F31D9E7EB155}"/>
            </a:ext>
          </a:extLst>
        </xdr:cNvPr>
        <xdr:cNvCxnSpPr/>
      </xdr:nvCxnSpPr>
      <xdr:spPr>
        <a:xfrm>
          <a:off x="12814300" y="6181725"/>
          <a:ext cx="889000" cy="590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37</xdr:row>
      <xdr:rowOff>123842</xdr:rowOff>
    </xdr:from>
    <xdr:ext cx="405111" cy="259045"/>
    <xdr:sp macro="" textlink="">
      <xdr:nvSpPr>
        <xdr:cNvPr id="445" name="n_1aveValue【認定こども園・幼稚園・保育所】&#10;有形固定資産減価償却率">
          <a:extLst>
            <a:ext uri="{FF2B5EF4-FFF2-40B4-BE49-F238E27FC236}">
              <a16:creationId xmlns:a16="http://schemas.microsoft.com/office/drawing/2014/main" id="{3F6042EB-0687-4C15-9258-4CAA6A50714C}"/>
            </a:ext>
          </a:extLst>
        </xdr:cNvPr>
        <xdr:cNvSpPr txBox="1"/>
      </xdr:nvSpPr>
      <xdr:spPr>
        <a:xfrm>
          <a:off x="15266044" y="64674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37</xdr:row>
      <xdr:rowOff>144797</xdr:rowOff>
    </xdr:from>
    <xdr:ext cx="405111" cy="259045"/>
    <xdr:sp macro="" textlink="">
      <xdr:nvSpPr>
        <xdr:cNvPr id="446" name="n_2aveValue【認定こども園・幼稚園・保育所】&#10;有形固定資産減価償却率">
          <a:extLst>
            <a:ext uri="{FF2B5EF4-FFF2-40B4-BE49-F238E27FC236}">
              <a16:creationId xmlns:a16="http://schemas.microsoft.com/office/drawing/2014/main" id="{F6D8F5E7-FC77-4C2B-88BD-862AEF40CC88}"/>
            </a:ext>
          </a:extLst>
        </xdr:cNvPr>
        <xdr:cNvSpPr txBox="1"/>
      </xdr:nvSpPr>
      <xdr:spPr>
        <a:xfrm>
          <a:off x="14389744" y="64884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37</xdr:row>
      <xdr:rowOff>163847</xdr:rowOff>
    </xdr:from>
    <xdr:ext cx="405111" cy="259045"/>
    <xdr:sp macro="" textlink="">
      <xdr:nvSpPr>
        <xdr:cNvPr id="447" name="n_3aveValue【認定こども園・幼稚園・保育所】&#10;有形固定資産減価償却率">
          <a:extLst>
            <a:ext uri="{FF2B5EF4-FFF2-40B4-BE49-F238E27FC236}">
              <a16:creationId xmlns:a16="http://schemas.microsoft.com/office/drawing/2014/main" id="{E0CD2A32-D984-4A26-96DD-AB6F1A307B4C}"/>
            </a:ext>
          </a:extLst>
        </xdr:cNvPr>
        <xdr:cNvSpPr txBox="1"/>
      </xdr:nvSpPr>
      <xdr:spPr>
        <a:xfrm>
          <a:off x="13500744" y="65074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38</xdr:row>
      <xdr:rowOff>36212</xdr:rowOff>
    </xdr:from>
    <xdr:ext cx="405111" cy="259045"/>
    <xdr:sp macro="" textlink="">
      <xdr:nvSpPr>
        <xdr:cNvPr id="448" name="n_4aveValue【認定こども園・幼稚園・保育所】&#10;有形固定資産減価償却率">
          <a:extLst>
            <a:ext uri="{FF2B5EF4-FFF2-40B4-BE49-F238E27FC236}">
              <a16:creationId xmlns:a16="http://schemas.microsoft.com/office/drawing/2014/main" id="{7A7AEE1F-CB01-460E-964D-785868C266DD}"/>
            </a:ext>
          </a:extLst>
        </xdr:cNvPr>
        <xdr:cNvSpPr txBox="1"/>
      </xdr:nvSpPr>
      <xdr:spPr>
        <a:xfrm>
          <a:off x="12611744" y="65513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35</xdr:row>
      <xdr:rowOff>73042</xdr:rowOff>
    </xdr:from>
    <xdr:ext cx="405111" cy="259045"/>
    <xdr:sp macro="" textlink="">
      <xdr:nvSpPr>
        <xdr:cNvPr id="449" name="n_1mainValue【認定こども園・幼稚園・保育所】&#10;有形固定資産減価償却率">
          <a:extLst>
            <a:ext uri="{FF2B5EF4-FFF2-40B4-BE49-F238E27FC236}">
              <a16:creationId xmlns:a16="http://schemas.microsoft.com/office/drawing/2014/main" id="{91F612E2-8FE7-40B0-9837-2574DDCE878A}"/>
            </a:ext>
          </a:extLst>
        </xdr:cNvPr>
        <xdr:cNvSpPr txBox="1"/>
      </xdr:nvSpPr>
      <xdr:spPr>
        <a:xfrm>
          <a:off x="15266044" y="60737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35</xdr:row>
      <xdr:rowOff>29227</xdr:rowOff>
    </xdr:from>
    <xdr:ext cx="405111" cy="259045"/>
    <xdr:sp macro="" textlink="">
      <xdr:nvSpPr>
        <xdr:cNvPr id="450" name="n_2mainValue【認定こども園・幼稚園・保育所】&#10;有形固定資産減価償却率">
          <a:extLst>
            <a:ext uri="{FF2B5EF4-FFF2-40B4-BE49-F238E27FC236}">
              <a16:creationId xmlns:a16="http://schemas.microsoft.com/office/drawing/2014/main" id="{B7F2CA64-7DE2-444E-93F2-73E1A71CB67A}"/>
            </a:ext>
          </a:extLst>
        </xdr:cNvPr>
        <xdr:cNvSpPr txBox="1"/>
      </xdr:nvSpPr>
      <xdr:spPr>
        <a:xfrm>
          <a:off x="14389744" y="60299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34</xdr:row>
      <xdr:rowOff>135907</xdr:rowOff>
    </xdr:from>
    <xdr:ext cx="405111" cy="259045"/>
    <xdr:sp macro="" textlink="">
      <xdr:nvSpPr>
        <xdr:cNvPr id="451" name="n_3mainValue【認定こども園・幼稚園・保育所】&#10;有形固定資産減価償却率">
          <a:extLst>
            <a:ext uri="{FF2B5EF4-FFF2-40B4-BE49-F238E27FC236}">
              <a16:creationId xmlns:a16="http://schemas.microsoft.com/office/drawing/2014/main" id="{C7F88CAD-7D58-4E24-A08C-01E0818904D4}"/>
            </a:ext>
          </a:extLst>
        </xdr:cNvPr>
        <xdr:cNvSpPr txBox="1"/>
      </xdr:nvSpPr>
      <xdr:spPr>
        <a:xfrm>
          <a:off x="13500744" y="5965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34</xdr:row>
      <xdr:rowOff>76852</xdr:rowOff>
    </xdr:from>
    <xdr:ext cx="405111" cy="259045"/>
    <xdr:sp macro="" textlink="">
      <xdr:nvSpPr>
        <xdr:cNvPr id="452" name="n_4mainValue【認定こども園・幼稚園・保育所】&#10;有形固定資産減価償却率">
          <a:extLst>
            <a:ext uri="{FF2B5EF4-FFF2-40B4-BE49-F238E27FC236}">
              <a16:creationId xmlns:a16="http://schemas.microsoft.com/office/drawing/2014/main" id="{D474DD34-B516-49C6-91CB-7CC60D01C48D}"/>
            </a:ext>
          </a:extLst>
        </xdr:cNvPr>
        <xdr:cNvSpPr txBox="1"/>
      </xdr:nvSpPr>
      <xdr:spPr>
        <a:xfrm>
          <a:off x="12611744" y="59061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3" name="正方形/長方形 452">
          <a:extLst>
            <a:ext uri="{FF2B5EF4-FFF2-40B4-BE49-F238E27FC236}">
              <a16:creationId xmlns:a16="http://schemas.microsoft.com/office/drawing/2014/main" id="{0D6889E0-44C3-44DA-B7C4-12F87B3E240B}"/>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4" name="正方形/長方形 453">
          <a:extLst>
            <a:ext uri="{FF2B5EF4-FFF2-40B4-BE49-F238E27FC236}">
              <a16:creationId xmlns:a16="http://schemas.microsoft.com/office/drawing/2014/main" id="{878DFEC8-2769-45E9-A86E-9F5CC98EC1DE}"/>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5" name="正方形/長方形 454">
          <a:extLst>
            <a:ext uri="{FF2B5EF4-FFF2-40B4-BE49-F238E27FC236}">
              <a16:creationId xmlns:a16="http://schemas.microsoft.com/office/drawing/2014/main" id="{5200176C-0B34-482A-B941-220128E8A39F}"/>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6" name="正方形/長方形 455">
          <a:extLst>
            <a:ext uri="{FF2B5EF4-FFF2-40B4-BE49-F238E27FC236}">
              <a16:creationId xmlns:a16="http://schemas.microsoft.com/office/drawing/2014/main" id="{F420C924-D52D-47B3-8FDB-F1B6518051B4}"/>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7" name="正方形/長方形 456">
          <a:extLst>
            <a:ext uri="{FF2B5EF4-FFF2-40B4-BE49-F238E27FC236}">
              <a16:creationId xmlns:a16="http://schemas.microsoft.com/office/drawing/2014/main" id="{24D9029B-FC5B-43FF-A330-C3FAC0B06E8D}"/>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8" name="正方形/長方形 457">
          <a:extLst>
            <a:ext uri="{FF2B5EF4-FFF2-40B4-BE49-F238E27FC236}">
              <a16:creationId xmlns:a16="http://schemas.microsoft.com/office/drawing/2014/main" id="{2F030D40-D23B-42CC-AF59-68E4023BC7E3}"/>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9" name="正方形/長方形 458">
          <a:extLst>
            <a:ext uri="{FF2B5EF4-FFF2-40B4-BE49-F238E27FC236}">
              <a16:creationId xmlns:a16="http://schemas.microsoft.com/office/drawing/2014/main" id="{735A696F-D5B2-43DC-BAD9-0D950D6B5738}"/>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60" name="正方形/長方形 459">
          <a:extLst>
            <a:ext uri="{FF2B5EF4-FFF2-40B4-BE49-F238E27FC236}">
              <a16:creationId xmlns:a16="http://schemas.microsoft.com/office/drawing/2014/main" id="{093ED6FB-7339-41AF-AD53-02DF9064FFC3}"/>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61" name="テキスト ボックス 460">
          <a:extLst>
            <a:ext uri="{FF2B5EF4-FFF2-40B4-BE49-F238E27FC236}">
              <a16:creationId xmlns:a16="http://schemas.microsoft.com/office/drawing/2014/main" id="{93CD959C-DF92-420F-BE18-926C76F65200}"/>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62" name="直線コネクタ 461">
          <a:extLst>
            <a:ext uri="{FF2B5EF4-FFF2-40B4-BE49-F238E27FC236}">
              <a16:creationId xmlns:a16="http://schemas.microsoft.com/office/drawing/2014/main" id="{B35AD583-A9DC-4AAE-A6D4-10DB6E2AD133}"/>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463" name="直線コネクタ 462">
          <a:extLst>
            <a:ext uri="{FF2B5EF4-FFF2-40B4-BE49-F238E27FC236}">
              <a16:creationId xmlns:a16="http://schemas.microsoft.com/office/drawing/2014/main" id="{2A87269D-E3C6-49A5-B2A4-0499DC9CFF0A}"/>
            </a:ext>
          </a:extLst>
        </xdr:cNvPr>
        <xdr:cNvCxnSpPr/>
      </xdr:nvCxnSpPr>
      <xdr:spPr>
        <a:xfrm>
          <a:off x="18288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40</xdr:row>
      <xdr:rowOff>162577</xdr:rowOff>
    </xdr:from>
    <xdr:ext cx="467179" cy="259045"/>
    <xdr:sp macro="" textlink="">
      <xdr:nvSpPr>
        <xdr:cNvPr id="464" name="テキスト ボックス 463">
          <a:extLst>
            <a:ext uri="{FF2B5EF4-FFF2-40B4-BE49-F238E27FC236}">
              <a16:creationId xmlns:a16="http://schemas.microsoft.com/office/drawing/2014/main" id="{7F3A54DF-770D-426E-8F11-B03FC0B4E4CD}"/>
            </a:ext>
          </a:extLst>
        </xdr:cNvPr>
        <xdr:cNvSpPr txBox="1"/>
      </xdr:nvSpPr>
      <xdr:spPr>
        <a:xfrm>
          <a:off x="17820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465" name="直線コネクタ 464">
          <a:extLst>
            <a:ext uri="{FF2B5EF4-FFF2-40B4-BE49-F238E27FC236}">
              <a16:creationId xmlns:a16="http://schemas.microsoft.com/office/drawing/2014/main" id="{1D709E39-980D-4E74-956D-A2832474AD13}"/>
            </a:ext>
          </a:extLst>
        </xdr:cNvPr>
        <xdr:cNvCxnSpPr/>
      </xdr:nvCxnSpPr>
      <xdr:spPr>
        <a:xfrm>
          <a:off x="18288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38</xdr:row>
      <xdr:rowOff>48277</xdr:rowOff>
    </xdr:from>
    <xdr:ext cx="467179" cy="259045"/>
    <xdr:sp macro="" textlink="">
      <xdr:nvSpPr>
        <xdr:cNvPr id="466" name="テキスト ボックス 465">
          <a:extLst>
            <a:ext uri="{FF2B5EF4-FFF2-40B4-BE49-F238E27FC236}">
              <a16:creationId xmlns:a16="http://schemas.microsoft.com/office/drawing/2014/main" id="{4AD9487B-E46C-4420-9EC2-9DC5249C689C}"/>
            </a:ext>
          </a:extLst>
        </xdr:cNvPr>
        <xdr:cNvSpPr txBox="1"/>
      </xdr:nvSpPr>
      <xdr:spPr>
        <a:xfrm>
          <a:off x="17820821" y="656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467" name="直線コネクタ 466">
          <a:extLst>
            <a:ext uri="{FF2B5EF4-FFF2-40B4-BE49-F238E27FC236}">
              <a16:creationId xmlns:a16="http://schemas.microsoft.com/office/drawing/2014/main" id="{0CC5D951-3870-44C6-A512-77E20D14ABBD}"/>
            </a:ext>
          </a:extLst>
        </xdr:cNvPr>
        <xdr:cNvCxnSpPr/>
      </xdr:nvCxnSpPr>
      <xdr:spPr>
        <a:xfrm>
          <a:off x="18288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105427</xdr:rowOff>
    </xdr:from>
    <xdr:ext cx="467179" cy="259045"/>
    <xdr:sp macro="" textlink="">
      <xdr:nvSpPr>
        <xdr:cNvPr id="468" name="テキスト ボックス 467">
          <a:extLst>
            <a:ext uri="{FF2B5EF4-FFF2-40B4-BE49-F238E27FC236}">
              <a16:creationId xmlns:a16="http://schemas.microsoft.com/office/drawing/2014/main" id="{85B09B14-12D7-425C-990E-4E48740CC263}"/>
            </a:ext>
          </a:extLst>
        </xdr:cNvPr>
        <xdr:cNvSpPr txBox="1"/>
      </xdr:nvSpPr>
      <xdr:spPr>
        <a:xfrm>
          <a:off x="17820821" y="610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469" name="直線コネクタ 468">
          <a:extLst>
            <a:ext uri="{FF2B5EF4-FFF2-40B4-BE49-F238E27FC236}">
              <a16:creationId xmlns:a16="http://schemas.microsoft.com/office/drawing/2014/main" id="{B6F7F39C-42D8-47EC-A35E-17F115301815}"/>
            </a:ext>
          </a:extLst>
        </xdr:cNvPr>
        <xdr:cNvCxnSpPr/>
      </xdr:nvCxnSpPr>
      <xdr:spPr>
        <a:xfrm>
          <a:off x="18288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162577</xdr:rowOff>
    </xdr:from>
    <xdr:ext cx="467179" cy="259045"/>
    <xdr:sp macro="" textlink="">
      <xdr:nvSpPr>
        <xdr:cNvPr id="470" name="テキスト ボックス 469">
          <a:extLst>
            <a:ext uri="{FF2B5EF4-FFF2-40B4-BE49-F238E27FC236}">
              <a16:creationId xmlns:a16="http://schemas.microsoft.com/office/drawing/2014/main" id="{70FDDA67-FABD-4837-8952-CA9DB5175F4F}"/>
            </a:ext>
          </a:extLst>
        </xdr:cNvPr>
        <xdr:cNvSpPr txBox="1"/>
      </xdr:nvSpPr>
      <xdr:spPr>
        <a:xfrm>
          <a:off x="17820821" y="564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71" name="直線コネクタ 470">
          <a:extLst>
            <a:ext uri="{FF2B5EF4-FFF2-40B4-BE49-F238E27FC236}">
              <a16:creationId xmlns:a16="http://schemas.microsoft.com/office/drawing/2014/main" id="{130C71F2-96D4-4C32-BBA9-74635FFE9BBB}"/>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72" name="テキスト ボックス 471">
          <a:extLst>
            <a:ext uri="{FF2B5EF4-FFF2-40B4-BE49-F238E27FC236}">
              <a16:creationId xmlns:a16="http://schemas.microsoft.com/office/drawing/2014/main" id="{6772A216-8F80-4EA3-B860-2B76085B206B}"/>
            </a:ext>
          </a:extLst>
        </xdr:cNvPr>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3" name="【認定こども園・幼稚園・保育所】&#10;一人当たり面積グラフ枠">
          <a:extLst>
            <a:ext uri="{FF2B5EF4-FFF2-40B4-BE49-F238E27FC236}">
              <a16:creationId xmlns:a16="http://schemas.microsoft.com/office/drawing/2014/main" id="{03292BB3-2DBA-4E89-A3B6-0AE708226BF5}"/>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57912</xdr:rowOff>
    </xdr:from>
    <xdr:to>
      <xdr:col>116</xdr:col>
      <xdr:colOff>62864</xdr:colOff>
      <xdr:row>41</xdr:row>
      <xdr:rowOff>83058</xdr:rowOff>
    </xdr:to>
    <xdr:cxnSp macro="">
      <xdr:nvCxnSpPr>
        <xdr:cNvPr id="474" name="直線コネクタ 473">
          <a:extLst>
            <a:ext uri="{FF2B5EF4-FFF2-40B4-BE49-F238E27FC236}">
              <a16:creationId xmlns:a16="http://schemas.microsoft.com/office/drawing/2014/main" id="{9BF911BC-4E69-46EB-BDEB-DA9E73C62F95}"/>
            </a:ext>
          </a:extLst>
        </xdr:cNvPr>
        <xdr:cNvCxnSpPr/>
      </xdr:nvCxnSpPr>
      <xdr:spPr>
        <a:xfrm flipV="1">
          <a:off x="22160864" y="5887212"/>
          <a:ext cx="0" cy="12252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86885</xdr:rowOff>
    </xdr:from>
    <xdr:ext cx="469744" cy="259045"/>
    <xdr:sp macro="" textlink="">
      <xdr:nvSpPr>
        <xdr:cNvPr id="475" name="【認定こども園・幼稚園・保育所】&#10;一人当たり面積最小値テキスト">
          <a:extLst>
            <a:ext uri="{FF2B5EF4-FFF2-40B4-BE49-F238E27FC236}">
              <a16:creationId xmlns:a16="http://schemas.microsoft.com/office/drawing/2014/main" id="{D276134D-5254-47B9-9E7F-807FCC43B4F2}"/>
            </a:ext>
          </a:extLst>
        </xdr:cNvPr>
        <xdr:cNvSpPr txBox="1"/>
      </xdr:nvSpPr>
      <xdr:spPr>
        <a:xfrm>
          <a:off x="22199600" y="71163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83058</xdr:rowOff>
    </xdr:from>
    <xdr:to>
      <xdr:col>116</xdr:col>
      <xdr:colOff>152400</xdr:colOff>
      <xdr:row>41</xdr:row>
      <xdr:rowOff>83058</xdr:rowOff>
    </xdr:to>
    <xdr:cxnSp macro="">
      <xdr:nvCxnSpPr>
        <xdr:cNvPr id="476" name="直線コネクタ 475">
          <a:extLst>
            <a:ext uri="{FF2B5EF4-FFF2-40B4-BE49-F238E27FC236}">
              <a16:creationId xmlns:a16="http://schemas.microsoft.com/office/drawing/2014/main" id="{F024FBEB-D559-4895-8121-97E63EA12EE7}"/>
            </a:ext>
          </a:extLst>
        </xdr:cNvPr>
        <xdr:cNvCxnSpPr/>
      </xdr:nvCxnSpPr>
      <xdr:spPr>
        <a:xfrm>
          <a:off x="22072600" y="71125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4589</xdr:rowOff>
    </xdr:from>
    <xdr:ext cx="469744" cy="259045"/>
    <xdr:sp macro="" textlink="">
      <xdr:nvSpPr>
        <xdr:cNvPr id="477" name="【認定こども園・幼稚園・保育所】&#10;一人当たり面積最大値テキスト">
          <a:extLst>
            <a:ext uri="{FF2B5EF4-FFF2-40B4-BE49-F238E27FC236}">
              <a16:creationId xmlns:a16="http://schemas.microsoft.com/office/drawing/2014/main" id="{888176E0-C65E-46E1-9985-308A646DFF83}"/>
            </a:ext>
          </a:extLst>
        </xdr:cNvPr>
        <xdr:cNvSpPr txBox="1"/>
      </xdr:nvSpPr>
      <xdr:spPr>
        <a:xfrm>
          <a:off x="22199600" y="56624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57912</xdr:rowOff>
    </xdr:from>
    <xdr:to>
      <xdr:col>116</xdr:col>
      <xdr:colOff>152400</xdr:colOff>
      <xdr:row>34</xdr:row>
      <xdr:rowOff>57912</xdr:rowOff>
    </xdr:to>
    <xdr:cxnSp macro="">
      <xdr:nvCxnSpPr>
        <xdr:cNvPr id="478" name="直線コネクタ 477">
          <a:extLst>
            <a:ext uri="{FF2B5EF4-FFF2-40B4-BE49-F238E27FC236}">
              <a16:creationId xmlns:a16="http://schemas.microsoft.com/office/drawing/2014/main" id="{294D23AC-4ACF-4415-9C0C-D047DEEB83AE}"/>
            </a:ext>
          </a:extLst>
        </xdr:cNvPr>
        <xdr:cNvCxnSpPr/>
      </xdr:nvCxnSpPr>
      <xdr:spPr>
        <a:xfrm>
          <a:off x="22072600" y="58872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49547</xdr:rowOff>
    </xdr:from>
    <xdr:ext cx="469744" cy="259045"/>
    <xdr:sp macro="" textlink="">
      <xdr:nvSpPr>
        <xdr:cNvPr id="479" name="【認定こども園・幼稚園・保育所】&#10;一人当たり面積平均値テキスト">
          <a:extLst>
            <a:ext uri="{FF2B5EF4-FFF2-40B4-BE49-F238E27FC236}">
              <a16:creationId xmlns:a16="http://schemas.microsoft.com/office/drawing/2014/main" id="{91E65C63-DB8A-49DE-961E-C46A2859EB38}"/>
            </a:ext>
          </a:extLst>
        </xdr:cNvPr>
        <xdr:cNvSpPr txBox="1"/>
      </xdr:nvSpPr>
      <xdr:spPr>
        <a:xfrm>
          <a:off x="22199600" y="656464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71120</xdr:rowOff>
    </xdr:from>
    <xdr:to>
      <xdr:col>116</xdr:col>
      <xdr:colOff>114300</xdr:colOff>
      <xdr:row>39</xdr:row>
      <xdr:rowOff>1270</xdr:rowOff>
    </xdr:to>
    <xdr:sp macro="" textlink="">
      <xdr:nvSpPr>
        <xdr:cNvPr id="480" name="フローチャート: 判断 479">
          <a:extLst>
            <a:ext uri="{FF2B5EF4-FFF2-40B4-BE49-F238E27FC236}">
              <a16:creationId xmlns:a16="http://schemas.microsoft.com/office/drawing/2014/main" id="{3BFBF079-3724-46C6-8061-E1D7006F5576}"/>
            </a:ext>
          </a:extLst>
        </xdr:cNvPr>
        <xdr:cNvSpPr/>
      </xdr:nvSpPr>
      <xdr:spPr>
        <a:xfrm>
          <a:off x="22110700" y="6586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87122</xdr:rowOff>
    </xdr:from>
    <xdr:to>
      <xdr:col>112</xdr:col>
      <xdr:colOff>38100</xdr:colOff>
      <xdr:row>39</xdr:row>
      <xdr:rowOff>17272</xdr:rowOff>
    </xdr:to>
    <xdr:sp macro="" textlink="">
      <xdr:nvSpPr>
        <xdr:cNvPr id="481" name="フローチャート: 判断 480">
          <a:extLst>
            <a:ext uri="{FF2B5EF4-FFF2-40B4-BE49-F238E27FC236}">
              <a16:creationId xmlns:a16="http://schemas.microsoft.com/office/drawing/2014/main" id="{971CC7E0-341B-4011-A3DD-2B7048341858}"/>
            </a:ext>
          </a:extLst>
        </xdr:cNvPr>
        <xdr:cNvSpPr/>
      </xdr:nvSpPr>
      <xdr:spPr>
        <a:xfrm>
          <a:off x="21272500" y="66022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84836</xdr:rowOff>
    </xdr:from>
    <xdr:to>
      <xdr:col>107</xdr:col>
      <xdr:colOff>101600</xdr:colOff>
      <xdr:row>39</xdr:row>
      <xdr:rowOff>14986</xdr:rowOff>
    </xdr:to>
    <xdr:sp macro="" textlink="">
      <xdr:nvSpPr>
        <xdr:cNvPr id="482" name="フローチャート: 判断 481">
          <a:extLst>
            <a:ext uri="{FF2B5EF4-FFF2-40B4-BE49-F238E27FC236}">
              <a16:creationId xmlns:a16="http://schemas.microsoft.com/office/drawing/2014/main" id="{8015E3C6-992A-44F8-9C77-BAE49FC4DE09}"/>
            </a:ext>
          </a:extLst>
        </xdr:cNvPr>
        <xdr:cNvSpPr/>
      </xdr:nvSpPr>
      <xdr:spPr>
        <a:xfrm>
          <a:off x="20383500" y="65999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38</xdr:row>
      <xdr:rowOff>87122</xdr:rowOff>
    </xdr:from>
    <xdr:to>
      <xdr:col>102</xdr:col>
      <xdr:colOff>165100</xdr:colOff>
      <xdr:row>39</xdr:row>
      <xdr:rowOff>17272</xdr:rowOff>
    </xdr:to>
    <xdr:sp macro="" textlink="">
      <xdr:nvSpPr>
        <xdr:cNvPr id="483" name="フローチャート: 判断 482">
          <a:extLst>
            <a:ext uri="{FF2B5EF4-FFF2-40B4-BE49-F238E27FC236}">
              <a16:creationId xmlns:a16="http://schemas.microsoft.com/office/drawing/2014/main" id="{17B4CEE3-165A-4DA1-A7E2-BE838EEDEE3E}"/>
            </a:ext>
          </a:extLst>
        </xdr:cNvPr>
        <xdr:cNvSpPr/>
      </xdr:nvSpPr>
      <xdr:spPr>
        <a:xfrm>
          <a:off x="19494500" y="66022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37</xdr:row>
      <xdr:rowOff>100838</xdr:rowOff>
    </xdr:from>
    <xdr:to>
      <xdr:col>98</xdr:col>
      <xdr:colOff>38100</xdr:colOff>
      <xdr:row>38</xdr:row>
      <xdr:rowOff>30988</xdr:rowOff>
    </xdr:to>
    <xdr:sp macro="" textlink="">
      <xdr:nvSpPr>
        <xdr:cNvPr id="484" name="フローチャート: 判断 483">
          <a:extLst>
            <a:ext uri="{FF2B5EF4-FFF2-40B4-BE49-F238E27FC236}">
              <a16:creationId xmlns:a16="http://schemas.microsoft.com/office/drawing/2014/main" id="{C7B7638E-75E3-41B9-8E4D-800129778C20}"/>
            </a:ext>
          </a:extLst>
        </xdr:cNvPr>
        <xdr:cNvSpPr/>
      </xdr:nvSpPr>
      <xdr:spPr>
        <a:xfrm>
          <a:off x="18605500" y="64444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5" name="テキスト ボックス 484">
          <a:extLst>
            <a:ext uri="{FF2B5EF4-FFF2-40B4-BE49-F238E27FC236}">
              <a16:creationId xmlns:a16="http://schemas.microsoft.com/office/drawing/2014/main" id="{B7AC5188-CE58-4404-9F66-7E66DD3535AB}"/>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6" name="テキスト ボックス 485">
          <a:extLst>
            <a:ext uri="{FF2B5EF4-FFF2-40B4-BE49-F238E27FC236}">
              <a16:creationId xmlns:a16="http://schemas.microsoft.com/office/drawing/2014/main" id="{DE4C3E0F-B830-4E64-82B5-FC0EDD85A199}"/>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7" name="テキスト ボックス 486">
          <a:extLst>
            <a:ext uri="{FF2B5EF4-FFF2-40B4-BE49-F238E27FC236}">
              <a16:creationId xmlns:a16="http://schemas.microsoft.com/office/drawing/2014/main" id="{DC261F87-A7D6-4345-9727-21F7939B724A}"/>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88" name="テキスト ボックス 487">
          <a:extLst>
            <a:ext uri="{FF2B5EF4-FFF2-40B4-BE49-F238E27FC236}">
              <a16:creationId xmlns:a16="http://schemas.microsoft.com/office/drawing/2014/main" id="{02A874BA-E95B-4DAA-91D5-94AF5E399F2E}"/>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89" name="テキスト ボックス 488">
          <a:extLst>
            <a:ext uri="{FF2B5EF4-FFF2-40B4-BE49-F238E27FC236}">
              <a16:creationId xmlns:a16="http://schemas.microsoft.com/office/drawing/2014/main" id="{7AE5E00D-1B50-4102-85B1-69D4988D1951}"/>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34</xdr:row>
      <xdr:rowOff>7112</xdr:rowOff>
    </xdr:from>
    <xdr:to>
      <xdr:col>116</xdr:col>
      <xdr:colOff>114300</xdr:colOff>
      <xdr:row>34</xdr:row>
      <xdr:rowOff>108712</xdr:rowOff>
    </xdr:to>
    <xdr:sp macro="" textlink="">
      <xdr:nvSpPr>
        <xdr:cNvPr id="490" name="楕円 489">
          <a:extLst>
            <a:ext uri="{FF2B5EF4-FFF2-40B4-BE49-F238E27FC236}">
              <a16:creationId xmlns:a16="http://schemas.microsoft.com/office/drawing/2014/main" id="{5A0F9003-D83B-48E3-BE36-5F4019E67584}"/>
            </a:ext>
          </a:extLst>
        </xdr:cNvPr>
        <xdr:cNvSpPr/>
      </xdr:nvSpPr>
      <xdr:spPr>
        <a:xfrm>
          <a:off x="22110700" y="58364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33</xdr:row>
      <xdr:rowOff>131589</xdr:rowOff>
    </xdr:from>
    <xdr:ext cx="469744" cy="259045"/>
    <xdr:sp macro="" textlink="">
      <xdr:nvSpPr>
        <xdr:cNvPr id="491" name="【認定こども園・幼稚園・保育所】&#10;一人当たり面積該当値テキスト">
          <a:extLst>
            <a:ext uri="{FF2B5EF4-FFF2-40B4-BE49-F238E27FC236}">
              <a16:creationId xmlns:a16="http://schemas.microsoft.com/office/drawing/2014/main" id="{D4A552C2-1C51-4AFB-A120-C13F775FBC99}"/>
            </a:ext>
          </a:extLst>
        </xdr:cNvPr>
        <xdr:cNvSpPr txBox="1"/>
      </xdr:nvSpPr>
      <xdr:spPr>
        <a:xfrm>
          <a:off x="22199600" y="57894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0.558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34</xdr:row>
      <xdr:rowOff>32258</xdr:rowOff>
    </xdr:from>
    <xdr:to>
      <xdr:col>112</xdr:col>
      <xdr:colOff>38100</xdr:colOff>
      <xdr:row>34</xdr:row>
      <xdr:rowOff>133858</xdr:rowOff>
    </xdr:to>
    <xdr:sp macro="" textlink="">
      <xdr:nvSpPr>
        <xdr:cNvPr id="492" name="楕円 491">
          <a:extLst>
            <a:ext uri="{FF2B5EF4-FFF2-40B4-BE49-F238E27FC236}">
              <a16:creationId xmlns:a16="http://schemas.microsoft.com/office/drawing/2014/main" id="{E757F0B9-25E8-45E4-909D-26C099FEB5FC}"/>
            </a:ext>
          </a:extLst>
        </xdr:cNvPr>
        <xdr:cNvSpPr/>
      </xdr:nvSpPr>
      <xdr:spPr>
        <a:xfrm>
          <a:off x="21272500" y="58615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34</xdr:row>
      <xdr:rowOff>57912</xdr:rowOff>
    </xdr:from>
    <xdr:to>
      <xdr:col>116</xdr:col>
      <xdr:colOff>63500</xdr:colOff>
      <xdr:row>34</xdr:row>
      <xdr:rowOff>83058</xdr:rowOff>
    </xdr:to>
    <xdr:cxnSp macro="">
      <xdr:nvCxnSpPr>
        <xdr:cNvPr id="493" name="直線コネクタ 492">
          <a:extLst>
            <a:ext uri="{FF2B5EF4-FFF2-40B4-BE49-F238E27FC236}">
              <a16:creationId xmlns:a16="http://schemas.microsoft.com/office/drawing/2014/main" id="{8EECB7A7-8272-4830-A98A-938C113CFCDA}"/>
            </a:ext>
          </a:extLst>
        </xdr:cNvPr>
        <xdr:cNvCxnSpPr/>
      </xdr:nvCxnSpPr>
      <xdr:spPr>
        <a:xfrm flipV="1">
          <a:off x="21323300" y="5887212"/>
          <a:ext cx="838200" cy="251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34</xdr:row>
      <xdr:rowOff>52832</xdr:rowOff>
    </xdr:from>
    <xdr:to>
      <xdr:col>107</xdr:col>
      <xdr:colOff>101600</xdr:colOff>
      <xdr:row>34</xdr:row>
      <xdr:rowOff>154432</xdr:rowOff>
    </xdr:to>
    <xdr:sp macro="" textlink="">
      <xdr:nvSpPr>
        <xdr:cNvPr id="494" name="楕円 493">
          <a:extLst>
            <a:ext uri="{FF2B5EF4-FFF2-40B4-BE49-F238E27FC236}">
              <a16:creationId xmlns:a16="http://schemas.microsoft.com/office/drawing/2014/main" id="{E973C197-CAF0-44F7-8BFF-E29CF5B15EDD}"/>
            </a:ext>
          </a:extLst>
        </xdr:cNvPr>
        <xdr:cNvSpPr/>
      </xdr:nvSpPr>
      <xdr:spPr>
        <a:xfrm>
          <a:off x="20383500" y="58821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34</xdr:row>
      <xdr:rowOff>83058</xdr:rowOff>
    </xdr:from>
    <xdr:to>
      <xdr:col>111</xdr:col>
      <xdr:colOff>177800</xdr:colOff>
      <xdr:row>34</xdr:row>
      <xdr:rowOff>103632</xdr:rowOff>
    </xdr:to>
    <xdr:cxnSp macro="">
      <xdr:nvCxnSpPr>
        <xdr:cNvPr id="495" name="直線コネクタ 494">
          <a:extLst>
            <a:ext uri="{FF2B5EF4-FFF2-40B4-BE49-F238E27FC236}">
              <a16:creationId xmlns:a16="http://schemas.microsoft.com/office/drawing/2014/main" id="{3FA81CDE-8225-4FC5-900B-669ED6EDDABE}"/>
            </a:ext>
          </a:extLst>
        </xdr:cNvPr>
        <xdr:cNvCxnSpPr/>
      </xdr:nvCxnSpPr>
      <xdr:spPr>
        <a:xfrm flipV="1">
          <a:off x="20434300" y="5912358"/>
          <a:ext cx="889000" cy="205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34</xdr:row>
      <xdr:rowOff>66548</xdr:rowOff>
    </xdr:from>
    <xdr:to>
      <xdr:col>102</xdr:col>
      <xdr:colOff>165100</xdr:colOff>
      <xdr:row>34</xdr:row>
      <xdr:rowOff>168148</xdr:rowOff>
    </xdr:to>
    <xdr:sp macro="" textlink="">
      <xdr:nvSpPr>
        <xdr:cNvPr id="496" name="楕円 495">
          <a:extLst>
            <a:ext uri="{FF2B5EF4-FFF2-40B4-BE49-F238E27FC236}">
              <a16:creationId xmlns:a16="http://schemas.microsoft.com/office/drawing/2014/main" id="{926CD6B3-EB8D-4A44-99DA-346148072759}"/>
            </a:ext>
          </a:extLst>
        </xdr:cNvPr>
        <xdr:cNvSpPr/>
      </xdr:nvSpPr>
      <xdr:spPr>
        <a:xfrm>
          <a:off x="19494500" y="58958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34</xdr:row>
      <xdr:rowOff>103632</xdr:rowOff>
    </xdr:from>
    <xdr:to>
      <xdr:col>107</xdr:col>
      <xdr:colOff>50800</xdr:colOff>
      <xdr:row>34</xdr:row>
      <xdr:rowOff>117348</xdr:rowOff>
    </xdr:to>
    <xdr:cxnSp macro="">
      <xdr:nvCxnSpPr>
        <xdr:cNvPr id="497" name="直線コネクタ 496">
          <a:extLst>
            <a:ext uri="{FF2B5EF4-FFF2-40B4-BE49-F238E27FC236}">
              <a16:creationId xmlns:a16="http://schemas.microsoft.com/office/drawing/2014/main" id="{1DBD0E77-2893-4036-9AE3-A3E2A8AEB2F8}"/>
            </a:ext>
          </a:extLst>
        </xdr:cNvPr>
        <xdr:cNvCxnSpPr/>
      </xdr:nvCxnSpPr>
      <xdr:spPr>
        <a:xfrm flipV="1">
          <a:off x="19545300" y="5932932"/>
          <a:ext cx="8890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34</xdr:row>
      <xdr:rowOff>77978</xdr:rowOff>
    </xdr:from>
    <xdr:to>
      <xdr:col>98</xdr:col>
      <xdr:colOff>38100</xdr:colOff>
      <xdr:row>35</xdr:row>
      <xdr:rowOff>8128</xdr:rowOff>
    </xdr:to>
    <xdr:sp macro="" textlink="">
      <xdr:nvSpPr>
        <xdr:cNvPr id="498" name="楕円 497">
          <a:extLst>
            <a:ext uri="{FF2B5EF4-FFF2-40B4-BE49-F238E27FC236}">
              <a16:creationId xmlns:a16="http://schemas.microsoft.com/office/drawing/2014/main" id="{8F35A76F-008B-4F58-BEDB-0E48F1A93D2A}"/>
            </a:ext>
          </a:extLst>
        </xdr:cNvPr>
        <xdr:cNvSpPr/>
      </xdr:nvSpPr>
      <xdr:spPr>
        <a:xfrm>
          <a:off x="18605500" y="59072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34</xdr:row>
      <xdr:rowOff>117348</xdr:rowOff>
    </xdr:from>
    <xdr:to>
      <xdr:col>102</xdr:col>
      <xdr:colOff>114300</xdr:colOff>
      <xdr:row>34</xdr:row>
      <xdr:rowOff>128778</xdr:rowOff>
    </xdr:to>
    <xdr:cxnSp macro="">
      <xdr:nvCxnSpPr>
        <xdr:cNvPr id="499" name="直線コネクタ 498">
          <a:extLst>
            <a:ext uri="{FF2B5EF4-FFF2-40B4-BE49-F238E27FC236}">
              <a16:creationId xmlns:a16="http://schemas.microsoft.com/office/drawing/2014/main" id="{08FBCC2C-238D-4422-9D12-7882CB3453F2}"/>
            </a:ext>
          </a:extLst>
        </xdr:cNvPr>
        <xdr:cNvCxnSpPr/>
      </xdr:nvCxnSpPr>
      <xdr:spPr>
        <a:xfrm flipV="1">
          <a:off x="18656300" y="5946648"/>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39</xdr:row>
      <xdr:rowOff>8399</xdr:rowOff>
    </xdr:from>
    <xdr:ext cx="469744" cy="259045"/>
    <xdr:sp macro="" textlink="">
      <xdr:nvSpPr>
        <xdr:cNvPr id="500" name="n_1aveValue【認定こども園・幼稚園・保育所】&#10;一人当たり面積">
          <a:extLst>
            <a:ext uri="{FF2B5EF4-FFF2-40B4-BE49-F238E27FC236}">
              <a16:creationId xmlns:a16="http://schemas.microsoft.com/office/drawing/2014/main" id="{AFCEE457-8340-4553-87AA-66B730CE395C}"/>
            </a:ext>
          </a:extLst>
        </xdr:cNvPr>
        <xdr:cNvSpPr txBox="1"/>
      </xdr:nvSpPr>
      <xdr:spPr>
        <a:xfrm>
          <a:off x="21075727" y="66949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39</xdr:row>
      <xdr:rowOff>6113</xdr:rowOff>
    </xdr:from>
    <xdr:ext cx="469744" cy="259045"/>
    <xdr:sp macro="" textlink="">
      <xdr:nvSpPr>
        <xdr:cNvPr id="501" name="n_2aveValue【認定こども園・幼稚園・保育所】&#10;一人当たり面積">
          <a:extLst>
            <a:ext uri="{FF2B5EF4-FFF2-40B4-BE49-F238E27FC236}">
              <a16:creationId xmlns:a16="http://schemas.microsoft.com/office/drawing/2014/main" id="{19480F54-7D54-4C15-8619-A798D176E925}"/>
            </a:ext>
          </a:extLst>
        </xdr:cNvPr>
        <xdr:cNvSpPr txBox="1"/>
      </xdr:nvSpPr>
      <xdr:spPr>
        <a:xfrm>
          <a:off x="20199427" y="66926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39</xdr:row>
      <xdr:rowOff>8399</xdr:rowOff>
    </xdr:from>
    <xdr:ext cx="469744" cy="259045"/>
    <xdr:sp macro="" textlink="">
      <xdr:nvSpPr>
        <xdr:cNvPr id="502" name="n_3aveValue【認定こども園・幼稚園・保育所】&#10;一人当たり面積">
          <a:extLst>
            <a:ext uri="{FF2B5EF4-FFF2-40B4-BE49-F238E27FC236}">
              <a16:creationId xmlns:a16="http://schemas.microsoft.com/office/drawing/2014/main" id="{5CC5FB5E-5EAF-45A0-AF89-0040FCC215BD}"/>
            </a:ext>
          </a:extLst>
        </xdr:cNvPr>
        <xdr:cNvSpPr txBox="1"/>
      </xdr:nvSpPr>
      <xdr:spPr>
        <a:xfrm>
          <a:off x="19310427" y="66949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38</xdr:row>
      <xdr:rowOff>22115</xdr:rowOff>
    </xdr:from>
    <xdr:ext cx="469744" cy="259045"/>
    <xdr:sp macro="" textlink="">
      <xdr:nvSpPr>
        <xdr:cNvPr id="503" name="n_4aveValue【認定こども園・幼稚園・保育所】&#10;一人当たり面積">
          <a:extLst>
            <a:ext uri="{FF2B5EF4-FFF2-40B4-BE49-F238E27FC236}">
              <a16:creationId xmlns:a16="http://schemas.microsoft.com/office/drawing/2014/main" id="{03858398-8BC4-4833-A959-5C0D41F37C18}"/>
            </a:ext>
          </a:extLst>
        </xdr:cNvPr>
        <xdr:cNvSpPr txBox="1"/>
      </xdr:nvSpPr>
      <xdr:spPr>
        <a:xfrm>
          <a:off x="18421427" y="65372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32</xdr:row>
      <xdr:rowOff>150385</xdr:rowOff>
    </xdr:from>
    <xdr:ext cx="469744" cy="259045"/>
    <xdr:sp macro="" textlink="">
      <xdr:nvSpPr>
        <xdr:cNvPr id="504" name="n_1mainValue【認定こども園・幼稚園・保育所】&#10;一人当たり面積">
          <a:extLst>
            <a:ext uri="{FF2B5EF4-FFF2-40B4-BE49-F238E27FC236}">
              <a16:creationId xmlns:a16="http://schemas.microsoft.com/office/drawing/2014/main" id="{570A82D3-6F02-4880-A38A-2DDD92051513}"/>
            </a:ext>
          </a:extLst>
        </xdr:cNvPr>
        <xdr:cNvSpPr txBox="1"/>
      </xdr:nvSpPr>
      <xdr:spPr>
        <a:xfrm>
          <a:off x="21075727" y="56367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32</xdr:row>
      <xdr:rowOff>170959</xdr:rowOff>
    </xdr:from>
    <xdr:ext cx="469744" cy="259045"/>
    <xdr:sp macro="" textlink="">
      <xdr:nvSpPr>
        <xdr:cNvPr id="505" name="n_2mainValue【認定こども園・幼稚園・保育所】&#10;一人当たり面積">
          <a:extLst>
            <a:ext uri="{FF2B5EF4-FFF2-40B4-BE49-F238E27FC236}">
              <a16:creationId xmlns:a16="http://schemas.microsoft.com/office/drawing/2014/main" id="{CFE0E9F4-A662-4F56-A9EE-58B5C027152C}"/>
            </a:ext>
          </a:extLst>
        </xdr:cNvPr>
        <xdr:cNvSpPr txBox="1"/>
      </xdr:nvSpPr>
      <xdr:spPr>
        <a:xfrm>
          <a:off x="20199427" y="56573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33</xdr:row>
      <xdr:rowOff>13225</xdr:rowOff>
    </xdr:from>
    <xdr:ext cx="469744" cy="259045"/>
    <xdr:sp macro="" textlink="">
      <xdr:nvSpPr>
        <xdr:cNvPr id="506" name="n_3mainValue【認定こども園・幼稚園・保育所】&#10;一人当たり面積">
          <a:extLst>
            <a:ext uri="{FF2B5EF4-FFF2-40B4-BE49-F238E27FC236}">
              <a16:creationId xmlns:a16="http://schemas.microsoft.com/office/drawing/2014/main" id="{09AB7CC3-12C5-446A-BEDB-B00985AE5E00}"/>
            </a:ext>
          </a:extLst>
        </xdr:cNvPr>
        <xdr:cNvSpPr txBox="1"/>
      </xdr:nvSpPr>
      <xdr:spPr>
        <a:xfrm>
          <a:off x="19310427" y="56710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33</xdr:row>
      <xdr:rowOff>24655</xdr:rowOff>
    </xdr:from>
    <xdr:ext cx="469744" cy="259045"/>
    <xdr:sp macro="" textlink="">
      <xdr:nvSpPr>
        <xdr:cNvPr id="507" name="n_4mainValue【認定こども園・幼稚園・保育所】&#10;一人当たり面積">
          <a:extLst>
            <a:ext uri="{FF2B5EF4-FFF2-40B4-BE49-F238E27FC236}">
              <a16:creationId xmlns:a16="http://schemas.microsoft.com/office/drawing/2014/main" id="{E07D4988-54D0-4475-A627-7F335CAD6D0D}"/>
            </a:ext>
          </a:extLst>
        </xdr:cNvPr>
        <xdr:cNvSpPr txBox="1"/>
      </xdr:nvSpPr>
      <xdr:spPr>
        <a:xfrm>
          <a:off x="18421427" y="56825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08" name="正方形/長方形 507">
          <a:extLst>
            <a:ext uri="{FF2B5EF4-FFF2-40B4-BE49-F238E27FC236}">
              <a16:creationId xmlns:a16="http://schemas.microsoft.com/office/drawing/2014/main" id="{99760144-B654-416E-869A-BE645BAD5D29}"/>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09" name="正方形/長方形 508">
          <a:extLst>
            <a:ext uri="{FF2B5EF4-FFF2-40B4-BE49-F238E27FC236}">
              <a16:creationId xmlns:a16="http://schemas.microsoft.com/office/drawing/2014/main" id="{1173A7B8-7640-4BB2-87E6-3BCFD62974A3}"/>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10" name="正方形/長方形 509">
          <a:extLst>
            <a:ext uri="{FF2B5EF4-FFF2-40B4-BE49-F238E27FC236}">
              <a16:creationId xmlns:a16="http://schemas.microsoft.com/office/drawing/2014/main" id="{0EFA0EEE-7A84-44FB-B4AA-BE1D044B5D43}"/>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11" name="正方形/長方形 510">
          <a:extLst>
            <a:ext uri="{FF2B5EF4-FFF2-40B4-BE49-F238E27FC236}">
              <a16:creationId xmlns:a16="http://schemas.microsoft.com/office/drawing/2014/main" id="{B97FC2D0-EA7D-4CDA-9822-027658666479}"/>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2" name="正方形/長方形 511">
          <a:extLst>
            <a:ext uri="{FF2B5EF4-FFF2-40B4-BE49-F238E27FC236}">
              <a16:creationId xmlns:a16="http://schemas.microsoft.com/office/drawing/2014/main" id="{1386A438-4D7C-49B6-8ABD-006989E62BCA}"/>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3" name="正方形/長方形 512">
          <a:extLst>
            <a:ext uri="{FF2B5EF4-FFF2-40B4-BE49-F238E27FC236}">
              <a16:creationId xmlns:a16="http://schemas.microsoft.com/office/drawing/2014/main" id="{D847B58B-030E-41C4-A8CE-010531038B00}"/>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4" name="正方形/長方形 513">
          <a:extLst>
            <a:ext uri="{FF2B5EF4-FFF2-40B4-BE49-F238E27FC236}">
              <a16:creationId xmlns:a16="http://schemas.microsoft.com/office/drawing/2014/main" id="{902856D9-C152-421F-8DB9-1BA71CB42F45}"/>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5" name="正方形/長方形 514">
          <a:extLst>
            <a:ext uri="{FF2B5EF4-FFF2-40B4-BE49-F238E27FC236}">
              <a16:creationId xmlns:a16="http://schemas.microsoft.com/office/drawing/2014/main" id="{75E29A9B-A668-4AC9-B58A-4D5B2A3855B5}"/>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6" name="テキスト ボックス 515">
          <a:extLst>
            <a:ext uri="{FF2B5EF4-FFF2-40B4-BE49-F238E27FC236}">
              <a16:creationId xmlns:a16="http://schemas.microsoft.com/office/drawing/2014/main" id="{4A1E2106-0A6E-4866-A6A4-26DBF5DB285D}"/>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7" name="直線コネクタ 516">
          <a:extLst>
            <a:ext uri="{FF2B5EF4-FFF2-40B4-BE49-F238E27FC236}">
              <a16:creationId xmlns:a16="http://schemas.microsoft.com/office/drawing/2014/main" id="{6903F7DF-0DAF-42DC-A784-F5DAF74E4F19}"/>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18" name="テキスト ボックス 517">
          <a:extLst>
            <a:ext uri="{FF2B5EF4-FFF2-40B4-BE49-F238E27FC236}">
              <a16:creationId xmlns:a16="http://schemas.microsoft.com/office/drawing/2014/main" id="{1A1CD9C4-2B81-466D-9771-C68916ABDC4F}"/>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519" name="直線コネクタ 518">
          <a:extLst>
            <a:ext uri="{FF2B5EF4-FFF2-40B4-BE49-F238E27FC236}">
              <a16:creationId xmlns:a16="http://schemas.microsoft.com/office/drawing/2014/main" id="{11BAA738-0550-4C33-A788-F3074430862A}"/>
            </a:ext>
          </a:extLst>
        </xdr:cNvPr>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520" name="テキスト ボックス 519">
          <a:extLst>
            <a:ext uri="{FF2B5EF4-FFF2-40B4-BE49-F238E27FC236}">
              <a16:creationId xmlns:a16="http://schemas.microsoft.com/office/drawing/2014/main" id="{3925C253-8CCA-46A4-A4AC-36744188EAD2}"/>
            </a:ext>
          </a:extLst>
        </xdr:cNvPr>
        <xdr:cNvSpPr txBox="1"/>
      </xdr:nvSpPr>
      <xdr:spPr>
        <a:xfrm>
          <a:off x="11978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521" name="直線コネクタ 520">
          <a:extLst>
            <a:ext uri="{FF2B5EF4-FFF2-40B4-BE49-F238E27FC236}">
              <a16:creationId xmlns:a16="http://schemas.microsoft.com/office/drawing/2014/main" id="{F55B3FAC-DBB2-4C1B-9030-007F91704014}"/>
            </a:ext>
          </a:extLst>
        </xdr:cNvPr>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522" name="テキスト ボックス 521">
          <a:extLst>
            <a:ext uri="{FF2B5EF4-FFF2-40B4-BE49-F238E27FC236}">
              <a16:creationId xmlns:a16="http://schemas.microsoft.com/office/drawing/2014/main" id="{3414A768-83BB-488E-B402-2748BABF13E3}"/>
            </a:ext>
          </a:extLst>
        </xdr:cNvPr>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523" name="直線コネクタ 522">
          <a:extLst>
            <a:ext uri="{FF2B5EF4-FFF2-40B4-BE49-F238E27FC236}">
              <a16:creationId xmlns:a16="http://schemas.microsoft.com/office/drawing/2014/main" id="{A13803DD-CCB5-4E31-BC8E-D28A3026A48D}"/>
            </a:ext>
          </a:extLst>
        </xdr:cNvPr>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524" name="テキスト ボックス 523">
          <a:extLst>
            <a:ext uri="{FF2B5EF4-FFF2-40B4-BE49-F238E27FC236}">
              <a16:creationId xmlns:a16="http://schemas.microsoft.com/office/drawing/2014/main" id="{7181F6D5-839D-4968-8A57-CABD9BEAE370}"/>
            </a:ext>
          </a:extLst>
        </xdr:cNvPr>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525" name="直線コネクタ 524">
          <a:extLst>
            <a:ext uri="{FF2B5EF4-FFF2-40B4-BE49-F238E27FC236}">
              <a16:creationId xmlns:a16="http://schemas.microsoft.com/office/drawing/2014/main" id="{0AC1B284-4AC4-49D4-88C1-ABFB3294E8E7}"/>
            </a:ext>
          </a:extLst>
        </xdr:cNvPr>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526" name="テキスト ボックス 525">
          <a:extLst>
            <a:ext uri="{FF2B5EF4-FFF2-40B4-BE49-F238E27FC236}">
              <a16:creationId xmlns:a16="http://schemas.microsoft.com/office/drawing/2014/main" id="{C482FFF0-E35D-4273-92E5-2061CF617502}"/>
            </a:ext>
          </a:extLst>
        </xdr:cNvPr>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527" name="直線コネクタ 526">
          <a:extLst>
            <a:ext uri="{FF2B5EF4-FFF2-40B4-BE49-F238E27FC236}">
              <a16:creationId xmlns:a16="http://schemas.microsoft.com/office/drawing/2014/main" id="{B4F742AF-0ED5-469D-8748-C42CBC1A9B54}"/>
            </a:ext>
          </a:extLst>
        </xdr:cNvPr>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528" name="テキスト ボックス 527">
          <a:extLst>
            <a:ext uri="{FF2B5EF4-FFF2-40B4-BE49-F238E27FC236}">
              <a16:creationId xmlns:a16="http://schemas.microsoft.com/office/drawing/2014/main" id="{F8357EC7-3A99-450E-AFB1-10A2166F94AB}"/>
            </a:ext>
          </a:extLst>
        </xdr:cNvPr>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29" name="直線コネクタ 528">
          <a:extLst>
            <a:ext uri="{FF2B5EF4-FFF2-40B4-BE49-F238E27FC236}">
              <a16:creationId xmlns:a16="http://schemas.microsoft.com/office/drawing/2014/main" id="{A8179FFD-39B9-4E8F-A926-9C502F524226}"/>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530" name="テキスト ボックス 529">
          <a:extLst>
            <a:ext uri="{FF2B5EF4-FFF2-40B4-BE49-F238E27FC236}">
              <a16:creationId xmlns:a16="http://schemas.microsoft.com/office/drawing/2014/main" id="{A60D9F62-607C-4FCC-B1B3-A66182210E9A}"/>
            </a:ext>
          </a:extLst>
        </xdr:cNvPr>
        <xdr:cNvSpPr txBox="1"/>
      </xdr:nvSpPr>
      <xdr:spPr>
        <a:xfrm>
          <a:off x="12107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31" name="【学校施設】&#10;有形固定資産減価償却率グラフ枠">
          <a:extLst>
            <a:ext uri="{FF2B5EF4-FFF2-40B4-BE49-F238E27FC236}">
              <a16:creationId xmlns:a16="http://schemas.microsoft.com/office/drawing/2014/main" id="{F58DF348-84D7-460B-919E-054781CF7C6D}"/>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41910</xdr:rowOff>
    </xdr:from>
    <xdr:to>
      <xdr:col>85</xdr:col>
      <xdr:colOff>126364</xdr:colOff>
      <xdr:row>63</xdr:row>
      <xdr:rowOff>137160</xdr:rowOff>
    </xdr:to>
    <xdr:cxnSp macro="">
      <xdr:nvCxnSpPr>
        <xdr:cNvPr id="532" name="直線コネクタ 531">
          <a:extLst>
            <a:ext uri="{FF2B5EF4-FFF2-40B4-BE49-F238E27FC236}">
              <a16:creationId xmlns:a16="http://schemas.microsoft.com/office/drawing/2014/main" id="{71785314-806F-4735-80CE-5904B740F66D}"/>
            </a:ext>
          </a:extLst>
        </xdr:cNvPr>
        <xdr:cNvCxnSpPr/>
      </xdr:nvCxnSpPr>
      <xdr:spPr>
        <a:xfrm flipV="1">
          <a:off x="16318864" y="9643110"/>
          <a:ext cx="0" cy="12954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140987</xdr:rowOff>
    </xdr:from>
    <xdr:ext cx="405111" cy="259045"/>
    <xdr:sp macro="" textlink="">
      <xdr:nvSpPr>
        <xdr:cNvPr id="533" name="【学校施設】&#10;有形固定資産減価償却率最小値テキスト">
          <a:extLst>
            <a:ext uri="{FF2B5EF4-FFF2-40B4-BE49-F238E27FC236}">
              <a16:creationId xmlns:a16="http://schemas.microsoft.com/office/drawing/2014/main" id="{273F44A2-862B-433E-98E4-01E782B8A51C}"/>
            </a:ext>
          </a:extLst>
        </xdr:cNvPr>
        <xdr:cNvSpPr txBox="1"/>
      </xdr:nvSpPr>
      <xdr:spPr>
        <a:xfrm>
          <a:off x="16357600" y="109423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137160</xdr:rowOff>
    </xdr:from>
    <xdr:to>
      <xdr:col>86</xdr:col>
      <xdr:colOff>25400</xdr:colOff>
      <xdr:row>63</xdr:row>
      <xdr:rowOff>137160</xdr:rowOff>
    </xdr:to>
    <xdr:cxnSp macro="">
      <xdr:nvCxnSpPr>
        <xdr:cNvPr id="534" name="直線コネクタ 533">
          <a:extLst>
            <a:ext uri="{FF2B5EF4-FFF2-40B4-BE49-F238E27FC236}">
              <a16:creationId xmlns:a16="http://schemas.microsoft.com/office/drawing/2014/main" id="{53D84B0C-BD77-4757-BC0D-B33084C91B92}"/>
            </a:ext>
          </a:extLst>
        </xdr:cNvPr>
        <xdr:cNvCxnSpPr/>
      </xdr:nvCxnSpPr>
      <xdr:spPr>
        <a:xfrm>
          <a:off x="16230600" y="109385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160037</xdr:rowOff>
    </xdr:from>
    <xdr:ext cx="405111" cy="259045"/>
    <xdr:sp macro="" textlink="">
      <xdr:nvSpPr>
        <xdr:cNvPr id="535" name="【学校施設】&#10;有形固定資産減価償却率最大値テキスト">
          <a:extLst>
            <a:ext uri="{FF2B5EF4-FFF2-40B4-BE49-F238E27FC236}">
              <a16:creationId xmlns:a16="http://schemas.microsoft.com/office/drawing/2014/main" id="{96D2ED23-B388-4AD1-9DC7-48287E015DC7}"/>
            </a:ext>
          </a:extLst>
        </xdr:cNvPr>
        <xdr:cNvSpPr txBox="1"/>
      </xdr:nvSpPr>
      <xdr:spPr>
        <a:xfrm>
          <a:off x="16357600" y="94183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41910</xdr:rowOff>
    </xdr:from>
    <xdr:to>
      <xdr:col>86</xdr:col>
      <xdr:colOff>25400</xdr:colOff>
      <xdr:row>56</xdr:row>
      <xdr:rowOff>41910</xdr:rowOff>
    </xdr:to>
    <xdr:cxnSp macro="">
      <xdr:nvCxnSpPr>
        <xdr:cNvPr id="536" name="直線コネクタ 535">
          <a:extLst>
            <a:ext uri="{FF2B5EF4-FFF2-40B4-BE49-F238E27FC236}">
              <a16:creationId xmlns:a16="http://schemas.microsoft.com/office/drawing/2014/main" id="{1B800AF2-FF5D-41CC-B56E-1D933F78A146}"/>
            </a:ext>
          </a:extLst>
        </xdr:cNvPr>
        <xdr:cNvCxnSpPr/>
      </xdr:nvCxnSpPr>
      <xdr:spPr>
        <a:xfrm>
          <a:off x="16230600" y="96431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60</xdr:row>
      <xdr:rowOff>43832</xdr:rowOff>
    </xdr:from>
    <xdr:ext cx="405111" cy="259045"/>
    <xdr:sp macro="" textlink="">
      <xdr:nvSpPr>
        <xdr:cNvPr id="537" name="【学校施設】&#10;有形固定資産減価償却率平均値テキスト">
          <a:extLst>
            <a:ext uri="{FF2B5EF4-FFF2-40B4-BE49-F238E27FC236}">
              <a16:creationId xmlns:a16="http://schemas.microsoft.com/office/drawing/2014/main" id="{0A0C6F11-3E29-421E-8E2E-34355B331AB1}"/>
            </a:ext>
          </a:extLst>
        </xdr:cNvPr>
        <xdr:cNvSpPr txBox="1"/>
      </xdr:nvSpPr>
      <xdr:spPr>
        <a:xfrm>
          <a:off x="16357600" y="1033083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65405</xdr:rowOff>
    </xdr:from>
    <xdr:to>
      <xdr:col>85</xdr:col>
      <xdr:colOff>177800</xdr:colOff>
      <xdr:row>60</xdr:row>
      <xdr:rowOff>167005</xdr:rowOff>
    </xdr:to>
    <xdr:sp macro="" textlink="">
      <xdr:nvSpPr>
        <xdr:cNvPr id="538" name="フローチャート: 判断 537">
          <a:extLst>
            <a:ext uri="{FF2B5EF4-FFF2-40B4-BE49-F238E27FC236}">
              <a16:creationId xmlns:a16="http://schemas.microsoft.com/office/drawing/2014/main" id="{5D6983EA-B41F-41E8-8D4F-9D9FBB2B651B}"/>
            </a:ext>
          </a:extLst>
        </xdr:cNvPr>
        <xdr:cNvSpPr/>
      </xdr:nvSpPr>
      <xdr:spPr>
        <a:xfrm>
          <a:off x="16268700" y="103524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46355</xdr:rowOff>
    </xdr:from>
    <xdr:to>
      <xdr:col>81</xdr:col>
      <xdr:colOff>101600</xdr:colOff>
      <xdr:row>60</xdr:row>
      <xdr:rowOff>147955</xdr:rowOff>
    </xdr:to>
    <xdr:sp macro="" textlink="">
      <xdr:nvSpPr>
        <xdr:cNvPr id="539" name="フローチャート: 判断 538">
          <a:extLst>
            <a:ext uri="{FF2B5EF4-FFF2-40B4-BE49-F238E27FC236}">
              <a16:creationId xmlns:a16="http://schemas.microsoft.com/office/drawing/2014/main" id="{3A687CE2-A545-4D6B-A323-13F0DDFC7F81}"/>
            </a:ext>
          </a:extLst>
        </xdr:cNvPr>
        <xdr:cNvSpPr/>
      </xdr:nvSpPr>
      <xdr:spPr>
        <a:xfrm>
          <a:off x="15430500" y="10333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29210</xdr:rowOff>
    </xdr:from>
    <xdr:to>
      <xdr:col>76</xdr:col>
      <xdr:colOff>165100</xdr:colOff>
      <xdr:row>60</xdr:row>
      <xdr:rowOff>130810</xdr:rowOff>
    </xdr:to>
    <xdr:sp macro="" textlink="">
      <xdr:nvSpPr>
        <xdr:cNvPr id="540" name="フローチャート: 判断 539">
          <a:extLst>
            <a:ext uri="{FF2B5EF4-FFF2-40B4-BE49-F238E27FC236}">
              <a16:creationId xmlns:a16="http://schemas.microsoft.com/office/drawing/2014/main" id="{5E1D0273-1C4A-475C-B49E-BA5F8F5C92D2}"/>
            </a:ext>
          </a:extLst>
        </xdr:cNvPr>
        <xdr:cNvSpPr/>
      </xdr:nvSpPr>
      <xdr:spPr>
        <a:xfrm>
          <a:off x="14541500" y="10316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10160</xdr:rowOff>
    </xdr:from>
    <xdr:to>
      <xdr:col>72</xdr:col>
      <xdr:colOff>38100</xdr:colOff>
      <xdr:row>60</xdr:row>
      <xdr:rowOff>111760</xdr:rowOff>
    </xdr:to>
    <xdr:sp macro="" textlink="">
      <xdr:nvSpPr>
        <xdr:cNvPr id="541" name="フローチャート: 判断 540">
          <a:extLst>
            <a:ext uri="{FF2B5EF4-FFF2-40B4-BE49-F238E27FC236}">
              <a16:creationId xmlns:a16="http://schemas.microsoft.com/office/drawing/2014/main" id="{7AAB8E2A-A213-4A2A-B1C2-3AE9C8C8184D}"/>
            </a:ext>
          </a:extLst>
        </xdr:cNvPr>
        <xdr:cNvSpPr/>
      </xdr:nvSpPr>
      <xdr:spPr>
        <a:xfrm>
          <a:off x="13652500" y="10297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143510</xdr:rowOff>
    </xdr:from>
    <xdr:to>
      <xdr:col>67</xdr:col>
      <xdr:colOff>101600</xdr:colOff>
      <xdr:row>60</xdr:row>
      <xdr:rowOff>73660</xdr:rowOff>
    </xdr:to>
    <xdr:sp macro="" textlink="">
      <xdr:nvSpPr>
        <xdr:cNvPr id="542" name="フローチャート: 判断 541">
          <a:extLst>
            <a:ext uri="{FF2B5EF4-FFF2-40B4-BE49-F238E27FC236}">
              <a16:creationId xmlns:a16="http://schemas.microsoft.com/office/drawing/2014/main" id="{62E08E89-CC8B-469A-8AAB-CDAF1F79AFC6}"/>
            </a:ext>
          </a:extLst>
        </xdr:cNvPr>
        <xdr:cNvSpPr/>
      </xdr:nvSpPr>
      <xdr:spPr>
        <a:xfrm>
          <a:off x="12763500" y="10259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3" name="テキスト ボックス 542">
          <a:extLst>
            <a:ext uri="{FF2B5EF4-FFF2-40B4-BE49-F238E27FC236}">
              <a16:creationId xmlns:a16="http://schemas.microsoft.com/office/drawing/2014/main" id="{A72EB8B3-3F91-40FD-989F-DE2DF16F7788}"/>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4" name="テキスト ボックス 543">
          <a:extLst>
            <a:ext uri="{FF2B5EF4-FFF2-40B4-BE49-F238E27FC236}">
              <a16:creationId xmlns:a16="http://schemas.microsoft.com/office/drawing/2014/main" id="{A34AC4D0-64F1-4C3E-8769-046E5BA22AA0}"/>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5" name="テキスト ボックス 544">
          <a:extLst>
            <a:ext uri="{FF2B5EF4-FFF2-40B4-BE49-F238E27FC236}">
              <a16:creationId xmlns:a16="http://schemas.microsoft.com/office/drawing/2014/main" id="{15EB595C-1D6B-4021-A70B-F3423F241ABE}"/>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6" name="テキスト ボックス 545">
          <a:extLst>
            <a:ext uri="{FF2B5EF4-FFF2-40B4-BE49-F238E27FC236}">
              <a16:creationId xmlns:a16="http://schemas.microsoft.com/office/drawing/2014/main" id="{D63B0698-6B65-491E-AEC2-E8AC442C86B2}"/>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7" name="テキスト ボックス 546">
          <a:extLst>
            <a:ext uri="{FF2B5EF4-FFF2-40B4-BE49-F238E27FC236}">
              <a16:creationId xmlns:a16="http://schemas.microsoft.com/office/drawing/2014/main" id="{8427FD35-B640-4FF2-9C81-89B7BC738052}"/>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90170</xdr:rowOff>
    </xdr:from>
    <xdr:to>
      <xdr:col>85</xdr:col>
      <xdr:colOff>177800</xdr:colOff>
      <xdr:row>60</xdr:row>
      <xdr:rowOff>20320</xdr:rowOff>
    </xdr:to>
    <xdr:sp macro="" textlink="">
      <xdr:nvSpPr>
        <xdr:cNvPr id="548" name="楕円 547">
          <a:extLst>
            <a:ext uri="{FF2B5EF4-FFF2-40B4-BE49-F238E27FC236}">
              <a16:creationId xmlns:a16="http://schemas.microsoft.com/office/drawing/2014/main" id="{8A98D796-54FE-4798-ADF7-F5FED300DACE}"/>
            </a:ext>
          </a:extLst>
        </xdr:cNvPr>
        <xdr:cNvSpPr/>
      </xdr:nvSpPr>
      <xdr:spPr>
        <a:xfrm>
          <a:off x="16268700" y="10205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58</xdr:row>
      <xdr:rowOff>113047</xdr:rowOff>
    </xdr:from>
    <xdr:ext cx="405111" cy="259045"/>
    <xdr:sp macro="" textlink="">
      <xdr:nvSpPr>
        <xdr:cNvPr id="549" name="【学校施設】&#10;有形固定資産減価償却率該当値テキスト">
          <a:extLst>
            <a:ext uri="{FF2B5EF4-FFF2-40B4-BE49-F238E27FC236}">
              <a16:creationId xmlns:a16="http://schemas.microsoft.com/office/drawing/2014/main" id="{D35672DC-93DE-479D-BC3E-71444F980F81}"/>
            </a:ext>
          </a:extLst>
        </xdr:cNvPr>
        <xdr:cNvSpPr txBox="1"/>
      </xdr:nvSpPr>
      <xdr:spPr>
        <a:xfrm>
          <a:off x="16357600" y="100571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59</xdr:row>
      <xdr:rowOff>93980</xdr:rowOff>
    </xdr:from>
    <xdr:to>
      <xdr:col>81</xdr:col>
      <xdr:colOff>101600</xdr:colOff>
      <xdr:row>60</xdr:row>
      <xdr:rowOff>24130</xdr:rowOff>
    </xdr:to>
    <xdr:sp macro="" textlink="">
      <xdr:nvSpPr>
        <xdr:cNvPr id="550" name="楕円 549">
          <a:extLst>
            <a:ext uri="{FF2B5EF4-FFF2-40B4-BE49-F238E27FC236}">
              <a16:creationId xmlns:a16="http://schemas.microsoft.com/office/drawing/2014/main" id="{A39A6C75-B414-4E9F-B6A2-DBE7208A4566}"/>
            </a:ext>
          </a:extLst>
        </xdr:cNvPr>
        <xdr:cNvSpPr/>
      </xdr:nvSpPr>
      <xdr:spPr>
        <a:xfrm>
          <a:off x="15430500" y="10209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59</xdr:row>
      <xdr:rowOff>140970</xdr:rowOff>
    </xdr:from>
    <xdr:to>
      <xdr:col>85</xdr:col>
      <xdr:colOff>127000</xdr:colOff>
      <xdr:row>59</xdr:row>
      <xdr:rowOff>144780</xdr:rowOff>
    </xdr:to>
    <xdr:cxnSp macro="">
      <xdr:nvCxnSpPr>
        <xdr:cNvPr id="551" name="直線コネクタ 550">
          <a:extLst>
            <a:ext uri="{FF2B5EF4-FFF2-40B4-BE49-F238E27FC236}">
              <a16:creationId xmlns:a16="http://schemas.microsoft.com/office/drawing/2014/main" id="{8C76B4B9-6C27-4871-9D5D-3437D42F99A0}"/>
            </a:ext>
          </a:extLst>
        </xdr:cNvPr>
        <xdr:cNvCxnSpPr/>
      </xdr:nvCxnSpPr>
      <xdr:spPr>
        <a:xfrm flipV="1">
          <a:off x="15481300" y="10256520"/>
          <a:ext cx="8382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59</xdr:row>
      <xdr:rowOff>88265</xdr:rowOff>
    </xdr:from>
    <xdr:to>
      <xdr:col>76</xdr:col>
      <xdr:colOff>165100</xdr:colOff>
      <xdr:row>60</xdr:row>
      <xdr:rowOff>18415</xdr:rowOff>
    </xdr:to>
    <xdr:sp macro="" textlink="">
      <xdr:nvSpPr>
        <xdr:cNvPr id="552" name="楕円 551">
          <a:extLst>
            <a:ext uri="{FF2B5EF4-FFF2-40B4-BE49-F238E27FC236}">
              <a16:creationId xmlns:a16="http://schemas.microsoft.com/office/drawing/2014/main" id="{226A0847-608E-45AC-8CA8-250EE7A55CC5}"/>
            </a:ext>
          </a:extLst>
        </xdr:cNvPr>
        <xdr:cNvSpPr/>
      </xdr:nvSpPr>
      <xdr:spPr>
        <a:xfrm>
          <a:off x="14541500" y="102038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59</xdr:row>
      <xdr:rowOff>139065</xdr:rowOff>
    </xdr:from>
    <xdr:to>
      <xdr:col>81</xdr:col>
      <xdr:colOff>50800</xdr:colOff>
      <xdr:row>59</xdr:row>
      <xdr:rowOff>144780</xdr:rowOff>
    </xdr:to>
    <xdr:cxnSp macro="">
      <xdr:nvCxnSpPr>
        <xdr:cNvPr id="553" name="直線コネクタ 552">
          <a:extLst>
            <a:ext uri="{FF2B5EF4-FFF2-40B4-BE49-F238E27FC236}">
              <a16:creationId xmlns:a16="http://schemas.microsoft.com/office/drawing/2014/main" id="{CE6759F7-3AAE-4E10-8887-8FE7D3BAF5B1}"/>
            </a:ext>
          </a:extLst>
        </xdr:cNvPr>
        <xdr:cNvCxnSpPr/>
      </xdr:nvCxnSpPr>
      <xdr:spPr>
        <a:xfrm>
          <a:off x="14592300" y="10254615"/>
          <a:ext cx="88900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59</xdr:row>
      <xdr:rowOff>46355</xdr:rowOff>
    </xdr:from>
    <xdr:to>
      <xdr:col>72</xdr:col>
      <xdr:colOff>38100</xdr:colOff>
      <xdr:row>59</xdr:row>
      <xdr:rowOff>147955</xdr:rowOff>
    </xdr:to>
    <xdr:sp macro="" textlink="">
      <xdr:nvSpPr>
        <xdr:cNvPr id="554" name="楕円 553">
          <a:extLst>
            <a:ext uri="{FF2B5EF4-FFF2-40B4-BE49-F238E27FC236}">
              <a16:creationId xmlns:a16="http://schemas.microsoft.com/office/drawing/2014/main" id="{4733BA10-8BF5-4D1C-99DB-D30BB221EBC8}"/>
            </a:ext>
          </a:extLst>
        </xdr:cNvPr>
        <xdr:cNvSpPr/>
      </xdr:nvSpPr>
      <xdr:spPr>
        <a:xfrm>
          <a:off x="13652500" y="101619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59</xdr:row>
      <xdr:rowOff>97155</xdr:rowOff>
    </xdr:from>
    <xdr:to>
      <xdr:col>76</xdr:col>
      <xdr:colOff>114300</xdr:colOff>
      <xdr:row>59</xdr:row>
      <xdr:rowOff>139065</xdr:rowOff>
    </xdr:to>
    <xdr:cxnSp macro="">
      <xdr:nvCxnSpPr>
        <xdr:cNvPr id="555" name="直線コネクタ 554">
          <a:extLst>
            <a:ext uri="{FF2B5EF4-FFF2-40B4-BE49-F238E27FC236}">
              <a16:creationId xmlns:a16="http://schemas.microsoft.com/office/drawing/2014/main" id="{D5A59E29-4C3A-49D9-B38B-0EE55953BD37}"/>
            </a:ext>
          </a:extLst>
        </xdr:cNvPr>
        <xdr:cNvCxnSpPr/>
      </xdr:nvCxnSpPr>
      <xdr:spPr>
        <a:xfrm>
          <a:off x="13703300" y="10212705"/>
          <a:ext cx="8890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59</xdr:row>
      <xdr:rowOff>15875</xdr:rowOff>
    </xdr:from>
    <xdr:to>
      <xdr:col>67</xdr:col>
      <xdr:colOff>101600</xdr:colOff>
      <xdr:row>59</xdr:row>
      <xdr:rowOff>117475</xdr:rowOff>
    </xdr:to>
    <xdr:sp macro="" textlink="">
      <xdr:nvSpPr>
        <xdr:cNvPr id="556" name="楕円 555">
          <a:extLst>
            <a:ext uri="{FF2B5EF4-FFF2-40B4-BE49-F238E27FC236}">
              <a16:creationId xmlns:a16="http://schemas.microsoft.com/office/drawing/2014/main" id="{B001B814-9057-4A1C-BBB7-6A060865E1DB}"/>
            </a:ext>
          </a:extLst>
        </xdr:cNvPr>
        <xdr:cNvSpPr/>
      </xdr:nvSpPr>
      <xdr:spPr>
        <a:xfrm>
          <a:off x="12763500" y="101314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59</xdr:row>
      <xdr:rowOff>66675</xdr:rowOff>
    </xdr:from>
    <xdr:to>
      <xdr:col>71</xdr:col>
      <xdr:colOff>177800</xdr:colOff>
      <xdr:row>59</xdr:row>
      <xdr:rowOff>97155</xdr:rowOff>
    </xdr:to>
    <xdr:cxnSp macro="">
      <xdr:nvCxnSpPr>
        <xdr:cNvPr id="557" name="直線コネクタ 556">
          <a:extLst>
            <a:ext uri="{FF2B5EF4-FFF2-40B4-BE49-F238E27FC236}">
              <a16:creationId xmlns:a16="http://schemas.microsoft.com/office/drawing/2014/main" id="{8A8C8153-59E7-4966-9084-18040BEE8DBC}"/>
            </a:ext>
          </a:extLst>
        </xdr:cNvPr>
        <xdr:cNvCxnSpPr/>
      </xdr:nvCxnSpPr>
      <xdr:spPr>
        <a:xfrm>
          <a:off x="12814300" y="10182225"/>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60</xdr:row>
      <xdr:rowOff>139082</xdr:rowOff>
    </xdr:from>
    <xdr:ext cx="405111" cy="259045"/>
    <xdr:sp macro="" textlink="">
      <xdr:nvSpPr>
        <xdr:cNvPr id="558" name="n_1aveValue【学校施設】&#10;有形固定資産減価償却率">
          <a:extLst>
            <a:ext uri="{FF2B5EF4-FFF2-40B4-BE49-F238E27FC236}">
              <a16:creationId xmlns:a16="http://schemas.microsoft.com/office/drawing/2014/main" id="{188857DD-82EF-419E-891E-9411E7D6C2C1}"/>
            </a:ext>
          </a:extLst>
        </xdr:cNvPr>
        <xdr:cNvSpPr txBox="1"/>
      </xdr:nvSpPr>
      <xdr:spPr>
        <a:xfrm>
          <a:off x="15266044" y="104260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121937</xdr:rowOff>
    </xdr:from>
    <xdr:ext cx="405111" cy="259045"/>
    <xdr:sp macro="" textlink="">
      <xdr:nvSpPr>
        <xdr:cNvPr id="559" name="n_2aveValue【学校施設】&#10;有形固定資産減価償却率">
          <a:extLst>
            <a:ext uri="{FF2B5EF4-FFF2-40B4-BE49-F238E27FC236}">
              <a16:creationId xmlns:a16="http://schemas.microsoft.com/office/drawing/2014/main" id="{99CDB125-742C-4C10-B1AC-DD70F8A58513}"/>
            </a:ext>
          </a:extLst>
        </xdr:cNvPr>
        <xdr:cNvSpPr txBox="1"/>
      </xdr:nvSpPr>
      <xdr:spPr>
        <a:xfrm>
          <a:off x="14389744" y="104089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102887</xdr:rowOff>
    </xdr:from>
    <xdr:ext cx="405111" cy="259045"/>
    <xdr:sp macro="" textlink="">
      <xdr:nvSpPr>
        <xdr:cNvPr id="560" name="n_3aveValue【学校施設】&#10;有形固定資産減価償却率">
          <a:extLst>
            <a:ext uri="{FF2B5EF4-FFF2-40B4-BE49-F238E27FC236}">
              <a16:creationId xmlns:a16="http://schemas.microsoft.com/office/drawing/2014/main" id="{0D3EDC0A-33C9-42E6-B732-F4DC8FBD6703}"/>
            </a:ext>
          </a:extLst>
        </xdr:cNvPr>
        <xdr:cNvSpPr txBox="1"/>
      </xdr:nvSpPr>
      <xdr:spPr>
        <a:xfrm>
          <a:off x="13500744" y="103898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64787</xdr:rowOff>
    </xdr:from>
    <xdr:ext cx="405111" cy="259045"/>
    <xdr:sp macro="" textlink="">
      <xdr:nvSpPr>
        <xdr:cNvPr id="561" name="n_4aveValue【学校施設】&#10;有形固定資産減価償却率">
          <a:extLst>
            <a:ext uri="{FF2B5EF4-FFF2-40B4-BE49-F238E27FC236}">
              <a16:creationId xmlns:a16="http://schemas.microsoft.com/office/drawing/2014/main" id="{C074476B-F96D-4C67-B9A3-874BCF0D2DFE}"/>
            </a:ext>
          </a:extLst>
        </xdr:cNvPr>
        <xdr:cNvSpPr txBox="1"/>
      </xdr:nvSpPr>
      <xdr:spPr>
        <a:xfrm>
          <a:off x="12611744" y="103517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58</xdr:row>
      <xdr:rowOff>40657</xdr:rowOff>
    </xdr:from>
    <xdr:ext cx="405111" cy="259045"/>
    <xdr:sp macro="" textlink="">
      <xdr:nvSpPr>
        <xdr:cNvPr id="562" name="n_1mainValue【学校施設】&#10;有形固定資産減価償却率">
          <a:extLst>
            <a:ext uri="{FF2B5EF4-FFF2-40B4-BE49-F238E27FC236}">
              <a16:creationId xmlns:a16="http://schemas.microsoft.com/office/drawing/2014/main" id="{8FD00DBF-3C88-4A78-9911-5EB83BB0C1E2}"/>
            </a:ext>
          </a:extLst>
        </xdr:cNvPr>
        <xdr:cNvSpPr txBox="1"/>
      </xdr:nvSpPr>
      <xdr:spPr>
        <a:xfrm>
          <a:off x="15266044" y="99847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34942</xdr:rowOff>
    </xdr:from>
    <xdr:ext cx="405111" cy="259045"/>
    <xdr:sp macro="" textlink="">
      <xdr:nvSpPr>
        <xdr:cNvPr id="563" name="n_2mainValue【学校施設】&#10;有形固定資産減価償却率">
          <a:extLst>
            <a:ext uri="{FF2B5EF4-FFF2-40B4-BE49-F238E27FC236}">
              <a16:creationId xmlns:a16="http://schemas.microsoft.com/office/drawing/2014/main" id="{63623EF8-6F09-4EA3-A33D-B48E0F9CED7D}"/>
            </a:ext>
          </a:extLst>
        </xdr:cNvPr>
        <xdr:cNvSpPr txBox="1"/>
      </xdr:nvSpPr>
      <xdr:spPr>
        <a:xfrm>
          <a:off x="14389744" y="99790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164482</xdr:rowOff>
    </xdr:from>
    <xdr:ext cx="405111" cy="259045"/>
    <xdr:sp macro="" textlink="">
      <xdr:nvSpPr>
        <xdr:cNvPr id="564" name="n_3mainValue【学校施設】&#10;有形固定資産減価償却率">
          <a:extLst>
            <a:ext uri="{FF2B5EF4-FFF2-40B4-BE49-F238E27FC236}">
              <a16:creationId xmlns:a16="http://schemas.microsoft.com/office/drawing/2014/main" id="{9B2840AF-3A53-4FA0-A48F-42CC2177066C}"/>
            </a:ext>
          </a:extLst>
        </xdr:cNvPr>
        <xdr:cNvSpPr txBox="1"/>
      </xdr:nvSpPr>
      <xdr:spPr>
        <a:xfrm>
          <a:off x="13500744" y="99371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134002</xdr:rowOff>
    </xdr:from>
    <xdr:ext cx="405111" cy="259045"/>
    <xdr:sp macro="" textlink="">
      <xdr:nvSpPr>
        <xdr:cNvPr id="565" name="n_4mainValue【学校施設】&#10;有形固定資産減価償却率">
          <a:extLst>
            <a:ext uri="{FF2B5EF4-FFF2-40B4-BE49-F238E27FC236}">
              <a16:creationId xmlns:a16="http://schemas.microsoft.com/office/drawing/2014/main" id="{7C822565-8058-4CF9-83A3-AB8563682806}"/>
            </a:ext>
          </a:extLst>
        </xdr:cNvPr>
        <xdr:cNvSpPr txBox="1"/>
      </xdr:nvSpPr>
      <xdr:spPr>
        <a:xfrm>
          <a:off x="12611744" y="99066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6" name="正方形/長方形 565">
          <a:extLst>
            <a:ext uri="{FF2B5EF4-FFF2-40B4-BE49-F238E27FC236}">
              <a16:creationId xmlns:a16="http://schemas.microsoft.com/office/drawing/2014/main" id="{D3737CEA-3627-4F61-AF00-DD37CE02E6A1}"/>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7" name="正方形/長方形 566">
          <a:extLst>
            <a:ext uri="{FF2B5EF4-FFF2-40B4-BE49-F238E27FC236}">
              <a16:creationId xmlns:a16="http://schemas.microsoft.com/office/drawing/2014/main" id="{2CFAE8A7-3786-434B-9B69-76933570E168}"/>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68" name="正方形/長方形 567">
          <a:extLst>
            <a:ext uri="{FF2B5EF4-FFF2-40B4-BE49-F238E27FC236}">
              <a16:creationId xmlns:a16="http://schemas.microsoft.com/office/drawing/2014/main" id="{A4E29ADA-9345-4709-8E32-43687A67F5E3}"/>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69" name="正方形/長方形 568">
          <a:extLst>
            <a:ext uri="{FF2B5EF4-FFF2-40B4-BE49-F238E27FC236}">
              <a16:creationId xmlns:a16="http://schemas.microsoft.com/office/drawing/2014/main" id="{6DBD21FA-8D54-488A-B00C-E59A61CEA84D}"/>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70" name="正方形/長方形 569">
          <a:extLst>
            <a:ext uri="{FF2B5EF4-FFF2-40B4-BE49-F238E27FC236}">
              <a16:creationId xmlns:a16="http://schemas.microsoft.com/office/drawing/2014/main" id="{D4C3EE54-1F45-420E-8779-609CCC9DD7AE}"/>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71" name="正方形/長方形 570">
          <a:extLst>
            <a:ext uri="{FF2B5EF4-FFF2-40B4-BE49-F238E27FC236}">
              <a16:creationId xmlns:a16="http://schemas.microsoft.com/office/drawing/2014/main" id="{A52F7FE4-B3E2-4A74-BC17-283FF54E395F}"/>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72" name="正方形/長方形 571">
          <a:extLst>
            <a:ext uri="{FF2B5EF4-FFF2-40B4-BE49-F238E27FC236}">
              <a16:creationId xmlns:a16="http://schemas.microsoft.com/office/drawing/2014/main" id="{284F928B-8EED-4FC8-83E8-B44D4800A16F}"/>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3" name="正方形/長方形 572">
          <a:extLst>
            <a:ext uri="{FF2B5EF4-FFF2-40B4-BE49-F238E27FC236}">
              <a16:creationId xmlns:a16="http://schemas.microsoft.com/office/drawing/2014/main" id="{659C3A79-CF93-49DD-9A4D-1991F9146793}"/>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4" name="テキスト ボックス 573">
          <a:extLst>
            <a:ext uri="{FF2B5EF4-FFF2-40B4-BE49-F238E27FC236}">
              <a16:creationId xmlns:a16="http://schemas.microsoft.com/office/drawing/2014/main" id="{62677C0F-43EF-4631-9200-B31BED178470}"/>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5" name="直線コネクタ 574">
          <a:extLst>
            <a:ext uri="{FF2B5EF4-FFF2-40B4-BE49-F238E27FC236}">
              <a16:creationId xmlns:a16="http://schemas.microsoft.com/office/drawing/2014/main" id="{C2C73A9C-BAC7-4F45-BC63-E31F4ABAE4E6}"/>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576" name="テキスト ボックス 575">
          <a:extLst>
            <a:ext uri="{FF2B5EF4-FFF2-40B4-BE49-F238E27FC236}">
              <a16:creationId xmlns:a16="http://schemas.microsoft.com/office/drawing/2014/main" id="{884C737F-ADEC-483A-B689-E0F7C307AC83}"/>
            </a:ext>
          </a:extLst>
        </xdr:cNvPr>
        <xdr:cNvSpPr txBox="1"/>
      </xdr:nvSpPr>
      <xdr:spPr>
        <a:xfrm>
          <a:off x="17820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130628</xdr:rowOff>
    </xdr:from>
    <xdr:to>
      <xdr:col>120</xdr:col>
      <xdr:colOff>114300</xdr:colOff>
      <xdr:row>64</xdr:row>
      <xdr:rowOff>130628</xdr:rowOff>
    </xdr:to>
    <xdr:cxnSp macro="">
      <xdr:nvCxnSpPr>
        <xdr:cNvPr id="577" name="直線コネクタ 576">
          <a:extLst>
            <a:ext uri="{FF2B5EF4-FFF2-40B4-BE49-F238E27FC236}">
              <a16:creationId xmlns:a16="http://schemas.microsoft.com/office/drawing/2014/main" id="{EB72C0E9-5C4E-49BA-94A5-6E70868672DF}"/>
            </a:ext>
          </a:extLst>
        </xdr:cNvPr>
        <xdr:cNvCxnSpPr/>
      </xdr:nvCxnSpPr>
      <xdr:spPr>
        <a:xfrm>
          <a:off x="18288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159855</xdr:rowOff>
    </xdr:from>
    <xdr:ext cx="467179" cy="259045"/>
    <xdr:sp macro="" textlink="">
      <xdr:nvSpPr>
        <xdr:cNvPr id="578" name="テキスト ボックス 577">
          <a:extLst>
            <a:ext uri="{FF2B5EF4-FFF2-40B4-BE49-F238E27FC236}">
              <a16:creationId xmlns:a16="http://schemas.microsoft.com/office/drawing/2014/main" id="{FC8F0398-8FFB-41B9-9B65-5EA9B516854B}"/>
            </a:ext>
          </a:extLst>
        </xdr:cNvPr>
        <xdr:cNvSpPr txBox="1"/>
      </xdr:nvSpPr>
      <xdr:spPr>
        <a:xfrm>
          <a:off x="17820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146957</xdr:rowOff>
    </xdr:from>
    <xdr:to>
      <xdr:col>120</xdr:col>
      <xdr:colOff>114300</xdr:colOff>
      <xdr:row>62</xdr:row>
      <xdr:rowOff>146957</xdr:rowOff>
    </xdr:to>
    <xdr:cxnSp macro="">
      <xdr:nvCxnSpPr>
        <xdr:cNvPr id="579" name="直線コネクタ 578">
          <a:extLst>
            <a:ext uri="{FF2B5EF4-FFF2-40B4-BE49-F238E27FC236}">
              <a16:creationId xmlns:a16="http://schemas.microsoft.com/office/drawing/2014/main" id="{B0DA61D1-5361-46EA-A03C-F59F31C91BFD}"/>
            </a:ext>
          </a:extLst>
        </xdr:cNvPr>
        <xdr:cNvCxnSpPr/>
      </xdr:nvCxnSpPr>
      <xdr:spPr>
        <a:xfrm>
          <a:off x="18288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4734</xdr:rowOff>
    </xdr:from>
    <xdr:ext cx="467179" cy="259045"/>
    <xdr:sp macro="" textlink="">
      <xdr:nvSpPr>
        <xdr:cNvPr id="580" name="テキスト ボックス 579">
          <a:extLst>
            <a:ext uri="{FF2B5EF4-FFF2-40B4-BE49-F238E27FC236}">
              <a16:creationId xmlns:a16="http://schemas.microsoft.com/office/drawing/2014/main" id="{B872943A-63F2-47E1-84DC-9AF08C521F94}"/>
            </a:ext>
          </a:extLst>
        </xdr:cNvPr>
        <xdr:cNvSpPr txBox="1"/>
      </xdr:nvSpPr>
      <xdr:spPr>
        <a:xfrm>
          <a:off x="17820821" y="1063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163285</xdr:rowOff>
    </xdr:from>
    <xdr:to>
      <xdr:col>120</xdr:col>
      <xdr:colOff>114300</xdr:colOff>
      <xdr:row>60</xdr:row>
      <xdr:rowOff>163285</xdr:rowOff>
    </xdr:to>
    <xdr:cxnSp macro="">
      <xdr:nvCxnSpPr>
        <xdr:cNvPr id="581" name="直線コネクタ 580">
          <a:extLst>
            <a:ext uri="{FF2B5EF4-FFF2-40B4-BE49-F238E27FC236}">
              <a16:creationId xmlns:a16="http://schemas.microsoft.com/office/drawing/2014/main" id="{AF2A4481-DF69-4E4B-A646-D28F9349405B}"/>
            </a:ext>
          </a:extLst>
        </xdr:cNvPr>
        <xdr:cNvCxnSpPr/>
      </xdr:nvCxnSpPr>
      <xdr:spPr>
        <a:xfrm>
          <a:off x="18288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21062</xdr:rowOff>
    </xdr:from>
    <xdr:ext cx="467179" cy="259045"/>
    <xdr:sp macro="" textlink="">
      <xdr:nvSpPr>
        <xdr:cNvPr id="582" name="テキスト ボックス 581">
          <a:extLst>
            <a:ext uri="{FF2B5EF4-FFF2-40B4-BE49-F238E27FC236}">
              <a16:creationId xmlns:a16="http://schemas.microsoft.com/office/drawing/2014/main" id="{2273644F-6278-436E-835C-555B32318078}"/>
            </a:ext>
          </a:extLst>
        </xdr:cNvPr>
        <xdr:cNvSpPr txBox="1"/>
      </xdr:nvSpPr>
      <xdr:spPr>
        <a:xfrm>
          <a:off x="17820821" y="1030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59</xdr:row>
      <xdr:rowOff>8165</xdr:rowOff>
    </xdr:from>
    <xdr:to>
      <xdr:col>120</xdr:col>
      <xdr:colOff>114300</xdr:colOff>
      <xdr:row>59</xdr:row>
      <xdr:rowOff>8165</xdr:rowOff>
    </xdr:to>
    <xdr:cxnSp macro="">
      <xdr:nvCxnSpPr>
        <xdr:cNvPr id="583" name="直線コネクタ 582">
          <a:extLst>
            <a:ext uri="{FF2B5EF4-FFF2-40B4-BE49-F238E27FC236}">
              <a16:creationId xmlns:a16="http://schemas.microsoft.com/office/drawing/2014/main" id="{05658D3D-E79F-4080-B332-E428597A62EE}"/>
            </a:ext>
          </a:extLst>
        </xdr:cNvPr>
        <xdr:cNvCxnSpPr/>
      </xdr:nvCxnSpPr>
      <xdr:spPr>
        <a:xfrm>
          <a:off x="18288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58</xdr:row>
      <xdr:rowOff>37392</xdr:rowOff>
    </xdr:from>
    <xdr:ext cx="467179" cy="259045"/>
    <xdr:sp macro="" textlink="">
      <xdr:nvSpPr>
        <xdr:cNvPr id="584" name="テキスト ボックス 583">
          <a:extLst>
            <a:ext uri="{FF2B5EF4-FFF2-40B4-BE49-F238E27FC236}">
              <a16:creationId xmlns:a16="http://schemas.microsoft.com/office/drawing/2014/main" id="{27108C96-49EC-4E36-9EEA-3E60ED108FC4}"/>
            </a:ext>
          </a:extLst>
        </xdr:cNvPr>
        <xdr:cNvSpPr txBox="1"/>
      </xdr:nvSpPr>
      <xdr:spPr>
        <a:xfrm>
          <a:off x="17820821" y="998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24493</xdr:rowOff>
    </xdr:from>
    <xdr:to>
      <xdr:col>120</xdr:col>
      <xdr:colOff>114300</xdr:colOff>
      <xdr:row>57</xdr:row>
      <xdr:rowOff>24493</xdr:rowOff>
    </xdr:to>
    <xdr:cxnSp macro="">
      <xdr:nvCxnSpPr>
        <xdr:cNvPr id="585" name="直線コネクタ 584">
          <a:extLst>
            <a:ext uri="{FF2B5EF4-FFF2-40B4-BE49-F238E27FC236}">
              <a16:creationId xmlns:a16="http://schemas.microsoft.com/office/drawing/2014/main" id="{8D1AFA65-86AE-400E-BD6D-23E0653DC5B7}"/>
            </a:ext>
          </a:extLst>
        </xdr:cNvPr>
        <xdr:cNvCxnSpPr/>
      </xdr:nvCxnSpPr>
      <xdr:spPr>
        <a:xfrm>
          <a:off x="18288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53720</xdr:rowOff>
    </xdr:from>
    <xdr:ext cx="467179" cy="259045"/>
    <xdr:sp macro="" textlink="">
      <xdr:nvSpPr>
        <xdr:cNvPr id="586" name="テキスト ボックス 585">
          <a:extLst>
            <a:ext uri="{FF2B5EF4-FFF2-40B4-BE49-F238E27FC236}">
              <a16:creationId xmlns:a16="http://schemas.microsoft.com/office/drawing/2014/main" id="{47149021-A438-425E-8749-C36DD7C290F7}"/>
            </a:ext>
          </a:extLst>
        </xdr:cNvPr>
        <xdr:cNvSpPr txBox="1"/>
      </xdr:nvSpPr>
      <xdr:spPr>
        <a:xfrm>
          <a:off x="17820821" y="965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40822</xdr:rowOff>
    </xdr:from>
    <xdr:to>
      <xdr:col>120</xdr:col>
      <xdr:colOff>114300</xdr:colOff>
      <xdr:row>55</xdr:row>
      <xdr:rowOff>40822</xdr:rowOff>
    </xdr:to>
    <xdr:cxnSp macro="">
      <xdr:nvCxnSpPr>
        <xdr:cNvPr id="587" name="直線コネクタ 586">
          <a:extLst>
            <a:ext uri="{FF2B5EF4-FFF2-40B4-BE49-F238E27FC236}">
              <a16:creationId xmlns:a16="http://schemas.microsoft.com/office/drawing/2014/main" id="{F575AF8E-F944-4FCD-94CC-97181505B159}"/>
            </a:ext>
          </a:extLst>
        </xdr:cNvPr>
        <xdr:cNvCxnSpPr/>
      </xdr:nvCxnSpPr>
      <xdr:spPr>
        <a:xfrm>
          <a:off x="18288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70049</xdr:rowOff>
    </xdr:from>
    <xdr:ext cx="467179" cy="259045"/>
    <xdr:sp macro="" textlink="">
      <xdr:nvSpPr>
        <xdr:cNvPr id="588" name="テキスト ボックス 587">
          <a:extLst>
            <a:ext uri="{FF2B5EF4-FFF2-40B4-BE49-F238E27FC236}">
              <a16:creationId xmlns:a16="http://schemas.microsoft.com/office/drawing/2014/main" id="{0CBBD31D-6AE4-465B-AEB8-D4970B368324}"/>
            </a:ext>
          </a:extLst>
        </xdr:cNvPr>
        <xdr:cNvSpPr txBox="1"/>
      </xdr:nvSpPr>
      <xdr:spPr>
        <a:xfrm>
          <a:off x="17820821" y="932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89" name="直線コネクタ 588">
          <a:extLst>
            <a:ext uri="{FF2B5EF4-FFF2-40B4-BE49-F238E27FC236}">
              <a16:creationId xmlns:a16="http://schemas.microsoft.com/office/drawing/2014/main" id="{293B1A76-8AE1-47DA-A90E-F98CCC6AB7D0}"/>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90" name="テキスト ボックス 589">
          <a:extLst>
            <a:ext uri="{FF2B5EF4-FFF2-40B4-BE49-F238E27FC236}">
              <a16:creationId xmlns:a16="http://schemas.microsoft.com/office/drawing/2014/main" id="{0B57515E-BEE0-4804-920C-D0DBAD1B0C10}"/>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91" name="【学校施設】&#10;一人当たり面積グラフ枠">
          <a:extLst>
            <a:ext uri="{FF2B5EF4-FFF2-40B4-BE49-F238E27FC236}">
              <a16:creationId xmlns:a16="http://schemas.microsoft.com/office/drawing/2014/main" id="{6482AEAC-1B10-4BAE-879F-042BAF565ED6}"/>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14369</xdr:rowOff>
    </xdr:from>
    <xdr:to>
      <xdr:col>116</xdr:col>
      <xdr:colOff>62864</xdr:colOff>
      <xdr:row>64</xdr:row>
      <xdr:rowOff>97318</xdr:rowOff>
    </xdr:to>
    <xdr:cxnSp macro="">
      <xdr:nvCxnSpPr>
        <xdr:cNvPr id="592" name="直線コネクタ 591">
          <a:extLst>
            <a:ext uri="{FF2B5EF4-FFF2-40B4-BE49-F238E27FC236}">
              <a16:creationId xmlns:a16="http://schemas.microsoft.com/office/drawing/2014/main" id="{0F76DC61-1822-4F63-8599-70A801A41814}"/>
            </a:ext>
          </a:extLst>
        </xdr:cNvPr>
        <xdr:cNvCxnSpPr/>
      </xdr:nvCxnSpPr>
      <xdr:spPr>
        <a:xfrm flipV="1">
          <a:off x="22160864" y="9615569"/>
          <a:ext cx="0" cy="14545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101145</xdr:rowOff>
    </xdr:from>
    <xdr:ext cx="469744" cy="259045"/>
    <xdr:sp macro="" textlink="">
      <xdr:nvSpPr>
        <xdr:cNvPr id="593" name="【学校施設】&#10;一人当たり面積最小値テキスト">
          <a:extLst>
            <a:ext uri="{FF2B5EF4-FFF2-40B4-BE49-F238E27FC236}">
              <a16:creationId xmlns:a16="http://schemas.microsoft.com/office/drawing/2014/main" id="{AF2D15E4-AE40-4BC4-9A63-D3296359E6AD}"/>
            </a:ext>
          </a:extLst>
        </xdr:cNvPr>
        <xdr:cNvSpPr txBox="1"/>
      </xdr:nvSpPr>
      <xdr:spPr>
        <a:xfrm>
          <a:off x="22199600" y="110739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97318</xdr:rowOff>
    </xdr:from>
    <xdr:to>
      <xdr:col>116</xdr:col>
      <xdr:colOff>152400</xdr:colOff>
      <xdr:row>64</xdr:row>
      <xdr:rowOff>97318</xdr:rowOff>
    </xdr:to>
    <xdr:cxnSp macro="">
      <xdr:nvCxnSpPr>
        <xdr:cNvPr id="594" name="直線コネクタ 593">
          <a:extLst>
            <a:ext uri="{FF2B5EF4-FFF2-40B4-BE49-F238E27FC236}">
              <a16:creationId xmlns:a16="http://schemas.microsoft.com/office/drawing/2014/main" id="{E20B223B-D7E8-4BF0-85AA-4243E4F6EFD5}"/>
            </a:ext>
          </a:extLst>
        </xdr:cNvPr>
        <xdr:cNvCxnSpPr/>
      </xdr:nvCxnSpPr>
      <xdr:spPr>
        <a:xfrm>
          <a:off x="22072600" y="110701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132496</xdr:rowOff>
    </xdr:from>
    <xdr:ext cx="469744" cy="259045"/>
    <xdr:sp macro="" textlink="">
      <xdr:nvSpPr>
        <xdr:cNvPr id="595" name="【学校施設】&#10;一人当たり面積最大値テキスト">
          <a:extLst>
            <a:ext uri="{FF2B5EF4-FFF2-40B4-BE49-F238E27FC236}">
              <a16:creationId xmlns:a16="http://schemas.microsoft.com/office/drawing/2014/main" id="{09F372A8-6A6C-4D5D-A970-5CEFEF7EB42B}"/>
            </a:ext>
          </a:extLst>
        </xdr:cNvPr>
        <xdr:cNvSpPr txBox="1"/>
      </xdr:nvSpPr>
      <xdr:spPr>
        <a:xfrm>
          <a:off x="22199600" y="93907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14369</xdr:rowOff>
    </xdr:from>
    <xdr:to>
      <xdr:col>116</xdr:col>
      <xdr:colOff>152400</xdr:colOff>
      <xdr:row>56</xdr:row>
      <xdr:rowOff>14369</xdr:rowOff>
    </xdr:to>
    <xdr:cxnSp macro="">
      <xdr:nvCxnSpPr>
        <xdr:cNvPr id="596" name="直線コネクタ 595">
          <a:extLst>
            <a:ext uri="{FF2B5EF4-FFF2-40B4-BE49-F238E27FC236}">
              <a16:creationId xmlns:a16="http://schemas.microsoft.com/office/drawing/2014/main" id="{3FF1CC3B-79ED-43EA-9382-42D44955D673}"/>
            </a:ext>
          </a:extLst>
        </xdr:cNvPr>
        <xdr:cNvCxnSpPr/>
      </xdr:nvCxnSpPr>
      <xdr:spPr>
        <a:xfrm>
          <a:off x="22072600" y="96155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62</xdr:row>
      <xdr:rowOff>16781</xdr:rowOff>
    </xdr:from>
    <xdr:ext cx="469744" cy="259045"/>
    <xdr:sp macro="" textlink="">
      <xdr:nvSpPr>
        <xdr:cNvPr id="597" name="【学校施設】&#10;一人当たり面積平均値テキスト">
          <a:extLst>
            <a:ext uri="{FF2B5EF4-FFF2-40B4-BE49-F238E27FC236}">
              <a16:creationId xmlns:a16="http://schemas.microsoft.com/office/drawing/2014/main" id="{D85051C1-692A-4FA3-9818-00C40882A496}"/>
            </a:ext>
          </a:extLst>
        </xdr:cNvPr>
        <xdr:cNvSpPr txBox="1"/>
      </xdr:nvSpPr>
      <xdr:spPr>
        <a:xfrm>
          <a:off x="22199600" y="1064668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38354</xdr:rowOff>
    </xdr:from>
    <xdr:to>
      <xdr:col>116</xdr:col>
      <xdr:colOff>114300</xdr:colOff>
      <xdr:row>62</xdr:row>
      <xdr:rowOff>139954</xdr:rowOff>
    </xdr:to>
    <xdr:sp macro="" textlink="">
      <xdr:nvSpPr>
        <xdr:cNvPr id="598" name="フローチャート: 判断 597">
          <a:extLst>
            <a:ext uri="{FF2B5EF4-FFF2-40B4-BE49-F238E27FC236}">
              <a16:creationId xmlns:a16="http://schemas.microsoft.com/office/drawing/2014/main" id="{687F10D0-1ECA-41AC-8CE1-5F7E89523DF4}"/>
            </a:ext>
          </a:extLst>
        </xdr:cNvPr>
        <xdr:cNvSpPr/>
      </xdr:nvSpPr>
      <xdr:spPr>
        <a:xfrm>
          <a:off x="22110700" y="106682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50764</xdr:rowOff>
    </xdr:from>
    <xdr:to>
      <xdr:col>112</xdr:col>
      <xdr:colOff>38100</xdr:colOff>
      <xdr:row>62</xdr:row>
      <xdr:rowOff>152364</xdr:rowOff>
    </xdr:to>
    <xdr:sp macro="" textlink="">
      <xdr:nvSpPr>
        <xdr:cNvPr id="599" name="フローチャート: 判断 598">
          <a:extLst>
            <a:ext uri="{FF2B5EF4-FFF2-40B4-BE49-F238E27FC236}">
              <a16:creationId xmlns:a16="http://schemas.microsoft.com/office/drawing/2014/main" id="{DCC5A3FE-B694-4D6A-B209-A3CA2EBFE3AF}"/>
            </a:ext>
          </a:extLst>
        </xdr:cNvPr>
        <xdr:cNvSpPr/>
      </xdr:nvSpPr>
      <xdr:spPr>
        <a:xfrm>
          <a:off x="21272500" y="106806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55335</xdr:rowOff>
    </xdr:from>
    <xdr:to>
      <xdr:col>107</xdr:col>
      <xdr:colOff>101600</xdr:colOff>
      <xdr:row>62</xdr:row>
      <xdr:rowOff>156935</xdr:rowOff>
    </xdr:to>
    <xdr:sp macro="" textlink="">
      <xdr:nvSpPr>
        <xdr:cNvPr id="600" name="フローチャート: 判断 599">
          <a:extLst>
            <a:ext uri="{FF2B5EF4-FFF2-40B4-BE49-F238E27FC236}">
              <a16:creationId xmlns:a16="http://schemas.microsoft.com/office/drawing/2014/main" id="{7154D7C7-F8F4-44A1-AC9B-E7BA30F164F4}"/>
            </a:ext>
          </a:extLst>
        </xdr:cNvPr>
        <xdr:cNvSpPr/>
      </xdr:nvSpPr>
      <xdr:spPr>
        <a:xfrm>
          <a:off x="20383500" y="106852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55009</xdr:rowOff>
    </xdr:from>
    <xdr:to>
      <xdr:col>102</xdr:col>
      <xdr:colOff>165100</xdr:colOff>
      <xdr:row>62</xdr:row>
      <xdr:rowOff>156609</xdr:rowOff>
    </xdr:to>
    <xdr:sp macro="" textlink="">
      <xdr:nvSpPr>
        <xdr:cNvPr id="601" name="フローチャート: 判断 600">
          <a:extLst>
            <a:ext uri="{FF2B5EF4-FFF2-40B4-BE49-F238E27FC236}">
              <a16:creationId xmlns:a16="http://schemas.microsoft.com/office/drawing/2014/main" id="{888D3995-0493-4834-9276-B176F0213315}"/>
            </a:ext>
          </a:extLst>
        </xdr:cNvPr>
        <xdr:cNvSpPr/>
      </xdr:nvSpPr>
      <xdr:spPr>
        <a:xfrm>
          <a:off x="19494500" y="106849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51090</xdr:rowOff>
    </xdr:from>
    <xdr:to>
      <xdr:col>98</xdr:col>
      <xdr:colOff>38100</xdr:colOff>
      <xdr:row>62</xdr:row>
      <xdr:rowOff>152690</xdr:rowOff>
    </xdr:to>
    <xdr:sp macro="" textlink="">
      <xdr:nvSpPr>
        <xdr:cNvPr id="602" name="フローチャート: 判断 601">
          <a:extLst>
            <a:ext uri="{FF2B5EF4-FFF2-40B4-BE49-F238E27FC236}">
              <a16:creationId xmlns:a16="http://schemas.microsoft.com/office/drawing/2014/main" id="{4EEF63DC-605B-4486-9EBC-C3AF81153F90}"/>
            </a:ext>
          </a:extLst>
        </xdr:cNvPr>
        <xdr:cNvSpPr/>
      </xdr:nvSpPr>
      <xdr:spPr>
        <a:xfrm>
          <a:off x="18605500" y="10680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03" name="テキスト ボックス 602">
          <a:extLst>
            <a:ext uri="{FF2B5EF4-FFF2-40B4-BE49-F238E27FC236}">
              <a16:creationId xmlns:a16="http://schemas.microsoft.com/office/drawing/2014/main" id="{437B31F0-C2CD-4B70-873A-629C3A961E69}"/>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04" name="テキスト ボックス 603">
          <a:extLst>
            <a:ext uri="{FF2B5EF4-FFF2-40B4-BE49-F238E27FC236}">
              <a16:creationId xmlns:a16="http://schemas.microsoft.com/office/drawing/2014/main" id="{CC979E98-758B-40E9-AA5C-8CA51C83D009}"/>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05" name="テキスト ボックス 604">
          <a:extLst>
            <a:ext uri="{FF2B5EF4-FFF2-40B4-BE49-F238E27FC236}">
              <a16:creationId xmlns:a16="http://schemas.microsoft.com/office/drawing/2014/main" id="{F5E25D3E-8BAB-4960-B029-7B660F432CB6}"/>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6" name="テキスト ボックス 605">
          <a:extLst>
            <a:ext uri="{FF2B5EF4-FFF2-40B4-BE49-F238E27FC236}">
              <a16:creationId xmlns:a16="http://schemas.microsoft.com/office/drawing/2014/main" id="{D4BCEB1A-6468-4AAA-9F89-7E0D82310D4D}"/>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07" name="テキスト ボックス 606">
          <a:extLst>
            <a:ext uri="{FF2B5EF4-FFF2-40B4-BE49-F238E27FC236}">
              <a16:creationId xmlns:a16="http://schemas.microsoft.com/office/drawing/2014/main" id="{8944B6A7-3424-4758-AA46-FF8F8CAABBDD}"/>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60</xdr:row>
      <xdr:rowOff>10922</xdr:rowOff>
    </xdr:from>
    <xdr:to>
      <xdr:col>116</xdr:col>
      <xdr:colOff>114300</xdr:colOff>
      <xdr:row>60</xdr:row>
      <xdr:rowOff>112522</xdr:rowOff>
    </xdr:to>
    <xdr:sp macro="" textlink="">
      <xdr:nvSpPr>
        <xdr:cNvPr id="608" name="楕円 607">
          <a:extLst>
            <a:ext uri="{FF2B5EF4-FFF2-40B4-BE49-F238E27FC236}">
              <a16:creationId xmlns:a16="http://schemas.microsoft.com/office/drawing/2014/main" id="{8921F617-A37F-4DE1-85D3-1471B4027C0D}"/>
            </a:ext>
          </a:extLst>
        </xdr:cNvPr>
        <xdr:cNvSpPr/>
      </xdr:nvSpPr>
      <xdr:spPr>
        <a:xfrm>
          <a:off x="22110700" y="102979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59</xdr:row>
      <xdr:rowOff>33799</xdr:rowOff>
    </xdr:from>
    <xdr:ext cx="469744" cy="259045"/>
    <xdr:sp macro="" textlink="">
      <xdr:nvSpPr>
        <xdr:cNvPr id="609" name="【学校施設】&#10;一人当たり面積該当値テキスト">
          <a:extLst>
            <a:ext uri="{FF2B5EF4-FFF2-40B4-BE49-F238E27FC236}">
              <a16:creationId xmlns:a16="http://schemas.microsoft.com/office/drawing/2014/main" id="{CDAA74CC-0203-4104-B6AB-C7321C7E66CA}"/>
            </a:ext>
          </a:extLst>
        </xdr:cNvPr>
        <xdr:cNvSpPr txBox="1"/>
      </xdr:nvSpPr>
      <xdr:spPr>
        <a:xfrm>
          <a:off x="22199600" y="101493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60</xdr:row>
      <xdr:rowOff>32803</xdr:rowOff>
    </xdr:from>
    <xdr:to>
      <xdr:col>112</xdr:col>
      <xdr:colOff>38100</xdr:colOff>
      <xdr:row>60</xdr:row>
      <xdr:rowOff>134403</xdr:rowOff>
    </xdr:to>
    <xdr:sp macro="" textlink="">
      <xdr:nvSpPr>
        <xdr:cNvPr id="610" name="楕円 609">
          <a:extLst>
            <a:ext uri="{FF2B5EF4-FFF2-40B4-BE49-F238E27FC236}">
              <a16:creationId xmlns:a16="http://schemas.microsoft.com/office/drawing/2014/main" id="{789FBA36-18E2-4CDA-A6FF-D78255215854}"/>
            </a:ext>
          </a:extLst>
        </xdr:cNvPr>
        <xdr:cNvSpPr/>
      </xdr:nvSpPr>
      <xdr:spPr>
        <a:xfrm>
          <a:off x="21272500" y="103198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60</xdr:row>
      <xdr:rowOff>61722</xdr:rowOff>
    </xdr:from>
    <xdr:to>
      <xdr:col>116</xdr:col>
      <xdr:colOff>63500</xdr:colOff>
      <xdr:row>60</xdr:row>
      <xdr:rowOff>83603</xdr:rowOff>
    </xdr:to>
    <xdr:cxnSp macro="">
      <xdr:nvCxnSpPr>
        <xdr:cNvPr id="611" name="直線コネクタ 610">
          <a:extLst>
            <a:ext uri="{FF2B5EF4-FFF2-40B4-BE49-F238E27FC236}">
              <a16:creationId xmlns:a16="http://schemas.microsoft.com/office/drawing/2014/main" id="{095D69E4-1B16-42D5-B496-63947EFFC427}"/>
            </a:ext>
          </a:extLst>
        </xdr:cNvPr>
        <xdr:cNvCxnSpPr/>
      </xdr:nvCxnSpPr>
      <xdr:spPr>
        <a:xfrm flipV="1">
          <a:off x="21323300" y="10348722"/>
          <a:ext cx="838200" cy="218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59</xdr:row>
      <xdr:rowOff>137305</xdr:rowOff>
    </xdr:from>
    <xdr:to>
      <xdr:col>107</xdr:col>
      <xdr:colOff>101600</xdr:colOff>
      <xdr:row>60</xdr:row>
      <xdr:rowOff>67455</xdr:rowOff>
    </xdr:to>
    <xdr:sp macro="" textlink="">
      <xdr:nvSpPr>
        <xdr:cNvPr id="612" name="楕円 611">
          <a:extLst>
            <a:ext uri="{FF2B5EF4-FFF2-40B4-BE49-F238E27FC236}">
              <a16:creationId xmlns:a16="http://schemas.microsoft.com/office/drawing/2014/main" id="{F2AA2E6E-BC7E-4856-BFFD-C9795249EA38}"/>
            </a:ext>
          </a:extLst>
        </xdr:cNvPr>
        <xdr:cNvSpPr/>
      </xdr:nvSpPr>
      <xdr:spPr>
        <a:xfrm>
          <a:off x="20383500" y="102528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60</xdr:row>
      <xdr:rowOff>16655</xdr:rowOff>
    </xdr:from>
    <xdr:to>
      <xdr:col>111</xdr:col>
      <xdr:colOff>177800</xdr:colOff>
      <xdr:row>60</xdr:row>
      <xdr:rowOff>83603</xdr:rowOff>
    </xdr:to>
    <xdr:cxnSp macro="">
      <xdr:nvCxnSpPr>
        <xdr:cNvPr id="613" name="直線コネクタ 612">
          <a:extLst>
            <a:ext uri="{FF2B5EF4-FFF2-40B4-BE49-F238E27FC236}">
              <a16:creationId xmlns:a16="http://schemas.microsoft.com/office/drawing/2014/main" id="{EFC4EDE3-CF65-4D30-A9D4-01DD97229EA3}"/>
            </a:ext>
          </a:extLst>
        </xdr:cNvPr>
        <xdr:cNvCxnSpPr/>
      </xdr:nvCxnSpPr>
      <xdr:spPr>
        <a:xfrm>
          <a:off x="20434300" y="10303655"/>
          <a:ext cx="889000" cy="669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59</xdr:row>
      <xdr:rowOff>150041</xdr:rowOff>
    </xdr:from>
    <xdr:to>
      <xdr:col>102</xdr:col>
      <xdr:colOff>165100</xdr:colOff>
      <xdr:row>60</xdr:row>
      <xdr:rowOff>80191</xdr:rowOff>
    </xdr:to>
    <xdr:sp macro="" textlink="">
      <xdr:nvSpPr>
        <xdr:cNvPr id="614" name="楕円 613">
          <a:extLst>
            <a:ext uri="{FF2B5EF4-FFF2-40B4-BE49-F238E27FC236}">
              <a16:creationId xmlns:a16="http://schemas.microsoft.com/office/drawing/2014/main" id="{952DA7AA-FC94-40C8-85FD-78F916583F6A}"/>
            </a:ext>
          </a:extLst>
        </xdr:cNvPr>
        <xdr:cNvSpPr/>
      </xdr:nvSpPr>
      <xdr:spPr>
        <a:xfrm>
          <a:off x="19494500" y="102655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60</xdr:row>
      <xdr:rowOff>16655</xdr:rowOff>
    </xdr:from>
    <xdr:to>
      <xdr:col>107</xdr:col>
      <xdr:colOff>50800</xdr:colOff>
      <xdr:row>60</xdr:row>
      <xdr:rowOff>29391</xdr:rowOff>
    </xdr:to>
    <xdr:cxnSp macro="">
      <xdr:nvCxnSpPr>
        <xdr:cNvPr id="615" name="直線コネクタ 614">
          <a:extLst>
            <a:ext uri="{FF2B5EF4-FFF2-40B4-BE49-F238E27FC236}">
              <a16:creationId xmlns:a16="http://schemas.microsoft.com/office/drawing/2014/main" id="{8317D87C-F6E5-4547-B474-86F80ADAFFE5}"/>
            </a:ext>
          </a:extLst>
        </xdr:cNvPr>
        <xdr:cNvCxnSpPr/>
      </xdr:nvCxnSpPr>
      <xdr:spPr>
        <a:xfrm flipV="1">
          <a:off x="19545300" y="10303655"/>
          <a:ext cx="889000" cy="127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59</xdr:row>
      <xdr:rowOff>161145</xdr:rowOff>
    </xdr:from>
    <xdr:to>
      <xdr:col>98</xdr:col>
      <xdr:colOff>38100</xdr:colOff>
      <xdr:row>60</xdr:row>
      <xdr:rowOff>91295</xdr:rowOff>
    </xdr:to>
    <xdr:sp macro="" textlink="">
      <xdr:nvSpPr>
        <xdr:cNvPr id="616" name="楕円 615">
          <a:extLst>
            <a:ext uri="{FF2B5EF4-FFF2-40B4-BE49-F238E27FC236}">
              <a16:creationId xmlns:a16="http://schemas.microsoft.com/office/drawing/2014/main" id="{569B1A79-DA47-4FDD-9F4D-6E508DBB7B65}"/>
            </a:ext>
          </a:extLst>
        </xdr:cNvPr>
        <xdr:cNvSpPr/>
      </xdr:nvSpPr>
      <xdr:spPr>
        <a:xfrm>
          <a:off x="18605500" y="102766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60</xdr:row>
      <xdr:rowOff>29391</xdr:rowOff>
    </xdr:from>
    <xdr:to>
      <xdr:col>102</xdr:col>
      <xdr:colOff>114300</xdr:colOff>
      <xdr:row>60</xdr:row>
      <xdr:rowOff>40495</xdr:rowOff>
    </xdr:to>
    <xdr:cxnSp macro="">
      <xdr:nvCxnSpPr>
        <xdr:cNvPr id="617" name="直線コネクタ 616">
          <a:extLst>
            <a:ext uri="{FF2B5EF4-FFF2-40B4-BE49-F238E27FC236}">
              <a16:creationId xmlns:a16="http://schemas.microsoft.com/office/drawing/2014/main" id="{684E2E68-889F-4933-93A6-B96786B09DE9}"/>
            </a:ext>
          </a:extLst>
        </xdr:cNvPr>
        <xdr:cNvCxnSpPr/>
      </xdr:nvCxnSpPr>
      <xdr:spPr>
        <a:xfrm flipV="1">
          <a:off x="18656300" y="10316391"/>
          <a:ext cx="889000" cy="111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62</xdr:row>
      <xdr:rowOff>143491</xdr:rowOff>
    </xdr:from>
    <xdr:ext cx="469744" cy="259045"/>
    <xdr:sp macro="" textlink="">
      <xdr:nvSpPr>
        <xdr:cNvPr id="618" name="n_1aveValue【学校施設】&#10;一人当たり面積">
          <a:extLst>
            <a:ext uri="{FF2B5EF4-FFF2-40B4-BE49-F238E27FC236}">
              <a16:creationId xmlns:a16="http://schemas.microsoft.com/office/drawing/2014/main" id="{30806FF7-6C10-473B-A0FD-E91A1D51B6B5}"/>
            </a:ext>
          </a:extLst>
        </xdr:cNvPr>
        <xdr:cNvSpPr txBox="1"/>
      </xdr:nvSpPr>
      <xdr:spPr>
        <a:xfrm>
          <a:off x="21075727" y="107733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148062</xdr:rowOff>
    </xdr:from>
    <xdr:ext cx="469744" cy="259045"/>
    <xdr:sp macro="" textlink="">
      <xdr:nvSpPr>
        <xdr:cNvPr id="619" name="n_2aveValue【学校施設】&#10;一人当たり面積">
          <a:extLst>
            <a:ext uri="{FF2B5EF4-FFF2-40B4-BE49-F238E27FC236}">
              <a16:creationId xmlns:a16="http://schemas.microsoft.com/office/drawing/2014/main" id="{758C070B-92E0-4FB3-B425-237BE030A9C3}"/>
            </a:ext>
          </a:extLst>
        </xdr:cNvPr>
        <xdr:cNvSpPr txBox="1"/>
      </xdr:nvSpPr>
      <xdr:spPr>
        <a:xfrm>
          <a:off x="20199427" y="107779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147736</xdr:rowOff>
    </xdr:from>
    <xdr:ext cx="469744" cy="259045"/>
    <xdr:sp macro="" textlink="">
      <xdr:nvSpPr>
        <xdr:cNvPr id="620" name="n_3aveValue【学校施設】&#10;一人当たり面積">
          <a:extLst>
            <a:ext uri="{FF2B5EF4-FFF2-40B4-BE49-F238E27FC236}">
              <a16:creationId xmlns:a16="http://schemas.microsoft.com/office/drawing/2014/main" id="{4FB6C994-C7FC-447A-B8DF-B15488DBF1AB}"/>
            </a:ext>
          </a:extLst>
        </xdr:cNvPr>
        <xdr:cNvSpPr txBox="1"/>
      </xdr:nvSpPr>
      <xdr:spPr>
        <a:xfrm>
          <a:off x="19310427" y="107776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143817</xdr:rowOff>
    </xdr:from>
    <xdr:ext cx="469744" cy="259045"/>
    <xdr:sp macro="" textlink="">
      <xdr:nvSpPr>
        <xdr:cNvPr id="621" name="n_4aveValue【学校施設】&#10;一人当たり面積">
          <a:extLst>
            <a:ext uri="{FF2B5EF4-FFF2-40B4-BE49-F238E27FC236}">
              <a16:creationId xmlns:a16="http://schemas.microsoft.com/office/drawing/2014/main" id="{995182EA-D420-4671-9B44-6CF85EEA1FB6}"/>
            </a:ext>
          </a:extLst>
        </xdr:cNvPr>
        <xdr:cNvSpPr txBox="1"/>
      </xdr:nvSpPr>
      <xdr:spPr>
        <a:xfrm>
          <a:off x="18421427" y="107737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58</xdr:row>
      <xdr:rowOff>150930</xdr:rowOff>
    </xdr:from>
    <xdr:ext cx="469744" cy="259045"/>
    <xdr:sp macro="" textlink="">
      <xdr:nvSpPr>
        <xdr:cNvPr id="622" name="n_1mainValue【学校施設】&#10;一人当たり面積">
          <a:extLst>
            <a:ext uri="{FF2B5EF4-FFF2-40B4-BE49-F238E27FC236}">
              <a16:creationId xmlns:a16="http://schemas.microsoft.com/office/drawing/2014/main" id="{422AEB5B-E057-44A9-B7F9-43D0760B1302}"/>
            </a:ext>
          </a:extLst>
        </xdr:cNvPr>
        <xdr:cNvSpPr txBox="1"/>
      </xdr:nvSpPr>
      <xdr:spPr>
        <a:xfrm>
          <a:off x="21075727" y="100950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58</xdr:row>
      <xdr:rowOff>83982</xdr:rowOff>
    </xdr:from>
    <xdr:ext cx="469744" cy="259045"/>
    <xdr:sp macro="" textlink="">
      <xdr:nvSpPr>
        <xdr:cNvPr id="623" name="n_2mainValue【学校施設】&#10;一人当たり面積">
          <a:extLst>
            <a:ext uri="{FF2B5EF4-FFF2-40B4-BE49-F238E27FC236}">
              <a16:creationId xmlns:a16="http://schemas.microsoft.com/office/drawing/2014/main" id="{498A2155-54C8-42EC-BAD9-18CAA4FD0AC6}"/>
            </a:ext>
          </a:extLst>
        </xdr:cNvPr>
        <xdr:cNvSpPr txBox="1"/>
      </xdr:nvSpPr>
      <xdr:spPr>
        <a:xfrm>
          <a:off x="20199427" y="100280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58</xdr:row>
      <xdr:rowOff>96718</xdr:rowOff>
    </xdr:from>
    <xdr:ext cx="469744" cy="259045"/>
    <xdr:sp macro="" textlink="">
      <xdr:nvSpPr>
        <xdr:cNvPr id="624" name="n_3mainValue【学校施設】&#10;一人当たり面積">
          <a:extLst>
            <a:ext uri="{FF2B5EF4-FFF2-40B4-BE49-F238E27FC236}">
              <a16:creationId xmlns:a16="http://schemas.microsoft.com/office/drawing/2014/main" id="{F0E3EBF8-2170-4F9D-A265-A334C4174079}"/>
            </a:ext>
          </a:extLst>
        </xdr:cNvPr>
        <xdr:cNvSpPr txBox="1"/>
      </xdr:nvSpPr>
      <xdr:spPr>
        <a:xfrm>
          <a:off x="19310427" y="100408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58</xdr:row>
      <xdr:rowOff>107822</xdr:rowOff>
    </xdr:from>
    <xdr:ext cx="469744" cy="259045"/>
    <xdr:sp macro="" textlink="">
      <xdr:nvSpPr>
        <xdr:cNvPr id="625" name="n_4mainValue【学校施設】&#10;一人当たり面積">
          <a:extLst>
            <a:ext uri="{FF2B5EF4-FFF2-40B4-BE49-F238E27FC236}">
              <a16:creationId xmlns:a16="http://schemas.microsoft.com/office/drawing/2014/main" id="{A0E20B14-A85C-4084-845E-AA5825F147D6}"/>
            </a:ext>
          </a:extLst>
        </xdr:cNvPr>
        <xdr:cNvSpPr txBox="1"/>
      </xdr:nvSpPr>
      <xdr:spPr>
        <a:xfrm>
          <a:off x="18421427" y="100519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6" name="正方形/長方形 625">
          <a:extLst>
            <a:ext uri="{FF2B5EF4-FFF2-40B4-BE49-F238E27FC236}">
              <a16:creationId xmlns:a16="http://schemas.microsoft.com/office/drawing/2014/main" id="{61F3BDBB-256E-4AF5-9E36-35EA3635EFFE}"/>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7" name="正方形/長方形 626">
          <a:extLst>
            <a:ext uri="{FF2B5EF4-FFF2-40B4-BE49-F238E27FC236}">
              <a16:creationId xmlns:a16="http://schemas.microsoft.com/office/drawing/2014/main" id="{918EBC94-F625-42CA-814B-CB5631C5CB41}"/>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8" name="正方形/長方形 627">
          <a:extLst>
            <a:ext uri="{FF2B5EF4-FFF2-40B4-BE49-F238E27FC236}">
              <a16:creationId xmlns:a16="http://schemas.microsoft.com/office/drawing/2014/main" id="{0A70BA61-57E1-4A41-9465-C9BE6A80D16D}"/>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9" name="正方形/長方形 628">
          <a:extLst>
            <a:ext uri="{FF2B5EF4-FFF2-40B4-BE49-F238E27FC236}">
              <a16:creationId xmlns:a16="http://schemas.microsoft.com/office/drawing/2014/main" id="{12DFE2AE-5C78-4223-ADF3-3E3309E3B6CA}"/>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30" name="正方形/長方形 629">
          <a:extLst>
            <a:ext uri="{FF2B5EF4-FFF2-40B4-BE49-F238E27FC236}">
              <a16:creationId xmlns:a16="http://schemas.microsoft.com/office/drawing/2014/main" id="{922C177A-CF48-4555-BECC-AFFE4CA8DF8A}"/>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31" name="正方形/長方形 630">
          <a:extLst>
            <a:ext uri="{FF2B5EF4-FFF2-40B4-BE49-F238E27FC236}">
              <a16:creationId xmlns:a16="http://schemas.microsoft.com/office/drawing/2014/main" id="{98C774D1-C009-416A-B4EB-AAB8A1FE2560}"/>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32" name="正方形/長方形 631">
          <a:extLst>
            <a:ext uri="{FF2B5EF4-FFF2-40B4-BE49-F238E27FC236}">
              <a16:creationId xmlns:a16="http://schemas.microsoft.com/office/drawing/2014/main" id="{DD8A63F1-1E25-494A-84B3-ADDB9D87BDC8}"/>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33" name="正方形/長方形 632">
          <a:extLst>
            <a:ext uri="{FF2B5EF4-FFF2-40B4-BE49-F238E27FC236}">
              <a16:creationId xmlns:a16="http://schemas.microsoft.com/office/drawing/2014/main" id="{AE76C312-AA7E-4502-9328-03556E251DC8}"/>
            </a:ext>
          </a:extLst>
        </xdr:cNvPr>
        <xdr:cNvSpPr/>
      </xdr:nvSpPr>
      <xdr:spPr>
        <a:xfrm>
          <a:off x="12446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macro="" textlink="">
      <xdr:nvSpPr>
        <xdr:cNvPr id="634" name="正方形/長方形 633">
          <a:extLst>
            <a:ext uri="{FF2B5EF4-FFF2-40B4-BE49-F238E27FC236}">
              <a16:creationId xmlns:a16="http://schemas.microsoft.com/office/drawing/2014/main" id="{8F2985EF-FB6F-46FC-8D7E-1067E7D93C08}"/>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35" name="正方形/長方形 634">
          <a:extLst>
            <a:ext uri="{FF2B5EF4-FFF2-40B4-BE49-F238E27FC236}">
              <a16:creationId xmlns:a16="http://schemas.microsoft.com/office/drawing/2014/main" id="{D0F4E2C8-7083-40D3-AC25-3A73E3F24857}"/>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36" name="正方形/長方形 635">
          <a:extLst>
            <a:ext uri="{FF2B5EF4-FFF2-40B4-BE49-F238E27FC236}">
              <a16:creationId xmlns:a16="http://schemas.microsoft.com/office/drawing/2014/main" id="{0312BD34-5099-471A-8D7F-0029C8D78422}"/>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37" name="正方形/長方形 636">
          <a:extLst>
            <a:ext uri="{FF2B5EF4-FFF2-40B4-BE49-F238E27FC236}">
              <a16:creationId xmlns:a16="http://schemas.microsoft.com/office/drawing/2014/main" id="{C33173F7-8F2F-4819-9F2B-4356366F55DB}"/>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38" name="正方形/長方形 637">
          <a:extLst>
            <a:ext uri="{FF2B5EF4-FFF2-40B4-BE49-F238E27FC236}">
              <a16:creationId xmlns:a16="http://schemas.microsoft.com/office/drawing/2014/main" id="{A72D697B-C777-4DA2-A11F-43C58FE6CC11}"/>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39" name="正方形/長方形 638">
          <a:extLst>
            <a:ext uri="{FF2B5EF4-FFF2-40B4-BE49-F238E27FC236}">
              <a16:creationId xmlns:a16="http://schemas.microsoft.com/office/drawing/2014/main" id="{30749481-775E-4AFD-8EF7-5B445A95EBE9}"/>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40" name="正方形/長方形 639">
          <a:extLst>
            <a:ext uri="{FF2B5EF4-FFF2-40B4-BE49-F238E27FC236}">
              <a16:creationId xmlns:a16="http://schemas.microsoft.com/office/drawing/2014/main" id="{75BC682F-3708-4E1C-ACAD-EF6017E8CC4F}"/>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41" name="正方形/長方形 640">
          <a:extLst>
            <a:ext uri="{FF2B5EF4-FFF2-40B4-BE49-F238E27FC236}">
              <a16:creationId xmlns:a16="http://schemas.microsoft.com/office/drawing/2014/main" id="{3CAA1810-34D1-4B76-BC5D-22858588C51D}"/>
            </a:ext>
          </a:extLst>
        </xdr:cNvPr>
        <xdr:cNvSpPr/>
      </xdr:nvSpPr>
      <xdr:spPr>
        <a:xfrm>
          <a:off x="18288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642" name="正方形/長方形 641">
          <a:extLst>
            <a:ext uri="{FF2B5EF4-FFF2-40B4-BE49-F238E27FC236}">
              <a16:creationId xmlns:a16="http://schemas.microsoft.com/office/drawing/2014/main" id="{D57E4532-4BA8-43D3-8773-CC3C72F1B7F8}"/>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43" name="正方形/長方形 642">
          <a:extLst>
            <a:ext uri="{FF2B5EF4-FFF2-40B4-BE49-F238E27FC236}">
              <a16:creationId xmlns:a16="http://schemas.microsoft.com/office/drawing/2014/main" id="{2309CFD1-655D-4710-B578-2B713CE7F861}"/>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44" name="正方形/長方形 643">
          <a:extLst>
            <a:ext uri="{FF2B5EF4-FFF2-40B4-BE49-F238E27FC236}">
              <a16:creationId xmlns:a16="http://schemas.microsoft.com/office/drawing/2014/main" id="{396EA10E-BB48-42B3-8DA6-8DD743783F7E}"/>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45" name="正方形/長方形 644">
          <a:extLst>
            <a:ext uri="{FF2B5EF4-FFF2-40B4-BE49-F238E27FC236}">
              <a16:creationId xmlns:a16="http://schemas.microsoft.com/office/drawing/2014/main" id="{0551F26E-52F7-47BA-8FA4-03B23AC7E473}"/>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46" name="正方形/長方形 645">
          <a:extLst>
            <a:ext uri="{FF2B5EF4-FFF2-40B4-BE49-F238E27FC236}">
              <a16:creationId xmlns:a16="http://schemas.microsoft.com/office/drawing/2014/main" id="{E9A1F355-45B6-4F25-944C-0FCEC15B52E6}"/>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47" name="正方形/長方形 646">
          <a:extLst>
            <a:ext uri="{FF2B5EF4-FFF2-40B4-BE49-F238E27FC236}">
              <a16:creationId xmlns:a16="http://schemas.microsoft.com/office/drawing/2014/main" id="{AD126D2B-BF44-4FEF-9128-A30A7C51636A}"/>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48" name="正方形/長方形 647">
          <a:extLst>
            <a:ext uri="{FF2B5EF4-FFF2-40B4-BE49-F238E27FC236}">
              <a16:creationId xmlns:a16="http://schemas.microsoft.com/office/drawing/2014/main" id="{EEA9C69E-A65B-40DF-8FF1-548763836467}"/>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49" name="正方形/長方形 648">
          <a:extLst>
            <a:ext uri="{FF2B5EF4-FFF2-40B4-BE49-F238E27FC236}">
              <a16:creationId xmlns:a16="http://schemas.microsoft.com/office/drawing/2014/main" id="{E1A31DEF-FEFE-4424-A126-D5A584D6DBDB}"/>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650" name="テキスト ボックス 649">
          <a:extLst>
            <a:ext uri="{FF2B5EF4-FFF2-40B4-BE49-F238E27FC236}">
              <a16:creationId xmlns:a16="http://schemas.microsoft.com/office/drawing/2014/main" id="{392AEBE9-F82C-40DC-AB06-F577D49F8355}"/>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651" name="直線コネクタ 650">
          <a:extLst>
            <a:ext uri="{FF2B5EF4-FFF2-40B4-BE49-F238E27FC236}">
              <a16:creationId xmlns:a16="http://schemas.microsoft.com/office/drawing/2014/main" id="{9719BE9E-FB3A-4E22-AB5A-A6443E9B59F6}"/>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652" name="テキスト ボックス 651">
          <a:extLst>
            <a:ext uri="{FF2B5EF4-FFF2-40B4-BE49-F238E27FC236}">
              <a16:creationId xmlns:a16="http://schemas.microsoft.com/office/drawing/2014/main" id="{581AFF88-8326-49CC-86FB-39307231216B}"/>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653" name="直線コネクタ 652">
          <a:extLst>
            <a:ext uri="{FF2B5EF4-FFF2-40B4-BE49-F238E27FC236}">
              <a16:creationId xmlns:a16="http://schemas.microsoft.com/office/drawing/2014/main" id="{E0ACA9AE-4115-4C3E-AED7-A57F6B5215E2}"/>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654" name="テキスト ボックス 653">
          <a:extLst>
            <a:ext uri="{FF2B5EF4-FFF2-40B4-BE49-F238E27FC236}">
              <a16:creationId xmlns:a16="http://schemas.microsoft.com/office/drawing/2014/main" id="{CF2A0752-4CF4-4C7D-A59D-2A3E43C1EADA}"/>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655" name="直線コネクタ 654">
          <a:extLst>
            <a:ext uri="{FF2B5EF4-FFF2-40B4-BE49-F238E27FC236}">
              <a16:creationId xmlns:a16="http://schemas.microsoft.com/office/drawing/2014/main" id="{D03C63D8-7AD8-43FD-9317-DF22A1A07CCF}"/>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656" name="テキスト ボックス 655">
          <a:extLst>
            <a:ext uri="{FF2B5EF4-FFF2-40B4-BE49-F238E27FC236}">
              <a16:creationId xmlns:a16="http://schemas.microsoft.com/office/drawing/2014/main" id="{BD3E3D52-D199-4B34-85F0-7B7FAC83573C}"/>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657" name="直線コネクタ 656">
          <a:extLst>
            <a:ext uri="{FF2B5EF4-FFF2-40B4-BE49-F238E27FC236}">
              <a16:creationId xmlns:a16="http://schemas.microsoft.com/office/drawing/2014/main" id="{3A28E3E5-525B-47FF-B6BA-126DDDD4E42F}"/>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658" name="テキスト ボックス 657">
          <a:extLst>
            <a:ext uri="{FF2B5EF4-FFF2-40B4-BE49-F238E27FC236}">
              <a16:creationId xmlns:a16="http://schemas.microsoft.com/office/drawing/2014/main" id="{CFE6C0F6-A604-47FA-9318-F5442E48AE94}"/>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659" name="直線コネクタ 658">
          <a:extLst>
            <a:ext uri="{FF2B5EF4-FFF2-40B4-BE49-F238E27FC236}">
              <a16:creationId xmlns:a16="http://schemas.microsoft.com/office/drawing/2014/main" id="{09DD5562-60BB-470B-9C53-4A81F2D73B15}"/>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660" name="テキスト ボックス 659">
          <a:extLst>
            <a:ext uri="{FF2B5EF4-FFF2-40B4-BE49-F238E27FC236}">
              <a16:creationId xmlns:a16="http://schemas.microsoft.com/office/drawing/2014/main" id="{ED245164-2A65-4032-B382-C48C362B27D4}"/>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661" name="直線コネクタ 660">
          <a:extLst>
            <a:ext uri="{FF2B5EF4-FFF2-40B4-BE49-F238E27FC236}">
              <a16:creationId xmlns:a16="http://schemas.microsoft.com/office/drawing/2014/main" id="{8E49F98B-C1B6-4B51-AB66-7EE74A2611F7}"/>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662" name="テキスト ボックス 661">
          <a:extLst>
            <a:ext uri="{FF2B5EF4-FFF2-40B4-BE49-F238E27FC236}">
              <a16:creationId xmlns:a16="http://schemas.microsoft.com/office/drawing/2014/main" id="{2FAAE468-AE02-47BE-B5FD-3CAB442ADF9C}"/>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663" name="直線コネクタ 662">
          <a:extLst>
            <a:ext uri="{FF2B5EF4-FFF2-40B4-BE49-F238E27FC236}">
              <a16:creationId xmlns:a16="http://schemas.microsoft.com/office/drawing/2014/main" id="{94F0475B-AA2D-47CA-B1B0-9F83FA8C4A42}"/>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664" name="テキスト ボックス 663">
          <a:extLst>
            <a:ext uri="{FF2B5EF4-FFF2-40B4-BE49-F238E27FC236}">
              <a16:creationId xmlns:a16="http://schemas.microsoft.com/office/drawing/2014/main" id="{56800635-452A-439D-B8AA-E6E91B8FC65E}"/>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665" name="直線コネクタ 664">
          <a:extLst>
            <a:ext uri="{FF2B5EF4-FFF2-40B4-BE49-F238E27FC236}">
              <a16:creationId xmlns:a16="http://schemas.microsoft.com/office/drawing/2014/main" id="{5FF0DAAF-535E-4256-A91E-F15158E1FE8F}"/>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66" name="【公民館】&#10;有形固定資産減価償却率グラフ枠">
          <a:extLst>
            <a:ext uri="{FF2B5EF4-FFF2-40B4-BE49-F238E27FC236}">
              <a16:creationId xmlns:a16="http://schemas.microsoft.com/office/drawing/2014/main" id="{595B077C-463D-4466-AC14-4B2E61412CAF}"/>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74568</xdr:rowOff>
    </xdr:from>
    <xdr:to>
      <xdr:col>85</xdr:col>
      <xdr:colOff>126364</xdr:colOff>
      <xdr:row>109</xdr:row>
      <xdr:rowOff>35379</xdr:rowOff>
    </xdr:to>
    <xdr:cxnSp macro="">
      <xdr:nvCxnSpPr>
        <xdr:cNvPr id="667" name="直線コネクタ 666">
          <a:extLst>
            <a:ext uri="{FF2B5EF4-FFF2-40B4-BE49-F238E27FC236}">
              <a16:creationId xmlns:a16="http://schemas.microsoft.com/office/drawing/2014/main" id="{820E1705-52AD-4233-B0CB-1D3BFD83AA2F}"/>
            </a:ext>
          </a:extLst>
        </xdr:cNvPr>
        <xdr:cNvCxnSpPr/>
      </xdr:nvCxnSpPr>
      <xdr:spPr>
        <a:xfrm flipV="1">
          <a:off x="16318864" y="17219568"/>
          <a:ext cx="0" cy="15038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668" name="【公民館】&#10;有形固定資産減価償却率最小値テキスト">
          <a:extLst>
            <a:ext uri="{FF2B5EF4-FFF2-40B4-BE49-F238E27FC236}">
              <a16:creationId xmlns:a16="http://schemas.microsoft.com/office/drawing/2014/main" id="{393EE598-7BD5-4FDA-A3D6-339E1D5A5067}"/>
            </a:ext>
          </a:extLst>
        </xdr:cNvPr>
        <xdr:cNvSpPr txBox="1"/>
      </xdr:nvSpPr>
      <xdr:spPr>
        <a:xfrm>
          <a:off x="16357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669" name="直線コネクタ 668">
          <a:extLst>
            <a:ext uri="{FF2B5EF4-FFF2-40B4-BE49-F238E27FC236}">
              <a16:creationId xmlns:a16="http://schemas.microsoft.com/office/drawing/2014/main" id="{FF7679BA-7124-4A4A-9302-AD4AACE1EBA3}"/>
            </a:ext>
          </a:extLst>
        </xdr:cNvPr>
        <xdr:cNvCxnSpPr/>
      </xdr:nvCxnSpPr>
      <xdr:spPr>
        <a:xfrm>
          <a:off x="16230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21245</xdr:rowOff>
    </xdr:from>
    <xdr:ext cx="340478" cy="259045"/>
    <xdr:sp macro="" textlink="">
      <xdr:nvSpPr>
        <xdr:cNvPr id="670" name="【公民館】&#10;有形固定資産減価償却率最大値テキスト">
          <a:extLst>
            <a:ext uri="{FF2B5EF4-FFF2-40B4-BE49-F238E27FC236}">
              <a16:creationId xmlns:a16="http://schemas.microsoft.com/office/drawing/2014/main" id="{4AF4751C-E95A-4474-B212-9D8C664F8154}"/>
            </a:ext>
          </a:extLst>
        </xdr:cNvPr>
        <xdr:cNvSpPr txBox="1"/>
      </xdr:nvSpPr>
      <xdr:spPr>
        <a:xfrm>
          <a:off x="16357600" y="1699479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74568</xdr:rowOff>
    </xdr:from>
    <xdr:to>
      <xdr:col>86</xdr:col>
      <xdr:colOff>25400</xdr:colOff>
      <xdr:row>100</xdr:row>
      <xdr:rowOff>74568</xdr:rowOff>
    </xdr:to>
    <xdr:cxnSp macro="">
      <xdr:nvCxnSpPr>
        <xdr:cNvPr id="671" name="直線コネクタ 670">
          <a:extLst>
            <a:ext uri="{FF2B5EF4-FFF2-40B4-BE49-F238E27FC236}">
              <a16:creationId xmlns:a16="http://schemas.microsoft.com/office/drawing/2014/main" id="{26FDC138-6489-46E4-8829-5682CEF745C7}"/>
            </a:ext>
          </a:extLst>
        </xdr:cNvPr>
        <xdr:cNvCxnSpPr/>
      </xdr:nvCxnSpPr>
      <xdr:spPr>
        <a:xfrm>
          <a:off x="16230600" y="172195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105</xdr:row>
      <xdr:rowOff>60977</xdr:rowOff>
    </xdr:from>
    <xdr:ext cx="405111" cy="259045"/>
    <xdr:sp macro="" textlink="">
      <xdr:nvSpPr>
        <xdr:cNvPr id="672" name="【公民館】&#10;有形固定資産減価償却率平均値テキスト">
          <a:extLst>
            <a:ext uri="{FF2B5EF4-FFF2-40B4-BE49-F238E27FC236}">
              <a16:creationId xmlns:a16="http://schemas.microsoft.com/office/drawing/2014/main" id="{007E6F76-F578-47D5-AFFF-537784DB2C84}"/>
            </a:ext>
          </a:extLst>
        </xdr:cNvPr>
        <xdr:cNvSpPr txBox="1"/>
      </xdr:nvSpPr>
      <xdr:spPr>
        <a:xfrm>
          <a:off x="16357600" y="1806322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82550</xdr:rowOff>
    </xdr:from>
    <xdr:to>
      <xdr:col>85</xdr:col>
      <xdr:colOff>177800</xdr:colOff>
      <xdr:row>106</xdr:row>
      <xdr:rowOff>12700</xdr:rowOff>
    </xdr:to>
    <xdr:sp macro="" textlink="">
      <xdr:nvSpPr>
        <xdr:cNvPr id="673" name="フローチャート: 判断 672">
          <a:extLst>
            <a:ext uri="{FF2B5EF4-FFF2-40B4-BE49-F238E27FC236}">
              <a16:creationId xmlns:a16="http://schemas.microsoft.com/office/drawing/2014/main" id="{73968BAE-BA7B-41FA-B7E7-620747ABC27A}"/>
            </a:ext>
          </a:extLst>
        </xdr:cNvPr>
        <xdr:cNvSpPr/>
      </xdr:nvSpPr>
      <xdr:spPr>
        <a:xfrm>
          <a:off x="16268700" y="1808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105</xdr:row>
      <xdr:rowOff>62956</xdr:rowOff>
    </xdr:from>
    <xdr:to>
      <xdr:col>81</xdr:col>
      <xdr:colOff>101600</xdr:colOff>
      <xdr:row>105</xdr:row>
      <xdr:rowOff>164556</xdr:rowOff>
    </xdr:to>
    <xdr:sp macro="" textlink="">
      <xdr:nvSpPr>
        <xdr:cNvPr id="674" name="フローチャート: 判断 673">
          <a:extLst>
            <a:ext uri="{FF2B5EF4-FFF2-40B4-BE49-F238E27FC236}">
              <a16:creationId xmlns:a16="http://schemas.microsoft.com/office/drawing/2014/main" id="{F5E11715-4FFE-496A-9C08-7B983968934C}"/>
            </a:ext>
          </a:extLst>
        </xdr:cNvPr>
        <xdr:cNvSpPr/>
      </xdr:nvSpPr>
      <xdr:spPr>
        <a:xfrm>
          <a:off x="15430500" y="180652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105</xdr:row>
      <xdr:rowOff>43362</xdr:rowOff>
    </xdr:from>
    <xdr:to>
      <xdr:col>76</xdr:col>
      <xdr:colOff>165100</xdr:colOff>
      <xdr:row>105</xdr:row>
      <xdr:rowOff>144962</xdr:rowOff>
    </xdr:to>
    <xdr:sp macro="" textlink="">
      <xdr:nvSpPr>
        <xdr:cNvPr id="675" name="フローチャート: 判断 674">
          <a:extLst>
            <a:ext uri="{FF2B5EF4-FFF2-40B4-BE49-F238E27FC236}">
              <a16:creationId xmlns:a16="http://schemas.microsoft.com/office/drawing/2014/main" id="{6627A0DF-1FDC-44BE-A391-D01FEE2B32FA}"/>
            </a:ext>
          </a:extLst>
        </xdr:cNvPr>
        <xdr:cNvSpPr/>
      </xdr:nvSpPr>
      <xdr:spPr>
        <a:xfrm>
          <a:off x="14541500" y="180456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105</xdr:row>
      <xdr:rowOff>5806</xdr:rowOff>
    </xdr:from>
    <xdr:to>
      <xdr:col>72</xdr:col>
      <xdr:colOff>38100</xdr:colOff>
      <xdr:row>105</xdr:row>
      <xdr:rowOff>107406</xdr:rowOff>
    </xdr:to>
    <xdr:sp macro="" textlink="">
      <xdr:nvSpPr>
        <xdr:cNvPr id="676" name="フローチャート: 判断 675">
          <a:extLst>
            <a:ext uri="{FF2B5EF4-FFF2-40B4-BE49-F238E27FC236}">
              <a16:creationId xmlns:a16="http://schemas.microsoft.com/office/drawing/2014/main" id="{5B8115CC-6510-48D7-806C-4E2F28381F19}"/>
            </a:ext>
          </a:extLst>
        </xdr:cNvPr>
        <xdr:cNvSpPr/>
      </xdr:nvSpPr>
      <xdr:spPr>
        <a:xfrm>
          <a:off x="13652500" y="180080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105</xdr:row>
      <xdr:rowOff>115207</xdr:rowOff>
    </xdr:from>
    <xdr:to>
      <xdr:col>67</xdr:col>
      <xdr:colOff>101600</xdr:colOff>
      <xdr:row>106</xdr:row>
      <xdr:rowOff>45357</xdr:rowOff>
    </xdr:to>
    <xdr:sp macro="" textlink="">
      <xdr:nvSpPr>
        <xdr:cNvPr id="677" name="フローチャート: 判断 676">
          <a:extLst>
            <a:ext uri="{FF2B5EF4-FFF2-40B4-BE49-F238E27FC236}">
              <a16:creationId xmlns:a16="http://schemas.microsoft.com/office/drawing/2014/main" id="{95F75374-6BE2-4E0C-8DBB-A70A352417E7}"/>
            </a:ext>
          </a:extLst>
        </xdr:cNvPr>
        <xdr:cNvSpPr/>
      </xdr:nvSpPr>
      <xdr:spPr>
        <a:xfrm>
          <a:off x="12763500" y="181174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678" name="テキスト ボックス 677">
          <a:extLst>
            <a:ext uri="{FF2B5EF4-FFF2-40B4-BE49-F238E27FC236}">
              <a16:creationId xmlns:a16="http://schemas.microsoft.com/office/drawing/2014/main" id="{40E02F30-8A29-49D0-A7EA-C34DC53BBDAD}"/>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679" name="テキスト ボックス 678">
          <a:extLst>
            <a:ext uri="{FF2B5EF4-FFF2-40B4-BE49-F238E27FC236}">
              <a16:creationId xmlns:a16="http://schemas.microsoft.com/office/drawing/2014/main" id="{844426D7-2A68-45BC-8BDC-0C402600E9EA}"/>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680" name="テキスト ボックス 679">
          <a:extLst>
            <a:ext uri="{FF2B5EF4-FFF2-40B4-BE49-F238E27FC236}">
              <a16:creationId xmlns:a16="http://schemas.microsoft.com/office/drawing/2014/main" id="{996EDB91-8DB5-4AEA-8DD8-E9300EE6D46D}"/>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681" name="テキスト ボックス 680">
          <a:extLst>
            <a:ext uri="{FF2B5EF4-FFF2-40B4-BE49-F238E27FC236}">
              <a16:creationId xmlns:a16="http://schemas.microsoft.com/office/drawing/2014/main" id="{8E00336B-F60E-491A-8B95-4A636D32F353}"/>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682" name="テキスト ボックス 681">
          <a:extLst>
            <a:ext uri="{FF2B5EF4-FFF2-40B4-BE49-F238E27FC236}">
              <a16:creationId xmlns:a16="http://schemas.microsoft.com/office/drawing/2014/main" id="{C8C24993-878C-40E9-A7CC-E1FC6513DCF7}"/>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48261</xdr:rowOff>
    </xdr:from>
    <xdr:to>
      <xdr:col>85</xdr:col>
      <xdr:colOff>177800</xdr:colOff>
      <xdr:row>104</xdr:row>
      <xdr:rowOff>149861</xdr:rowOff>
    </xdr:to>
    <xdr:sp macro="" textlink="">
      <xdr:nvSpPr>
        <xdr:cNvPr id="683" name="楕円 682">
          <a:extLst>
            <a:ext uri="{FF2B5EF4-FFF2-40B4-BE49-F238E27FC236}">
              <a16:creationId xmlns:a16="http://schemas.microsoft.com/office/drawing/2014/main" id="{0E0E0BDC-DF1B-4460-B283-89280ED508A2}"/>
            </a:ext>
          </a:extLst>
        </xdr:cNvPr>
        <xdr:cNvSpPr/>
      </xdr:nvSpPr>
      <xdr:spPr>
        <a:xfrm>
          <a:off x="16268700" y="178790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103</xdr:row>
      <xdr:rowOff>71138</xdr:rowOff>
    </xdr:from>
    <xdr:ext cx="405111" cy="259045"/>
    <xdr:sp macro="" textlink="">
      <xdr:nvSpPr>
        <xdr:cNvPr id="684" name="【公民館】&#10;有形固定資産減価償却率該当値テキスト">
          <a:extLst>
            <a:ext uri="{FF2B5EF4-FFF2-40B4-BE49-F238E27FC236}">
              <a16:creationId xmlns:a16="http://schemas.microsoft.com/office/drawing/2014/main" id="{738F9085-1491-490A-95DF-B0109F8F4F1E}"/>
            </a:ext>
          </a:extLst>
        </xdr:cNvPr>
        <xdr:cNvSpPr txBox="1"/>
      </xdr:nvSpPr>
      <xdr:spPr>
        <a:xfrm>
          <a:off x="16357600" y="177304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104</xdr:row>
      <xdr:rowOff>123371</xdr:rowOff>
    </xdr:from>
    <xdr:to>
      <xdr:col>81</xdr:col>
      <xdr:colOff>101600</xdr:colOff>
      <xdr:row>105</xdr:row>
      <xdr:rowOff>53521</xdr:rowOff>
    </xdr:to>
    <xdr:sp macro="" textlink="">
      <xdr:nvSpPr>
        <xdr:cNvPr id="685" name="楕円 684">
          <a:extLst>
            <a:ext uri="{FF2B5EF4-FFF2-40B4-BE49-F238E27FC236}">
              <a16:creationId xmlns:a16="http://schemas.microsoft.com/office/drawing/2014/main" id="{533EC6B5-BB84-4CBF-B00C-41ABDD19E151}"/>
            </a:ext>
          </a:extLst>
        </xdr:cNvPr>
        <xdr:cNvSpPr/>
      </xdr:nvSpPr>
      <xdr:spPr>
        <a:xfrm>
          <a:off x="15430500" y="179541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104</xdr:row>
      <xdr:rowOff>99061</xdr:rowOff>
    </xdr:from>
    <xdr:to>
      <xdr:col>85</xdr:col>
      <xdr:colOff>127000</xdr:colOff>
      <xdr:row>105</xdr:row>
      <xdr:rowOff>2721</xdr:rowOff>
    </xdr:to>
    <xdr:cxnSp macro="">
      <xdr:nvCxnSpPr>
        <xdr:cNvPr id="686" name="直線コネクタ 685">
          <a:extLst>
            <a:ext uri="{FF2B5EF4-FFF2-40B4-BE49-F238E27FC236}">
              <a16:creationId xmlns:a16="http://schemas.microsoft.com/office/drawing/2014/main" id="{ED3D0797-859E-4952-BE88-851211E5A870}"/>
            </a:ext>
          </a:extLst>
        </xdr:cNvPr>
        <xdr:cNvCxnSpPr/>
      </xdr:nvCxnSpPr>
      <xdr:spPr>
        <a:xfrm flipV="1">
          <a:off x="15481300" y="17929861"/>
          <a:ext cx="838200" cy="751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104</xdr:row>
      <xdr:rowOff>105411</xdr:rowOff>
    </xdr:from>
    <xdr:to>
      <xdr:col>76</xdr:col>
      <xdr:colOff>165100</xdr:colOff>
      <xdr:row>105</xdr:row>
      <xdr:rowOff>35561</xdr:rowOff>
    </xdr:to>
    <xdr:sp macro="" textlink="">
      <xdr:nvSpPr>
        <xdr:cNvPr id="687" name="楕円 686">
          <a:extLst>
            <a:ext uri="{FF2B5EF4-FFF2-40B4-BE49-F238E27FC236}">
              <a16:creationId xmlns:a16="http://schemas.microsoft.com/office/drawing/2014/main" id="{CA2170DC-0AF9-4E02-928D-999410A25F4B}"/>
            </a:ext>
          </a:extLst>
        </xdr:cNvPr>
        <xdr:cNvSpPr/>
      </xdr:nvSpPr>
      <xdr:spPr>
        <a:xfrm>
          <a:off x="14541500" y="179362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104</xdr:row>
      <xdr:rowOff>156211</xdr:rowOff>
    </xdr:from>
    <xdr:to>
      <xdr:col>81</xdr:col>
      <xdr:colOff>50800</xdr:colOff>
      <xdr:row>105</xdr:row>
      <xdr:rowOff>2721</xdr:rowOff>
    </xdr:to>
    <xdr:cxnSp macro="">
      <xdr:nvCxnSpPr>
        <xdr:cNvPr id="688" name="直線コネクタ 687">
          <a:extLst>
            <a:ext uri="{FF2B5EF4-FFF2-40B4-BE49-F238E27FC236}">
              <a16:creationId xmlns:a16="http://schemas.microsoft.com/office/drawing/2014/main" id="{04F6EC39-4F09-41E8-9181-25DE774B514E}"/>
            </a:ext>
          </a:extLst>
        </xdr:cNvPr>
        <xdr:cNvCxnSpPr/>
      </xdr:nvCxnSpPr>
      <xdr:spPr>
        <a:xfrm>
          <a:off x="14592300" y="17987011"/>
          <a:ext cx="889000" cy="17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105</xdr:row>
      <xdr:rowOff>138068</xdr:rowOff>
    </xdr:from>
    <xdr:to>
      <xdr:col>72</xdr:col>
      <xdr:colOff>38100</xdr:colOff>
      <xdr:row>106</xdr:row>
      <xdr:rowOff>68218</xdr:rowOff>
    </xdr:to>
    <xdr:sp macro="" textlink="">
      <xdr:nvSpPr>
        <xdr:cNvPr id="689" name="楕円 688">
          <a:extLst>
            <a:ext uri="{FF2B5EF4-FFF2-40B4-BE49-F238E27FC236}">
              <a16:creationId xmlns:a16="http://schemas.microsoft.com/office/drawing/2014/main" id="{22FCC30A-8E4C-4968-9828-09545CA89196}"/>
            </a:ext>
          </a:extLst>
        </xdr:cNvPr>
        <xdr:cNvSpPr/>
      </xdr:nvSpPr>
      <xdr:spPr>
        <a:xfrm>
          <a:off x="13652500" y="181403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104</xdr:row>
      <xdr:rowOff>156211</xdr:rowOff>
    </xdr:from>
    <xdr:to>
      <xdr:col>76</xdr:col>
      <xdr:colOff>114300</xdr:colOff>
      <xdr:row>106</xdr:row>
      <xdr:rowOff>17418</xdr:rowOff>
    </xdr:to>
    <xdr:cxnSp macro="">
      <xdr:nvCxnSpPr>
        <xdr:cNvPr id="690" name="直線コネクタ 689">
          <a:extLst>
            <a:ext uri="{FF2B5EF4-FFF2-40B4-BE49-F238E27FC236}">
              <a16:creationId xmlns:a16="http://schemas.microsoft.com/office/drawing/2014/main" id="{D6491681-A2C7-4377-BDA8-7D31E8ACE2C0}"/>
            </a:ext>
          </a:extLst>
        </xdr:cNvPr>
        <xdr:cNvCxnSpPr/>
      </xdr:nvCxnSpPr>
      <xdr:spPr>
        <a:xfrm flipV="1">
          <a:off x="13703300" y="17987011"/>
          <a:ext cx="889000" cy="2041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106</xdr:row>
      <xdr:rowOff>5806</xdr:rowOff>
    </xdr:from>
    <xdr:to>
      <xdr:col>67</xdr:col>
      <xdr:colOff>101600</xdr:colOff>
      <xdr:row>106</xdr:row>
      <xdr:rowOff>107406</xdr:rowOff>
    </xdr:to>
    <xdr:sp macro="" textlink="">
      <xdr:nvSpPr>
        <xdr:cNvPr id="691" name="楕円 690">
          <a:extLst>
            <a:ext uri="{FF2B5EF4-FFF2-40B4-BE49-F238E27FC236}">
              <a16:creationId xmlns:a16="http://schemas.microsoft.com/office/drawing/2014/main" id="{42EEF4BE-5557-4381-BA02-90A5D6A278B0}"/>
            </a:ext>
          </a:extLst>
        </xdr:cNvPr>
        <xdr:cNvSpPr/>
      </xdr:nvSpPr>
      <xdr:spPr>
        <a:xfrm>
          <a:off x="12763500" y="181795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106</xdr:row>
      <xdr:rowOff>17418</xdr:rowOff>
    </xdr:from>
    <xdr:to>
      <xdr:col>71</xdr:col>
      <xdr:colOff>177800</xdr:colOff>
      <xdr:row>106</xdr:row>
      <xdr:rowOff>56606</xdr:rowOff>
    </xdr:to>
    <xdr:cxnSp macro="">
      <xdr:nvCxnSpPr>
        <xdr:cNvPr id="692" name="直線コネクタ 691">
          <a:extLst>
            <a:ext uri="{FF2B5EF4-FFF2-40B4-BE49-F238E27FC236}">
              <a16:creationId xmlns:a16="http://schemas.microsoft.com/office/drawing/2014/main" id="{6D990B41-8675-4D7F-82B8-F3D30E89A739}"/>
            </a:ext>
          </a:extLst>
        </xdr:cNvPr>
        <xdr:cNvCxnSpPr/>
      </xdr:nvCxnSpPr>
      <xdr:spPr>
        <a:xfrm flipV="1">
          <a:off x="12814300" y="18191118"/>
          <a:ext cx="889000" cy="391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105</xdr:row>
      <xdr:rowOff>155683</xdr:rowOff>
    </xdr:from>
    <xdr:ext cx="405111" cy="259045"/>
    <xdr:sp macro="" textlink="">
      <xdr:nvSpPr>
        <xdr:cNvPr id="693" name="n_1aveValue【公民館】&#10;有形固定資産減価償却率">
          <a:extLst>
            <a:ext uri="{FF2B5EF4-FFF2-40B4-BE49-F238E27FC236}">
              <a16:creationId xmlns:a16="http://schemas.microsoft.com/office/drawing/2014/main" id="{A94A6CE4-EBC7-41A9-BFC0-44ED1A3FE04F}"/>
            </a:ext>
          </a:extLst>
        </xdr:cNvPr>
        <xdr:cNvSpPr txBox="1"/>
      </xdr:nvSpPr>
      <xdr:spPr>
        <a:xfrm>
          <a:off x="15266044" y="181579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105</xdr:row>
      <xdr:rowOff>136089</xdr:rowOff>
    </xdr:from>
    <xdr:ext cx="405111" cy="259045"/>
    <xdr:sp macro="" textlink="">
      <xdr:nvSpPr>
        <xdr:cNvPr id="694" name="n_2aveValue【公民館】&#10;有形固定資産減価償却率">
          <a:extLst>
            <a:ext uri="{FF2B5EF4-FFF2-40B4-BE49-F238E27FC236}">
              <a16:creationId xmlns:a16="http://schemas.microsoft.com/office/drawing/2014/main" id="{2DDA8638-A065-4D5A-863F-03C962FE397D}"/>
            </a:ext>
          </a:extLst>
        </xdr:cNvPr>
        <xdr:cNvSpPr txBox="1"/>
      </xdr:nvSpPr>
      <xdr:spPr>
        <a:xfrm>
          <a:off x="14389744" y="181383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123933</xdr:rowOff>
    </xdr:from>
    <xdr:ext cx="405111" cy="259045"/>
    <xdr:sp macro="" textlink="">
      <xdr:nvSpPr>
        <xdr:cNvPr id="695" name="n_3aveValue【公民館】&#10;有形固定資産減価償却率">
          <a:extLst>
            <a:ext uri="{FF2B5EF4-FFF2-40B4-BE49-F238E27FC236}">
              <a16:creationId xmlns:a16="http://schemas.microsoft.com/office/drawing/2014/main" id="{B2B5E48D-6675-4E9D-B743-E7F7B7E8B4DB}"/>
            </a:ext>
          </a:extLst>
        </xdr:cNvPr>
        <xdr:cNvSpPr txBox="1"/>
      </xdr:nvSpPr>
      <xdr:spPr>
        <a:xfrm>
          <a:off x="13500744" y="177832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104</xdr:row>
      <xdr:rowOff>61884</xdr:rowOff>
    </xdr:from>
    <xdr:ext cx="405111" cy="259045"/>
    <xdr:sp macro="" textlink="">
      <xdr:nvSpPr>
        <xdr:cNvPr id="696" name="n_4aveValue【公民館】&#10;有形固定資産減価償却率">
          <a:extLst>
            <a:ext uri="{FF2B5EF4-FFF2-40B4-BE49-F238E27FC236}">
              <a16:creationId xmlns:a16="http://schemas.microsoft.com/office/drawing/2014/main" id="{2C96532E-183F-4216-956F-0BBC0422C73E}"/>
            </a:ext>
          </a:extLst>
        </xdr:cNvPr>
        <xdr:cNvSpPr txBox="1"/>
      </xdr:nvSpPr>
      <xdr:spPr>
        <a:xfrm>
          <a:off x="12611744" y="178926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103</xdr:row>
      <xdr:rowOff>70048</xdr:rowOff>
    </xdr:from>
    <xdr:ext cx="405111" cy="259045"/>
    <xdr:sp macro="" textlink="">
      <xdr:nvSpPr>
        <xdr:cNvPr id="697" name="n_1mainValue【公民館】&#10;有形固定資産減価償却率">
          <a:extLst>
            <a:ext uri="{FF2B5EF4-FFF2-40B4-BE49-F238E27FC236}">
              <a16:creationId xmlns:a16="http://schemas.microsoft.com/office/drawing/2014/main" id="{F2B06858-871B-4A63-A8A5-94F98EE4250D}"/>
            </a:ext>
          </a:extLst>
        </xdr:cNvPr>
        <xdr:cNvSpPr txBox="1"/>
      </xdr:nvSpPr>
      <xdr:spPr>
        <a:xfrm>
          <a:off x="15266044" y="177293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52088</xdr:rowOff>
    </xdr:from>
    <xdr:ext cx="405111" cy="259045"/>
    <xdr:sp macro="" textlink="">
      <xdr:nvSpPr>
        <xdr:cNvPr id="698" name="n_2mainValue【公民館】&#10;有形固定資産減価償却率">
          <a:extLst>
            <a:ext uri="{FF2B5EF4-FFF2-40B4-BE49-F238E27FC236}">
              <a16:creationId xmlns:a16="http://schemas.microsoft.com/office/drawing/2014/main" id="{8885B9A1-ED07-4DA5-ACA4-E13B2411163B}"/>
            </a:ext>
          </a:extLst>
        </xdr:cNvPr>
        <xdr:cNvSpPr txBox="1"/>
      </xdr:nvSpPr>
      <xdr:spPr>
        <a:xfrm>
          <a:off x="14389744" y="177114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106</xdr:row>
      <xdr:rowOff>59345</xdr:rowOff>
    </xdr:from>
    <xdr:ext cx="405111" cy="259045"/>
    <xdr:sp macro="" textlink="">
      <xdr:nvSpPr>
        <xdr:cNvPr id="699" name="n_3mainValue【公民館】&#10;有形固定資産減価償却率">
          <a:extLst>
            <a:ext uri="{FF2B5EF4-FFF2-40B4-BE49-F238E27FC236}">
              <a16:creationId xmlns:a16="http://schemas.microsoft.com/office/drawing/2014/main" id="{4C2999AB-718F-469D-AE8A-7ED35D893F7E}"/>
            </a:ext>
          </a:extLst>
        </xdr:cNvPr>
        <xdr:cNvSpPr txBox="1"/>
      </xdr:nvSpPr>
      <xdr:spPr>
        <a:xfrm>
          <a:off x="13500744" y="182330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106</xdr:row>
      <xdr:rowOff>98533</xdr:rowOff>
    </xdr:from>
    <xdr:ext cx="405111" cy="259045"/>
    <xdr:sp macro="" textlink="">
      <xdr:nvSpPr>
        <xdr:cNvPr id="700" name="n_4mainValue【公民館】&#10;有形固定資産減価償却率">
          <a:extLst>
            <a:ext uri="{FF2B5EF4-FFF2-40B4-BE49-F238E27FC236}">
              <a16:creationId xmlns:a16="http://schemas.microsoft.com/office/drawing/2014/main" id="{B44CB2FC-E3A9-460B-B65A-0009C913565B}"/>
            </a:ext>
          </a:extLst>
        </xdr:cNvPr>
        <xdr:cNvSpPr txBox="1"/>
      </xdr:nvSpPr>
      <xdr:spPr>
        <a:xfrm>
          <a:off x="12611744" y="182722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01" name="正方形/長方形 700">
          <a:extLst>
            <a:ext uri="{FF2B5EF4-FFF2-40B4-BE49-F238E27FC236}">
              <a16:creationId xmlns:a16="http://schemas.microsoft.com/office/drawing/2014/main" id="{661E21AE-AB91-43B1-9176-AE70CB25D76B}"/>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02" name="正方形/長方形 701">
          <a:extLst>
            <a:ext uri="{FF2B5EF4-FFF2-40B4-BE49-F238E27FC236}">
              <a16:creationId xmlns:a16="http://schemas.microsoft.com/office/drawing/2014/main" id="{EAFB0E62-C429-4C09-A530-CC0CA3CC3CE3}"/>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03" name="正方形/長方形 702">
          <a:extLst>
            <a:ext uri="{FF2B5EF4-FFF2-40B4-BE49-F238E27FC236}">
              <a16:creationId xmlns:a16="http://schemas.microsoft.com/office/drawing/2014/main" id="{A8C060D5-3B78-4015-9967-2FD21BC75023}"/>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04" name="正方形/長方形 703">
          <a:extLst>
            <a:ext uri="{FF2B5EF4-FFF2-40B4-BE49-F238E27FC236}">
              <a16:creationId xmlns:a16="http://schemas.microsoft.com/office/drawing/2014/main" id="{700175F1-B232-4430-B989-2339DC4C0F5A}"/>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05" name="正方形/長方形 704">
          <a:extLst>
            <a:ext uri="{FF2B5EF4-FFF2-40B4-BE49-F238E27FC236}">
              <a16:creationId xmlns:a16="http://schemas.microsoft.com/office/drawing/2014/main" id="{1F5E4B4B-28AA-4652-AD31-347A99149428}"/>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06" name="正方形/長方形 705">
          <a:extLst>
            <a:ext uri="{FF2B5EF4-FFF2-40B4-BE49-F238E27FC236}">
              <a16:creationId xmlns:a16="http://schemas.microsoft.com/office/drawing/2014/main" id="{D53C949D-B099-4EE8-9A55-B9AB565B6BE3}"/>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07" name="正方形/長方形 706">
          <a:extLst>
            <a:ext uri="{FF2B5EF4-FFF2-40B4-BE49-F238E27FC236}">
              <a16:creationId xmlns:a16="http://schemas.microsoft.com/office/drawing/2014/main" id="{12C8A4D8-1A11-4AE6-B810-31D2A14EF747}"/>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08" name="正方形/長方形 707">
          <a:extLst>
            <a:ext uri="{FF2B5EF4-FFF2-40B4-BE49-F238E27FC236}">
              <a16:creationId xmlns:a16="http://schemas.microsoft.com/office/drawing/2014/main" id="{C7C7C166-69B3-4236-9845-C14D414C277D}"/>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09" name="テキスト ボックス 708">
          <a:extLst>
            <a:ext uri="{FF2B5EF4-FFF2-40B4-BE49-F238E27FC236}">
              <a16:creationId xmlns:a16="http://schemas.microsoft.com/office/drawing/2014/main" id="{CF7A7F15-417C-41C9-957D-F064802F74A1}"/>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10" name="直線コネクタ 709">
          <a:extLst>
            <a:ext uri="{FF2B5EF4-FFF2-40B4-BE49-F238E27FC236}">
              <a16:creationId xmlns:a16="http://schemas.microsoft.com/office/drawing/2014/main" id="{71EAC3F1-B4A1-404C-ACA4-8D8D44F71A95}"/>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711" name="直線コネクタ 710">
          <a:extLst>
            <a:ext uri="{FF2B5EF4-FFF2-40B4-BE49-F238E27FC236}">
              <a16:creationId xmlns:a16="http://schemas.microsoft.com/office/drawing/2014/main" id="{0A644844-3227-4A38-B38E-05C9E25A2808}"/>
            </a:ext>
          </a:extLst>
        </xdr:cNvPr>
        <xdr:cNvCxnSpPr/>
      </xdr:nvCxnSpPr>
      <xdr:spPr>
        <a:xfrm>
          <a:off x="18288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712" name="テキスト ボックス 711">
          <a:extLst>
            <a:ext uri="{FF2B5EF4-FFF2-40B4-BE49-F238E27FC236}">
              <a16:creationId xmlns:a16="http://schemas.microsoft.com/office/drawing/2014/main" id="{43EF8C94-3C4A-4C72-8B27-5D8411ADBAC4}"/>
            </a:ext>
          </a:extLst>
        </xdr:cNvPr>
        <xdr:cNvSpPr txBox="1"/>
      </xdr:nvSpPr>
      <xdr:spPr>
        <a:xfrm>
          <a:off x="17820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713" name="直線コネクタ 712">
          <a:extLst>
            <a:ext uri="{FF2B5EF4-FFF2-40B4-BE49-F238E27FC236}">
              <a16:creationId xmlns:a16="http://schemas.microsoft.com/office/drawing/2014/main" id="{0400C50B-3345-4FBB-A177-3872DA2798AF}"/>
            </a:ext>
          </a:extLst>
        </xdr:cNvPr>
        <xdr:cNvCxnSpPr/>
      </xdr:nvCxnSpPr>
      <xdr:spPr>
        <a:xfrm>
          <a:off x="18288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714" name="テキスト ボックス 713">
          <a:extLst>
            <a:ext uri="{FF2B5EF4-FFF2-40B4-BE49-F238E27FC236}">
              <a16:creationId xmlns:a16="http://schemas.microsoft.com/office/drawing/2014/main" id="{1A5403B3-4294-43EB-8FB3-0F87D6BE8D5C}"/>
            </a:ext>
          </a:extLst>
        </xdr:cNvPr>
        <xdr:cNvSpPr txBox="1"/>
      </xdr:nvSpPr>
      <xdr:spPr>
        <a:xfrm>
          <a:off x="17820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715" name="直線コネクタ 714">
          <a:extLst>
            <a:ext uri="{FF2B5EF4-FFF2-40B4-BE49-F238E27FC236}">
              <a16:creationId xmlns:a16="http://schemas.microsoft.com/office/drawing/2014/main" id="{0A841614-AB4A-4FB8-B89C-7803C59D8C37}"/>
            </a:ext>
          </a:extLst>
        </xdr:cNvPr>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716" name="テキスト ボックス 715">
          <a:extLst>
            <a:ext uri="{FF2B5EF4-FFF2-40B4-BE49-F238E27FC236}">
              <a16:creationId xmlns:a16="http://schemas.microsoft.com/office/drawing/2014/main" id="{9AF1F94C-B4FA-4928-BB5A-34D35B147B4A}"/>
            </a:ext>
          </a:extLst>
        </xdr:cNvPr>
        <xdr:cNvSpPr txBox="1"/>
      </xdr:nvSpPr>
      <xdr:spPr>
        <a:xfrm>
          <a:off x="17820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717" name="直線コネクタ 716">
          <a:extLst>
            <a:ext uri="{FF2B5EF4-FFF2-40B4-BE49-F238E27FC236}">
              <a16:creationId xmlns:a16="http://schemas.microsoft.com/office/drawing/2014/main" id="{E0A6A0FB-8FCB-47D0-A8E1-7675207148EF}"/>
            </a:ext>
          </a:extLst>
        </xdr:cNvPr>
        <xdr:cNvCxnSpPr/>
      </xdr:nvCxnSpPr>
      <xdr:spPr>
        <a:xfrm>
          <a:off x="18288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718" name="テキスト ボックス 717">
          <a:extLst>
            <a:ext uri="{FF2B5EF4-FFF2-40B4-BE49-F238E27FC236}">
              <a16:creationId xmlns:a16="http://schemas.microsoft.com/office/drawing/2014/main" id="{185690DB-7DCD-454C-AB18-197CD497AD71}"/>
            </a:ext>
          </a:extLst>
        </xdr:cNvPr>
        <xdr:cNvSpPr txBox="1"/>
      </xdr:nvSpPr>
      <xdr:spPr>
        <a:xfrm>
          <a:off x="17820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719" name="直線コネクタ 718">
          <a:extLst>
            <a:ext uri="{FF2B5EF4-FFF2-40B4-BE49-F238E27FC236}">
              <a16:creationId xmlns:a16="http://schemas.microsoft.com/office/drawing/2014/main" id="{D914C21E-F636-45EC-BE6F-E21175952792}"/>
            </a:ext>
          </a:extLst>
        </xdr:cNvPr>
        <xdr:cNvCxnSpPr/>
      </xdr:nvCxnSpPr>
      <xdr:spPr>
        <a:xfrm>
          <a:off x="18288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720" name="テキスト ボックス 719">
          <a:extLst>
            <a:ext uri="{FF2B5EF4-FFF2-40B4-BE49-F238E27FC236}">
              <a16:creationId xmlns:a16="http://schemas.microsoft.com/office/drawing/2014/main" id="{B08CA624-E069-4295-AF06-F8F5894CB157}"/>
            </a:ext>
          </a:extLst>
        </xdr:cNvPr>
        <xdr:cNvSpPr txBox="1"/>
      </xdr:nvSpPr>
      <xdr:spPr>
        <a:xfrm>
          <a:off x="17820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721" name="直線コネクタ 720">
          <a:extLst>
            <a:ext uri="{FF2B5EF4-FFF2-40B4-BE49-F238E27FC236}">
              <a16:creationId xmlns:a16="http://schemas.microsoft.com/office/drawing/2014/main" id="{3589C501-8DE7-4556-898D-F901522DE7E8}"/>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722" name="テキスト ボックス 721">
          <a:extLst>
            <a:ext uri="{FF2B5EF4-FFF2-40B4-BE49-F238E27FC236}">
              <a16:creationId xmlns:a16="http://schemas.microsoft.com/office/drawing/2014/main" id="{71329C8A-0ED7-4672-A3AA-96A9DD6B17E6}"/>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723" name="【公民館】&#10;一人当たり面積グラフ枠">
          <a:extLst>
            <a:ext uri="{FF2B5EF4-FFF2-40B4-BE49-F238E27FC236}">
              <a16:creationId xmlns:a16="http://schemas.microsoft.com/office/drawing/2014/main" id="{C9266ABA-55F3-49FC-A3FF-929ACEB07193}"/>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104139</xdr:rowOff>
    </xdr:from>
    <xdr:to>
      <xdr:col>116</xdr:col>
      <xdr:colOff>62864</xdr:colOff>
      <xdr:row>108</xdr:row>
      <xdr:rowOff>142239</xdr:rowOff>
    </xdr:to>
    <xdr:cxnSp macro="">
      <xdr:nvCxnSpPr>
        <xdr:cNvPr id="724" name="直線コネクタ 723">
          <a:extLst>
            <a:ext uri="{FF2B5EF4-FFF2-40B4-BE49-F238E27FC236}">
              <a16:creationId xmlns:a16="http://schemas.microsoft.com/office/drawing/2014/main" id="{7D622B68-8147-41BF-84D5-0022A457EAA0}"/>
            </a:ext>
          </a:extLst>
        </xdr:cNvPr>
        <xdr:cNvCxnSpPr/>
      </xdr:nvCxnSpPr>
      <xdr:spPr>
        <a:xfrm flipV="1">
          <a:off x="22160864" y="17249139"/>
          <a:ext cx="0" cy="140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146066</xdr:rowOff>
    </xdr:from>
    <xdr:ext cx="469744" cy="259045"/>
    <xdr:sp macro="" textlink="">
      <xdr:nvSpPr>
        <xdr:cNvPr id="725" name="【公民館】&#10;一人当たり面積最小値テキスト">
          <a:extLst>
            <a:ext uri="{FF2B5EF4-FFF2-40B4-BE49-F238E27FC236}">
              <a16:creationId xmlns:a16="http://schemas.microsoft.com/office/drawing/2014/main" id="{9997CF36-314A-4A36-A610-9D6B63F0F439}"/>
            </a:ext>
          </a:extLst>
        </xdr:cNvPr>
        <xdr:cNvSpPr txBox="1"/>
      </xdr:nvSpPr>
      <xdr:spPr>
        <a:xfrm>
          <a:off x="22199600" y="186626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142239</xdr:rowOff>
    </xdr:from>
    <xdr:to>
      <xdr:col>116</xdr:col>
      <xdr:colOff>152400</xdr:colOff>
      <xdr:row>108</xdr:row>
      <xdr:rowOff>142239</xdr:rowOff>
    </xdr:to>
    <xdr:cxnSp macro="">
      <xdr:nvCxnSpPr>
        <xdr:cNvPr id="726" name="直線コネクタ 725">
          <a:extLst>
            <a:ext uri="{FF2B5EF4-FFF2-40B4-BE49-F238E27FC236}">
              <a16:creationId xmlns:a16="http://schemas.microsoft.com/office/drawing/2014/main" id="{0768A06D-7E06-4A3F-9CF4-F5E83A7F50B8}"/>
            </a:ext>
          </a:extLst>
        </xdr:cNvPr>
        <xdr:cNvCxnSpPr/>
      </xdr:nvCxnSpPr>
      <xdr:spPr>
        <a:xfrm>
          <a:off x="22072600" y="186588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50816</xdr:rowOff>
    </xdr:from>
    <xdr:ext cx="469744" cy="259045"/>
    <xdr:sp macro="" textlink="">
      <xdr:nvSpPr>
        <xdr:cNvPr id="727" name="【公民館】&#10;一人当たり面積最大値テキスト">
          <a:extLst>
            <a:ext uri="{FF2B5EF4-FFF2-40B4-BE49-F238E27FC236}">
              <a16:creationId xmlns:a16="http://schemas.microsoft.com/office/drawing/2014/main" id="{ECC5733B-4B80-4506-99DE-9A04029174B0}"/>
            </a:ext>
          </a:extLst>
        </xdr:cNvPr>
        <xdr:cNvSpPr txBox="1"/>
      </xdr:nvSpPr>
      <xdr:spPr>
        <a:xfrm>
          <a:off x="22199600" y="170243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104139</xdr:rowOff>
    </xdr:from>
    <xdr:to>
      <xdr:col>116</xdr:col>
      <xdr:colOff>152400</xdr:colOff>
      <xdr:row>100</xdr:row>
      <xdr:rowOff>104139</xdr:rowOff>
    </xdr:to>
    <xdr:cxnSp macro="">
      <xdr:nvCxnSpPr>
        <xdr:cNvPr id="728" name="直線コネクタ 727">
          <a:extLst>
            <a:ext uri="{FF2B5EF4-FFF2-40B4-BE49-F238E27FC236}">
              <a16:creationId xmlns:a16="http://schemas.microsoft.com/office/drawing/2014/main" id="{7CF29488-CF7D-4956-A95B-DACD57A074C9}"/>
            </a:ext>
          </a:extLst>
        </xdr:cNvPr>
        <xdr:cNvCxnSpPr/>
      </xdr:nvCxnSpPr>
      <xdr:spPr>
        <a:xfrm>
          <a:off x="22072600" y="172491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106</xdr:row>
      <xdr:rowOff>76216</xdr:rowOff>
    </xdr:from>
    <xdr:ext cx="469744" cy="259045"/>
    <xdr:sp macro="" textlink="">
      <xdr:nvSpPr>
        <xdr:cNvPr id="729" name="【公民館】&#10;一人当たり面積平均値テキスト">
          <a:extLst>
            <a:ext uri="{FF2B5EF4-FFF2-40B4-BE49-F238E27FC236}">
              <a16:creationId xmlns:a16="http://schemas.microsoft.com/office/drawing/2014/main" id="{7A41BB3E-786B-4A10-8FE1-84798139C2E9}"/>
            </a:ext>
          </a:extLst>
        </xdr:cNvPr>
        <xdr:cNvSpPr txBox="1"/>
      </xdr:nvSpPr>
      <xdr:spPr>
        <a:xfrm>
          <a:off x="22199600" y="1824991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97789</xdr:rowOff>
    </xdr:from>
    <xdr:to>
      <xdr:col>116</xdr:col>
      <xdr:colOff>114300</xdr:colOff>
      <xdr:row>107</xdr:row>
      <xdr:rowOff>27939</xdr:rowOff>
    </xdr:to>
    <xdr:sp macro="" textlink="">
      <xdr:nvSpPr>
        <xdr:cNvPr id="730" name="フローチャート: 判断 729">
          <a:extLst>
            <a:ext uri="{FF2B5EF4-FFF2-40B4-BE49-F238E27FC236}">
              <a16:creationId xmlns:a16="http://schemas.microsoft.com/office/drawing/2014/main" id="{AB84C4EC-409B-4C20-967E-B8E6BACB0074}"/>
            </a:ext>
          </a:extLst>
        </xdr:cNvPr>
        <xdr:cNvSpPr/>
      </xdr:nvSpPr>
      <xdr:spPr>
        <a:xfrm>
          <a:off x="22110700" y="182714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104139</xdr:rowOff>
    </xdr:from>
    <xdr:to>
      <xdr:col>112</xdr:col>
      <xdr:colOff>38100</xdr:colOff>
      <xdr:row>107</xdr:row>
      <xdr:rowOff>34289</xdr:rowOff>
    </xdr:to>
    <xdr:sp macro="" textlink="">
      <xdr:nvSpPr>
        <xdr:cNvPr id="731" name="フローチャート: 判断 730">
          <a:extLst>
            <a:ext uri="{FF2B5EF4-FFF2-40B4-BE49-F238E27FC236}">
              <a16:creationId xmlns:a16="http://schemas.microsoft.com/office/drawing/2014/main" id="{726BBBA2-8BC4-4A17-99A9-0C6884F9D046}"/>
            </a:ext>
          </a:extLst>
        </xdr:cNvPr>
        <xdr:cNvSpPr/>
      </xdr:nvSpPr>
      <xdr:spPr>
        <a:xfrm>
          <a:off x="21272500" y="182778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111761</xdr:rowOff>
    </xdr:from>
    <xdr:to>
      <xdr:col>107</xdr:col>
      <xdr:colOff>101600</xdr:colOff>
      <xdr:row>107</xdr:row>
      <xdr:rowOff>41911</xdr:rowOff>
    </xdr:to>
    <xdr:sp macro="" textlink="">
      <xdr:nvSpPr>
        <xdr:cNvPr id="732" name="フローチャート: 判断 731">
          <a:extLst>
            <a:ext uri="{FF2B5EF4-FFF2-40B4-BE49-F238E27FC236}">
              <a16:creationId xmlns:a16="http://schemas.microsoft.com/office/drawing/2014/main" id="{C31F7814-BE8A-4E66-919F-B1C91186C4F2}"/>
            </a:ext>
          </a:extLst>
        </xdr:cNvPr>
        <xdr:cNvSpPr/>
      </xdr:nvSpPr>
      <xdr:spPr>
        <a:xfrm>
          <a:off x="20383500" y="182854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121920</xdr:rowOff>
    </xdr:from>
    <xdr:to>
      <xdr:col>102</xdr:col>
      <xdr:colOff>165100</xdr:colOff>
      <xdr:row>107</xdr:row>
      <xdr:rowOff>52070</xdr:rowOff>
    </xdr:to>
    <xdr:sp macro="" textlink="">
      <xdr:nvSpPr>
        <xdr:cNvPr id="733" name="フローチャート: 判断 732">
          <a:extLst>
            <a:ext uri="{FF2B5EF4-FFF2-40B4-BE49-F238E27FC236}">
              <a16:creationId xmlns:a16="http://schemas.microsoft.com/office/drawing/2014/main" id="{AC01B5CD-464F-402D-A99B-3FDC51B63C3F}"/>
            </a:ext>
          </a:extLst>
        </xdr:cNvPr>
        <xdr:cNvSpPr/>
      </xdr:nvSpPr>
      <xdr:spPr>
        <a:xfrm>
          <a:off x="19494500" y="18295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90170</xdr:rowOff>
    </xdr:from>
    <xdr:to>
      <xdr:col>98</xdr:col>
      <xdr:colOff>38100</xdr:colOff>
      <xdr:row>107</xdr:row>
      <xdr:rowOff>20320</xdr:rowOff>
    </xdr:to>
    <xdr:sp macro="" textlink="">
      <xdr:nvSpPr>
        <xdr:cNvPr id="734" name="フローチャート: 判断 733">
          <a:extLst>
            <a:ext uri="{FF2B5EF4-FFF2-40B4-BE49-F238E27FC236}">
              <a16:creationId xmlns:a16="http://schemas.microsoft.com/office/drawing/2014/main" id="{773A3A2C-7D99-444F-957F-977503329AE0}"/>
            </a:ext>
          </a:extLst>
        </xdr:cNvPr>
        <xdr:cNvSpPr/>
      </xdr:nvSpPr>
      <xdr:spPr>
        <a:xfrm>
          <a:off x="18605500" y="18263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735" name="テキスト ボックス 734">
          <a:extLst>
            <a:ext uri="{FF2B5EF4-FFF2-40B4-BE49-F238E27FC236}">
              <a16:creationId xmlns:a16="http://schemas.microsoft.com/office/drawing/2014/main" id="{7F5094BD-3722-4200-8603-9745FE78AD28}"/>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736" name="テキスト ボックス 735">
          <a:extLst>
            <a:ext uri="{FF2B5EF4-FFF2-40B4-BE49-F238E27FC236}">
              <a16:creationId xmlns:a16="http://schemas.microsoft.com/office/drawing/2014/main" id="{16D91893-E46D-487E-90A1-E8F76C580DB4}"/>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737" name="テキスト ボックス 736">
          <a:extLst>
            <a:ext uri="{FF2B5EF4-FFF2-40B4-BE49-F238E27FC236}">
              <a16:creationId xmlns:a16="http://schemas.microsoft.com/office/drawing/2014/main" id="{046011F4-0F5F-4461-B26E-481A23A0BAC9}"/>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738" name="テキスト ボックス 737">
          <a:extLst>
            <a:ext uri="{FF2B5EF4-FFF2-40B4-BE49-F238E27FC236}">
              <a16:creationId xmlns:a16="http://schemas.microsoft.com/office/drawing/2014/main" id="{CE6C3E5D-D852-4B8E-B906-E201C3A1A8DB}"/>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739" name="テキスト ボックス 738">
          <a:extLst>
            <a:ext uri="{FF2B5EF4-FFF2-40B4-BE49-F238E27FC236}">
              <a16:creationId xmlns:a16="http://schemas.microsoft.com/office/drawing/2014/main" id="{EF17FA0E-26F1-45DB-989C-58D9D0997D3D}"/>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102</xdr:row>
      <xdr:rowOff>146050</xdr:rowOff>
    </xdr:from>
    <xdr:to>
      <xdr:col>116</xdr:col>
      <xdr:colOff>114300</xdr:colOff>
      <xdr:row>103</xdr:row>
      <xdr:rowOff>76200</xdr:rowOff>
    </xdr:to>
    <xdr:sp macro="" textlink="">
      <xdr:nvSpPr>
        <xdr:cNvPr id="740" name="楕円 739">
          <a:extLst>
            <a:ext uri="{FF2B5EF4-FFF2-40B4-BE49-F238E27FC236}">
              <a16:creationId xmlns:a16="http://schemas.microsoft.com/office/drawing/2014/main" id="{C80EF2EE-7401-48ED-9FF2-E0BA5F7BD675}"/>
            </a:ext>
          </a:extLst>
        </xdr:cNvPr>
        <xdr:cNvSpPr/>
      </xdr:nvSpPr>
      <xdr:spPr>
        <a:xfrm>
          <a:off x="22110700" y="17633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101</xdr:row>
      <xdr:rowOff>168927</xdr:rowOff>
    </xdr:from>
    <xdr:ext cx="469744" cy="259045"/>
    <xdr:sp macro="" textlink="">
      <xdr:nvSpPr>
        <xdr:cNvPr id="741" name="【公民館】&#10;一人当たり面積該当値テキスト">
          <a:extLst>
            <a:ext uri="{FF2B5EF4-FFF2-40B4-BE49-F238E27FC236}">
              <a16:creationId xmlns:a16="http://schemas.microsoft.com/office/drawing/2014/main" id="{33050797-867C-40A5-BB23-30C49D535DAB}"/>
            </a:ext>
          </a:extLst>
        </xdr:cNvPr>
        <xdr:cNvSpPr txBox="1"/>
      </xdr:nvSpPr>
      <xdr:spPr>
        <a:xfrm>
          <a:off x="22199600" y="174853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0.775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102</xdr:row>
      <xdr:rowOff>165100</xdr:rowOff>
    </xdr:from>
    <xdr:to>
      <xdr:col>112</xdr:col>
      <xdr:colOff>38100</xdr:colOff>
      <xdr:row>103</xdr:row>
      <xdr:rowOff>95250</xdr:rowOff>
    </xdr:to>
    <xdr:sp macro="" textlink="">
      <xdr:nvSpPr>
        <xdr:cNvPr id="742" name="楕円 741">
          <a:extLst>
            <a:ext uri="{FF2B5EF4-FFF2-40B4-BE49-F238E27FC236}">
              <a16:creationId xmlns:a16="http://schemas.microsoft.com/office/drawing/2014/main" id="{43A63C42-82AF-4AE0-B56E-EE5E2A3BC8D0}"/>
            </a:ext>
          </a:extLst>
        </xdr:cNvPr>
        <xdr:cNvSpPr/>
      </xdr:nvSpPr>
      <xdr:spPr>
        <a:xfrm>
          <a:off x="21272500" y="1765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103</xdr:row>
      <xdr:rowOff>25400</xdr:rowOff>
    </xdr:from>
    <xdr:to>
      <xdr:col>116</xdr:col>
      <xdr:colOff>63500</xdr:colOff>
      <xdr:row>103</xdr:row>
      <xdr:rowOff>44450</xdr:rowOff>
    </xdr:to>
    <xdr:cxnSp macro="">
      <xdr:nvCxnSpPr>
        <xdr:cNvPr id="743" name="直線コネクタ 742">
          <a:extLst>
            <a:ext uri="{FF2B5EF4-FFF2-40B4-BE49-F238E27FC236}">
              <a16:creationId xmlns:a16="http://schemas.microsoft.com/office/drawing/2014/main" id="{06E6B069-39D8-4136-ACF9-4235052A71FD}"/>
            </a:ext>
          </a:extLst>
        </xdr:cNvPr>
        <xdr:cNvCxnSpPr/>
      </xdr:nvCxnSpPr>
      <xdr:spPr>
        <a:xfrm flipV="1">
          <a:off x="21323300" y="17684750"/>
          <a:ext cx="8382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103</xdr:row>
      <xdr:rowOff>10161</xdr:rowOff>
    </xdr:from>
    <xdr:to>
      <xdr:col>107</xdr:col>
      <xdr:colOff>101600</xdr:colOff>
      <xdr:row>103</xdr:row>
      <xdr:rowOff>111761</xdr:rowOff>
    </xdr:to>
    <xdr:sp macro="" textlink="">
      <xdr:nvSpPr>
        <xdr:cNvPr id="744" name="楕円 743">
          <a:extLst>
            <a:ext uri="{FF2B5EF4-FFF2-40B4-BE49-F238E27FC236}">
              <a16:creationId xmlns:a16="http://schemas.microsoft.com/office/drawing/2014/main" id="{23A4AAF6-688E-4871-BEB0-851DB06EA4DE}"/>
            </a:ext>
          </a:extLst>
        </xdr:cNvPr>
        <xdr:cNvSpPr/>
      </xdr:nvSpPr>
      <xdr:spPr>
        <a:xfrm>
          <a:off x="20383500" y="176695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103</xdr:row>
      <xdr:rowOff>44450</xdr:rowOff>
    </xdr:from>
    <xdr:to>
      <xdr:col>111</xdr:col>
      <xdr:colOff>177800</xdr:colOff>
      <xdr:row>103</xdr:row>
      <xdr:rowOff>60961</xdr:rowOff>
    </xdr:to>
    <xdr:cxnSp macro="">
      <xdr:nvCxnSpPr>
        <xdr:cNvPr id="745" name="直線コネクタ 744">
          <a:extLst>
            <a:ext uri="{FF2B5EF4-FFF2-40B4-BE49-F238E27FC236}">
              <a16:creationId xmlns:a16="http://schemas.microsoft.com/office/drawing/2014/main" id="{37204092-8E4D-473D-822F-BCCC71C9E0D4}"/>
            </a:ext>
          </a:extLst>
        </xdr:cNvPr>
        <xdr:cNvCxnSpPr/>
      </xdr:nvCxnSpPr>
      <xdr:spPr>
        <a:xfrm flipV="1">
          <a:off x="20434300" y="17703800"/>
          <a:ext cx="889000" cy="165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103</xdr:row>
      <xdr:rowOff>121920</xdr:rowOff>
    </xdr:from>
    <xdr:to>
      <xdr:col>102</xdr:col>
      <xdr:colOff>165100</xdr:colOff>
      <xdr:row>104</xdr:row>
      <xdr:rowOff>52070</xdr:rowOff>
    </xdr:to>
    <xdr:sp macro="" textlink="">
      <xdr:nvSpPr>
        <xdr:cNvPr id="746" name="楕円 745">
          <a:extLst>
            <a:ext uri="{FF2B5EF4-FFF2-40B4-BE49-F238E27FC236}">
              <a16:creationId xmlns:a16="http://schemas.microsoft.com/office/drawing/2014/main" id="{B116B278-F16C-4915-9394-3A1A50DF26B1}"/>
            </a:ext>
          </a:extLst>
        </xdr:cNvPr>
        <xdr:cNvSpPr/>
      </xdr:nvSpPr>
      <xdr:spPr>
        <a:xfrm>
          <a:off x="19494500" y="17781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103</xdr:row>
      <xdr:rowOff>60961</xdr:rowOff>
    </xdr:from>
    <xdr:to>
      <xdr:col>107</xdr:col>
      <xdr:colOff>50800</xdr:colOff>
      <xdr:row>104</xdr:row>
      <xdr:rowOff>1270</xdr:rowOff>
    </xdr:to>
    <xdr:cxnSp macro="">
      <xdr:nvCxnSpPr>
        <xdr:cNvPr id="747" name="直線コネクタ 746">
          <a:extLst>
            <a:ext uri="{FF2B5EF4-FFF2-40B4-BE49-F238E27FC236}">
              <a16:creationId xmlns:a16="http://schemas.microsoft.com/office/drawing/2014/main" id="{08D0E418-59C8-43A5-9102-304FE171DA78}"/>
            </a:ext>
          </a:extLst>
        </xdr:cNvPr>
        <xdr:cNvCxnSpPr/>
      </xdr:nvCxnSpPr>
      <xdr:spPr>
        <a:xfrm flipV="1">
          <a:off x="19545300" y="17720311"/>
          <a:ext cx="889000" cy="1117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103</xdr:row>
      <xdr:rowOff>21589</xdr:rowOff>
    </xdr:from>
    <xdr:to>
      <xdr:col>98</xdr:col>
      <xdr:colOff>38100</xdr:colOff>
      <xdr:row>103</xdr:row>
      <xdr:rowOff>123189</xdr:rowOff>
    </xdr:to>
    <xdr:sp macro="" textlink="">
      <xdr:nvSpPr>
        <xdr:cNvPr id="748" name="楕円 747">
          <a:extLst>
            <a:ext uri="{FF2B5EF4-FFF2-40B4-BE49-F238E27FC236}">
              <a16:creationId xmlns:a16="http://schemas.microsoft.com/office/drawing/2014/main" id="{57E033F7-A8C2-4CC7-8385-7F09757B85B5}"/>
            </a:ext>
          </a:extLst>
        </xdr:cNvPr>
        <xdr:cNvSpPr/>
      </xdr:nvSpPr>
      <xdr:spPr>
        <a:xfrm>
          <a:off x="18605500" y="176809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103</xdr:row>
      <xdr:rowOff>72389</xdr:rowOff>
    </xdr:from>
    <xdr:to>
      <xdr:col>102</xdr:col>
      <xdr:colOff>114300</xdr:colOff>
      <xdr:row>104</xdr:row>
      <xdr:rowOff>1270</xdr:rowOff>
    </xdr:to>
    <xdr:cxnSp macro="">
      <xdr:nvCxnSpPr>
        <xdr:cNvPr id="749" name="直線コネクタ 748">
          <a:extLst>
            <a:ext uri="{FF2B5EF4-FFF2-40B4-BE49-F238E27FC236}">
              <a16:creationId xmlns:a16="http://schemas.microsoft.com/office/drawing/2014/main" id="{996E89C6-C3CF-496D-8FE4-AC2235E7DC62}"/>
            </a:ext>
          </a:extLst>
        </xdr:cNvPr>
        <xdr:cNvCxnSpPr/>
      </xdr:nvCxnSpPr>
      <xdr:spPr>
        <a:xfrm>
          <a:off x="18656300" y="17731739"/>
          <a:ext cx="889000" cy="1003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107</xdr:row>
      <xdr:rowOff>25416</xdr:rowOff>
    </xdr:from>
    <xdr:ext cx="469744" cy="259045"/>
    <xdr:sp macro="" textlink="">
      <xdr:nvSpPr>
        <xdr:cNvPr id="750" name="n_1aveValue【公民館】&#10;一人当たり面積">
          <a:extLst>
            <a:ext uri="{FF2B5EF4-FFF2-40B4-BE49-F238E27FC236}">
              <a16:creationId xmlns:a16="http://schemas.microsoft.com/office/drawing/2014/main" id="{142DE519-1003-4464-87E4-D4DD32E00C46}"/>
            </a:ext>
          </a:extLst>
        </xdr:cNvPr>
        <xdr:cNvSpPr txBox="1"/>
      </xdr:nvSpPr>
      <xdr:spPr>
        <a:xfrm>
          <a:off x="21075727" y="183705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33038</xdr:rowOff>
    </xdr:from>
    <xdr:ext cx="469744" cy="259045"/>
    <xdr:sp macro="" textlink="">
      <xdr:nvSpPr>
        <xdr:cNvPr id="751" name="n_2aveValue【公民館】&#10;一人当たり面積">
          <a:extLst>
            <a:ext uri="{FF2B5EF4-FFF2-40B4-BE49-F238E27FC236}">
              <a16:creationId xmlns:a16="http://schemas.microsoft.com/office/drawing/2014/main" id="{248E9BF5-F366-4A2E-80F4-323CB75F683D}"/>
            </a:ext>
          </a:extLst>
        </xdr:cNvPr>
        <xdr:cNvSpPr txBox="1"/>
      </xdr:nvSpPr>
      <xdr:spPr>
        <a:xfrm>
          <a:off x="20199427" y="183781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43197</xdr:rowOff>
    </xdr:from>
    <xdr:ext cx="469744" cy="259045"/>
    <xdr:sp macro="" textlink="">
      <xdr:nvSpPr>
        <xdr:cNvPr id="752" name="n_3aveValue【公民館】&#10;一人当たり面積">
          <a:extLst>
            <a:ext uri="{FF2B5EF4-FFF2-40B4-BE49-F238E27FC236}">
              <a16:creationId xmlns:a16="http://schemas.microsoft.com/office/drawing/2014/main" id="{CB79D696-1032-431B-A60C-C93A8379B16E}"/>
            </a:ext>
          </a:extLst>
        </xdr:cNvPr>
        <xdr:cNvSpPr txBox="1"/>
      </xdr:nvSpPr>
      <xdr:spPr>
        <a:xfrm>
          <a:off x="19310427" y="18388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11447</xdr:rowOff>
    </xdr:from>
    <xdr:ext cx="469744" cy="259045"/>
    <xdr:sp macro="" textlink="">
      <xdr:nvSpPr>
        <xdr:cNvPr id="753" name="n_4aveValue【公民館】&#10;一人当たり面積">
          <a:extLst>
            <a:ext uri="{FF2B5EF4-FFF2-40B4-BE49-F238E27FC236}">
              <a16:creationId xmlns:a16="http://schemas.microsoft.com/office/drawing/2014/main" id="{DE453CCD-42F0-47CC-AEB2-96759CF53B49}"/>
            </a:ext>
          </a:extLst>
        </xdr:cNvPr>
        <xdr:cNvSpPr txBox="1"/>
      </xdr:nvSpPr>
      <xdr:spPr>
        <a:xfrm>
          <a:off x="18421427" y="183565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101</xdr:row>
      <xdr:rowOff>111777</xdr:rowOff>
    </xdr:from>
    <xdr:ext cx="469744" cy="259045"/>
    <xdr:sp macro="" textlink="">
      <xdr:nvSpPr>
        <xdr:cNvPr id="754" name="n_1mainValue【公民館】&#10;一人当たり面積">
          <a:extLst>
            <a:ext uri="{FF2B5EF4-FFF2-40B4-BE49-F238E27FC236}">
              <a16:creationId xmlns:a16="http://schemas.microsoft.com/office/drawing/2014/main" id="{144E8AF1-CF03-4C28-BD35-CBA958560508}"/>
            </a:ext>
          </a:extLst>
        </xdr:cNvPr>
        <xdr:cNvSpPr txBox="1"/>
      </xdr:nvSpPr>
      <xdr:spPr>
        <a:xfrm>
          <a:off x="21075727" y="17428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101</xdr:row>
      <xdr:rowOff>128288</xdr:rowOff>
    </xdr:from>
    <xdr:ext cx="469744" cy="259045"/>
    <xdr:sp macro="" textlink="">
      <xdr:nvSpPr>
        <xdr:cNvPr id="755" name="n_2mainValue【公民館】&#10;一人当たり面積">
          <a:extLst>
            <a:ext uri="{FF2B5EF4-FFF2-40B4-BE49-F238E27FC236}">
              <a16:creationId xmlns:a16="http://schemas.microsoft.com/office/drawing/2014/main" id="{E5371F60-FE33-4205-A2D8-0E16881058F4}"/>
            </a:ext>
          </a:extLst>
        </xdr:cNvPr>
        <xdr:cNvSpPr txBox="1"/>
      </xdr:nvSpPr>
      <xdr:spPr>
        <a:xfrm>
          <a:off x="20199427" y="174447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102</xdr:row>
      <xdr:rowOff>68597</xdr:rowOff>
    </xdr:from>
    <xdr:ext cx="469744" cy="259045"/>
    <xdr:sp macro="" textlink="">
      <xdr:nvSpPr>
        <xdr:cNvPr id="756" name="n_3mainValue【公民館】&#10;一人当たり面積">
          <a:extLst>
            <a:ext uri="{FF2B5EF4-FFF2-40B4-BE49-F238E27FC236}">
              <a16:creationId xmlns:a16="http://schemas.microsoft.com/office/drawing/2014/main" id="{8891A57B-ED6D-4931-AD77-30806B9DD76D}"/>
            </a:ext>
          </a:extLst>
        </xdr:cNvPr>
        <xdr:cNvSpPr txBox="1"/>
      </xdr:nvSpPr>
      <xdr:spPr>
        <a:xfrm>
          <a:off x="19310427" y="175564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101</xdr:row>
      <xdr:rowOff>139716</xdr:rowOff>
    </xdr:from>
    <xdr:ext cx="469744" cy="259045"/>
    <xdr:sp macro="" textlink="">
      <xdr:nvSpPr>
        <xdr:cNvPr id="757" name="n_4mainValue【公民館】&#10;一人当たり面積">
          <a:extLst>
            <a:ext uri="{FF2B5EF4-FFF2-40B4-BE49-F238E27FC236}">
              <a16:creationId xmlns:a16="http://schemas.microsoft.com/office/drawing/2014/main" id="{F617D09D-0DEE-4891-B69A-45B443B1844B}"/>
            </a:ext>
          </a:extLst>
        </xdr:cNvPr>
        <xdr:cNvSpPr txBox="1"/>
      </xdr:nvSpPr>
      <xdr:spPr>
        <a:xfrm>
          <a:off x="18421427" y="174561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758" name="正方形/長方形 757">
          <a:extLst>
            <a:ext uri="{FF2B5EF4-FFF2-40B4-BE49-F238E27FC236}">
              <a16:creationId xmlns:a16="http://schemas.microsoft.com/office/drawing/2014/main" id="{E2CDFAB1-4C09-4602-AC47-D6DAFAA73718}"/>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59" name="正方形/長方形 758">
          <a:extLst>
            <a:ext uri="{FF2B5EF4-FFF2-40B4-BE49-F238E27FC236}">
              <a16:creationId xmlns:a16="http://schemas.microsoft.com/office/drawing/2014/main" id="{18D8DB6E-6BF7-4CE7-B678-922D612AF574}"/>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60" name="テキスト ボックス 759">
          <a:extLst>
            <a:ext uri="{FF2B5EF4-FFF2-40B4-BE49-F238E27FC236}">
              <a16:creationId xmlns:a16="http://schemas.microsoft.com/office/drawing/2014/main" id="{E8A4F1BC-B60D-4D14-9572-9F039B7E15AE}"/>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類似団体と比較して「一人当たり」の資産保有量が高い項目が多い。これは、４町村の合併により、本町の総面積は</a:t>
          </a:r>
          <a:r>
            <a:rPr kumimoji="1" lang="en-US" altLang="ja-JP" sz="1100">
              <a:solidFill>
                <a:schemeClr val="dk1"/>
              </a:solidFill>
              <a:effectLst/>
              <a:latin typeface="+mn-lt"/>
              <a:ea typeface="+mn-ea"/>
              <a:cs typeface="+mn-cs"/>
            </a:rPr>
            <a:t>419.68</a:t>
          </a:r>
          <a:r>
            <a:rPr kumimoji="1" lang="ja-JP" altLang="ja-JP" sz="1100">
              <a:solidFill>
                <a:schemeClr val="dk1"/>
              </a:solidFill>
              <a:effectLst/>
              <a:latin typeface="+mn-lt"/>
              <a:ea typeface="+mn-ea"/>
              <a:cs typeface="+mn-cs"/>
            </a:rPr>
            <a:t>㎢となり、岡山県内の町村では最も広い自治体であることが要因と考えられる。</a:t>
          </a:r>
          <a:endParaRPr lang="ja-JP" altLang="ja-JP" sz="1400">
            <a:effectLst/>
          </a:endParaRPr>
        </a:p>
        <a:p>
          <a:r>
            <a:rPr kumimoji="1" lang="ja-JP" altLang="ja-JP" sz="1100">
              <a:solidFill>
                <a:schemeClr val="dk1"/>
              </a:solidFill>
              <a:effectLst/>
              <a:latin typeface="+mn-lt"/>
              <a:ea typeface="+mn-ea"/>
              <a:cs typeface="+mn-cs"/>
            </a:rPr>
            <a:t>有形固定資産減価償却率については、橋りょう・トンネル、公営住宅、一般廃棄物処理施設及び消防施設以外は類似団体平均値を下回っており、比較的新しい施設が多いと言えるが、財政状況を考慮した計画的な維持管理・更新を行っていく必要がある。</a:t>
          </a:r>
          <a:endParaRPr lang="ja-JP" altLang="ja-JP" sz="1400">
            <a:effectLst/>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9352C5E5-C99A-4F7D-BBB3-1202AC5E5459}"/>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8D9366F4-08FF-45BF-B530-884D5D261D16}"/>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04AD38A9-A495-4DD2-9EB6-24FAFDDED729}"/>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61273BB8-40FC-4108-B276-D6815DD95821}"/>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岡山県鏡野町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D0E026B-3E46-4FC1-B65D-B6DAC0659853}"/>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F5AFC843-1636-4A9B-8041-7247031C8A7A}"/>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226383C-96AA-42B6-BB97-A22CAA33924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A133F57B-CA61-4D6D-B33D-B7BFAA949BCA}"/>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B493456A-E117-40BD-9B80-960BDCA74A1F}"/>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687326F9-4B69-465A-B492-322E6A5E8A74}"/>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12,017
11,855
419.68
15,688,781
14,737,864
818,716
7,450,042
10,739,351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935B1677-BE3E-4328-BC95-EA1D57329E57}"/>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110F1D4B-12B9-4931-972B-630ECBF0C871}"/>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557D511F-9C53-4872-9815-66C2D2035AE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12.5
39.0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9325FDF0-04B3-40D3-9DEB-2C9C876C7658}"/>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E512239B-274A-42F6-97C2-04D7AFBBE14F}"/>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F56F3E96-9CB2-42CA-AE12-6ED5A7254247}"/>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62B8B8A3-2739-443E-9173-B0F5AB1F0376}"/>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C959B116-C348-43ED-BE51-B87BC57DC013}"/>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E1A724D9-3DFF-4747-90E9-8E23852FEEF8}"/>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C6BD5A99-FCFB-4760-9801-EE740DF5DEB4}"/>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430C27F7-B78D-4AAC-A5C4-D6A7952EE8DD}"/>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4ED5B69F-A3E4-4541-810B-8F8F697D148B}"/>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DF67C88B-C8D6-4A0D-9437-39ACB321DBB7}"/>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DC34B04A-7659-43DD-A3D9-57C38177589F}"/>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752BB883-A103-4948-BA46-40A378877091}"/>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A6C96C8B-EDD1-431B-B1C5-6D0195919B91}"/>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7A378B66-7459-4E28-ADB5-912CEECAFFC8}"/>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6B29C339-3361-4D50-A35A-E266B009BEF2}"/>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2748C587-4181-4229-9423-F9163A63AD37}"/>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8DF1A445-1637-4EC4-9B28-D0E8FD721FCA}"/>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F6FCC1D6-7C3D-4B19-88E8-B01C11E6293D}"/>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72F1F4AA-625F-400B-911F-4E36E6313740}"/>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0B53F968-92C5-45C9-A6AD-578EDCFF44C5}"/>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991F2690-324C-4DB2-97EC-E9F7F53B8D8A}"/>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BE0EB7A9-DAFD-452F-9E5D-DA5C63565719}"/>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3A6E0A36-BCB5-4F13-95DF-65E758781B8A}"/>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AC2431E9-B702-4611-A348-0299624111F7}"/>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C276DCF7-B0B8-4775-B0E4-FD7F89913AF5}"/>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F68FA0AA-7AC5-4AFA-A48C-740814CC711E}"/>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E59F40C5-8A84-4D75-BA74-76E9005E252F}"/>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3EB49B9B-4747-40CA-A66B-B631A70676A5}"/>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340A0066-331E-474B-A871-793732BCE6B8}"/>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3A53AD76-8D79-4705-B581-915FFA828982}"/>
            </a:ext>
          </a:extLst>
        </xdr:cNvPr>
        <xdr:cNvCxnSpPr/>
      </xdr:nvCxnSpPr>
      <xdr:spPr>
        <a:xfrm>
          <a:off x="762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a:extLst>
            <a:ext uri="{FF2B5EF4-FFF2-40B4-BE49-F238E27FC236}">
              <a16:creationId xmlns:a16="http://schemas.microsoft.com/office/drawing/2014/main" id="{E6A19DDA-7386-4999-8847-BCFD209A99AE}"/>
            </a:ext>
          </a:extLst>
        </xdr:cNvPr>
        <xdr:cNvSpPr txBox="1"/>
      </xdr:nvSpPr>
      <xdr:spPr>
        <a:xfrm>
          <a:off x="294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1545C82A-1586-42C0-864C-F87E204B4054}"/>
            </a:ext>
          </a:extLst>
        </xdr:cNvPr>
        <xdr:cNvCxnSpPr/>
      </xdr:nvCxnSpPr>
      <xdr:spPr>
        <a:xfrm>
          <a:off x="762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687F57D7-8066-4809-B75D-7A8E708EA87A}"/>
            </a:ext>
          </a:extLst>
        </xdr:cNvPr>
        <xdr:cNvSpPr txBox="1"/>
      </xdr:nvSpPr>
      <xdr:spPr>
        <a:xfrm>
          <a:off x="358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A39C724B-88C5-4187-8458-0E04FC42DA26}"/>
            </a:ext>
          </a:extLst>
        </xdr:cNvPr>
        <xdr:cNvCxnSpPr/>
      </xdr:nvCxnSpPr>
      <xdr:spPr>
        <a:xfrm>
          <a:off x="762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EA6A01C1-589D-43FA-848A-130EDE2B1FE6}"/>
            </a:ext>
          </a:extLst>
        </xdr:cNvPr>
        <xdr:cNvSpPr txBox="1"/>
      </xdr:nvSpPr>
      <xdr:spPr>
        <a:xfrm>
          <a:off x="358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3A8A5B32-59CF-4D22-A170-0B363D6E9336}"/>
            </a:ext>
          </a:extLst>
        </xdr:cNvPr>
        <xdr:cNvCxnSpPr/>
      </xdr:nvCxnSpPr>
      <xdr:spPr>
        <a:xfrm>
          <a:off x="762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9D3655D0-5752-41E3-8065-EEEE819DC659}"/>
            </a:ext>
          </a:extLst>
        </xdr:cNvPr>
        <xdr:cNvSpPr txBox="1"/>
      </xdr:nvSpPr>
      <xdr:spPr>
        <a:xfrm>
          <a:off x="358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06153C41-DB84-48C5-8A91-DF0A65EE900B}"/>
            </a:ext>
          </a:extLst>
        </xdr:cNvPr>
        <xdr:cNvCxnSpPr/>
      </xdr:nvCxnSpPr>
      <xdr:spPr>
        <a:xfrm>
          <a:off x="762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069E451B-C520-46A3-9A33-DDD3355CCC6E}"/>
            </a:ext>
          </a:extLst>
        </xdr:cNvPr>
        <xdr:cNvSpPr txBox="1"/>
      </xdr:nvSpPr>
      <xdr:spPr>
        <a:xfrm>
          <a:off x="358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8FD0C33C-AB90-4002-8BD9-8CA2EFC98A58}"/>
            </a:ext>
          </a:extLst>
        </xdr:cNvPr>
        <xdr:cNvCxnSpPr/>
      </xdr:nvCxnSpPr>
      <xdr:spPr>
        <a:xfrm>
          <a:off x="762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a:extLst>
            <a:ext uri="{FF2B5EF4-FFF2-40B4-BE49-F238E27FC236}">
              <a16:creationId xmlns:a16="http://schemas.microsoft.com/office/drawing/2014/main" id="{E8B1B70B-B24A-4E17-A0BD-841E5CAA2576}"/>
            </a:ext>
          </a:extLst>
        </xdr:cNvPr>
        <xdr:cNvSpPr txBox="1"/>
      </xdr:nvSpPr>
      <xdr:spPr>
        <a:xfrm>
          <a:off x="423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371758C9-BC11-464F-9583-8C626EC33E83}"/>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図書館】&#10;有形固定資産減価償却率グラフ枠">
          <a:extLst>
            <a:ext uri="{FF2B5EF4-FFF2-40B4-BE49-F238E27FC236}">
              <a16:creationId xmlns:a16="http://schemas.microsoft.com/office/drawing/2014/main" id="{FA12EE75-7D64-40FB-9CF8-78D3E050E016}"/>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2722</xdr:rowOff>
    </xdr:from>
    <xdr:to>
      <xdr:col>24</xdr:col>
      <xdr:colOff>62865</xdr:colOff>
      <xdr:row>42</xdr:row>
      <xdr:rowOff>54973</xdr:rowOff>
    </xdr:to>
    <xdr:cxnSp macro="">
      <xdr:nvCxnSpPr>
        <xdr:cNvPr id="58" name="直線コネクタ 57">
          <a:extLst>
            <a:ext uri="{FF2B5EF4-FFF2-40B4-BE49-F238E27FC236}">
              <a16:creationId xmlns:a16="http://schemas.microsoft.com/office/drawing/2014/main" id="{5AAC1C54-6A17-467C-8655-6E7375AE0731}"/>
            </a:ext>
          </a:extLst>
        </xdr:cNvPr>
        <xdr:cNvCxnSpPr/>
      </xdr:nvCxnSpPr>
      <xdr:spPr>
        <a:xfrm flipV="1">
          <a:off x="4634865" y="5660572"/>
          <a:ext cx="0" cy="159530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58800</xdr:rowOff>
    </xdr:from>
    <xdr:ext cx="405111" cy="259045"/>
    <xdr:sp macro="" textlink="">
      <xdr:nvSpPr>
        <xdr:cNvPr id="59" name="【図書館】&#10;有形固定資産減価償却率最小値テキスト">
          <a:extLst>
            <a:ext uri="{FF2B5EF4-FFF2-40B4-BE49-F238E27FC236}">
              <a16:creationId xmlns:a16="http://schemas.microsoft.com/office/drawing/2014/main" id="{A43CA572-8152-4B2E-A50D-FA7D783B6549}"/>
            </a:ext>
          </a:extLst>
        </xdr:cNvPr>
        <xdr:cNvSpPr txBox="1"/>
      </xdr:nvSpPr>
      <xdr:spPr>
        <a:xfrm>
          <a:off x="4673600" y="72597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54973</xdr:rowOff>
    </xdr:from>
    <xdr:to>
      <xdr:col>24</xdr:col>
      <xdr:colOff>152400</xdr:colOff>
      <xdr:row>42</xdr:row>
      <xdr:rowOff>54973</xdr:rowOff>
    </xdr:to>
    <xdr:cxnSp macro="">
      <xdr:nvCxnSpPr>
        <xdr:cNvPr id="60" name="直線コネクタ 59">
          <a:extLst>
            <a:ext uri="{FF2B5EF4-FFF2-40B4-BE49-F238E27FC236}">
              <a16:creationId xmlns:a16="http://schemas.microsoft.com/office/drawing/2014/main" id="{7CF8FD72-FB4C-4F12-8442-65FD3B33E7D5}"/>
            </a:ext>
          </a:extLst>
        </xdr:cNvPr>
        <xdr:cNvCxnSpPr/>
      </xdr:nvCxnSpPr>
      <xdr:spPr>
        <a:xfrm>
          <a:off x="4546600" y="72558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31</xdr:row>
      <xdr:rowOff>120849</xdr:rowOff>
    </xdr:from>
    <xdr:ext cx="340478" cy="259045"/>
    <xdr:sp macro="" textlink="">
      <xdr:nvSpPr>
        <xdr:cNvPr id="61" name="【図書館】&#10;有形固定資産減価償却率最大値テキスト">
          <a:extLst>
            <a:ext uri="{FF2B5EF4-FFF2-40B4-BE49-F238E27FC236}">
              <a16:creationId xmlns:a16="http://schemas.microsoft.com/office/drawing/2014/main" id="{BE3AB8C8-F605-432A-9CEC-CA707E217B2B}"/>
            </a:ext>
          </a:extLst>
        </xdr:cNvPr>
        <xdr:cNvSpPr txBox="1"/>
      </xdr:nvSpPr>
      <xdr:spPr>
        <a:xfrm>
          <a:off x="4673600" y="543579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2722</xdr:rowOff>
    </xdr:from>
    <xdr:to>
      <xdr:col>24</xdr:col>
      <xdr:colOff>152400</xdr:colOff>
      <xdr:row>33</xdr:row>
      <xdr:rowOff>2722</xdr:rowOff>
    </xdr:to>
    <xdr:cxnSp macro="">
      <xdr:nvCxnSpPr>
        <xdr:cNvPr id="62" name="直線コネクタ 61">
          <a:extLst>
            <a:ext uri="{FF2B5EF4-FFF2-40B4-BE49-F238E27FC236}">
              <a16:creationId xmlns:a16="http://schemas.microsoft.com/office/drawing/2014/main" id="{9BDCEB3E-BBBA-43D4-BC94-25E0DB0A7BA0}"/>
            </a:ext>
          </a:extLst>
        </xdr:cNvPr>
        <xdr:cNvCxnSpPr/>
      </xdr:nvCxnSpPr>
      <xdr:spPr>
        <a:xfrm>
          <a:off x="4546600" y="56605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5460</xdr:rowOff>
    </xdr:from>
    <xdr:ext cx="405111" cy="259045"/>
    <xdr:sp macro="" textlink="">
      <xdr:nvSpPr>
        <xdr:cNvPr id="63" name="【図書館】&#10;有形固定資産減価償却率平均値テキスト">
          <a:extLst>
            <a:ext uri="{FF2B5EF4-FFF2-40B4-BE49-F238E27FC236}">
              <a16:creationId xmlns:a16="http://schemas.microsoft.com/office/drawing/2014/main" id="{5099F1AD-D515-4885-AF2E-3649BB04A374}"/>
            </a:ext>
          </a:extLst>
        </xdr:cNvPr>
        <xdr:cNvSpPr txBox="1"/>
      </xdr:nvSpPr>
      <xdr:spPr>
        <a:xfrm>
          <a:off x="4673600" y="634911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27033</xdr:rowOff>
    </xdr:from>
    <xdr:to>
      <xdr:col>24</xdr:col>
      <xdr:colOff>114300</xdr:colOff>
      <xdr:row>37</xdr:row>
      <xdr:rowOff>128633</xdr:rowOff>
    </xdr:to>
    <xdr:sp macro="" textlink="">
      <xdr:nvSpPr>
        <xdr:cNvPr id="64" name="フローチャート: 判断 63">
          <a:extLst>
            <a:ext uri="{FF2B5EF4-FFF2-40B4-BE49-F238E27FC236}">
              <a16:creationId xmlns:a16="http://schemas.microsoft.com/office/drawing/2014/main" id="{D4F238E1-A1FC-4A3A-82E0-676B26A259B6}"/>
            </a:ext>
          </a:extLst>
        </xdr:cNvPr>
        <xdr:cNvSpPr/>
      </xdr:nvSpPr>
      <xdr:spPr>
        <a:xfrm>
          <a:off x="4584700" y="63706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66222</xdr:rowOff>
    </xdr:from>
    <xdr:to>
      <xdr:col>20</xdr:col>
      <xdr:colOff>38100</xdr:colOff>
      <xdr:row>37</xdr:row>
      <xdr:rowOff>167822</xdr:rowOff>
    </xdr:to>
    <xdr:sp macro="" textlink="">
      <xdr:nvSpPr>
        <xdr:cNvPr id="65" name="フローチャート: 判断 64">
          <a:extLst>
            <a:ext uri="{FF2B5EF4-FFF2-40B4-BE49-F238E27FC236}">
              <a16:creationId xmlns:a16="http://schemas.microsoft.com/office/drawing/2014/main" id="{59050D1B-10D6-41BA-82D9-78A799F23032}"/>
            </a:ext>
          </a:extLst>
        </xdr:cNvPr>
        <xdr:cNvSpPr/>
      </xdr:nvSpPr>
      <xdr:spPr>
        <a:xfrm>
          <a:off x="3746500" y="64098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18869</xdr:rowOff>
    </xdr:from>
    <xdr:to>
      <xdr:col>15</xdr:col>
      <xdr:colOff>101600</xdr:colOff>
      <xdr:row>37</xdr:row>
      <xdr:rowOff>120469</xdr:rowOff>
    </xdr:to>
    <xdr:sp macro="" textlink="">
      <xdr:nvSpPr>
        <xdr:cNvPr id="66" name="フローチャート: 判断 65">
          <a:extLst>
            <a:ext uri="{FF2B5EF4-FFF2-40B4-BE49-F238E27FC236}">
              <a16:creationId xmlns:a16="http://schemas.microsoft.com/office/drawing/2014/main" id="{58EF8D94-4A63-46EA-93C7-A3A6FF2E1C9E}"/>
            </a:ext>
          </a:extLst>
        </xdr:cNvPr>
        <xdr:cNvSpPr/>
      </xdr:nvSpPr>
      <xdr:spPr>
        <a:xfrm>
          <a:off x="2857500" y="63625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9072</xdr:rowOff>
    </xdr:from>
    <xdr:to>
      <xdr:col>10</xdr:col>
      <xdr:colOff>165100</xdr:colOff>
      <xdr:row>37</xdr:row>
      <xdr:rowOff>110672</xdr:rowOff>
    </xdr:to>
    <xdr:sp macro="" textlink="">
      <xdr:nvSpPr>
        <xdr:cNvPr id="67" name="フローチャート: 判断 66">
          <a:extLst>
            <a:ext uri="{FF2B5EF4-FFF2-40B4-BE49-F238E27FC236}">
              <a16:creationId xmlns:a16="http://schemas.microsoft.com/office/drawing/2014/main" id="{7CFBD5D6-51AB-40B7-ADAB-BDC1AD4AA262}"/>
            </a:ext>
          </a:extLst>
        </xdr:cNvPr>
        <xdr:cNvSpPr/>
      </xdr:nvSpPr>
      <xdr:spPr>
        <a:xfrm>
          <a:off x="1968500" y="63527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79284</xdr:rowOff>
    </xdr:from>
    <xdr:to>
      <xdr:col>6</xdr:col>
      <xdr:colOff>38100</xdr:colOff>
      <xdr:row>37</xdr:row>
      <xdr:rowOff>9434</xdr:rowOff>
    </xdr:to>
    <xdr:sp macro="" textlink="">
      <xdr:nvSpPr>
        <xdr:cNvPr id="68" name="フローチャート: 判断 67">
          <a:extLst>
            <a:ext uri="{FF2B5EF4-FFF2-40B4-BE49-F238E27FC236}">
              <a16:creationId xmlns:a16="http://schemas.microsoft.com/office/drawing/2014/main" id="{01E0B397-1A89-43AA-947F-1F088B5E7337}"/>
            </a:ext>
          </a:extLst>
        </xdr:cNvPr>
        <xdr:cNvSpPr/>
      </xdr:nvSpPr>
      <xdr:spPr>
        <a:xfrm>
          <a:off x="1079500" y="62514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4A28254C-3004-4328-A0A5-6CE836C61427}"/>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7946F879-4B06-429B-AFC1-A086C17ED203}"/>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89E0DFC2-5DD4-4DA6-8499-2598AF284325}"/>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A13C497F-5BDB-432A-8958-FD77C986E200}"/>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B22BA3B7-B64A-4671-812A-B366FF390626}"/>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95613</xdr:rowOff>
    </xdr:from>
    <xdr:to>
      <xdr:col>24</xdr:col>
      <xdr:colOff>114300</xdr:colOff>
      <xdr:row>37</xdr:row>
      <xdr:rowOff>25763</xdr:rowOff>
    </xdr:to>
    <xdr:sp macro="" textlink="">
      <xdr:nvSpPr>
        <xdr:cNvPr id="74" name="楕円 73">
          <a:extLst>
            <a:ext uri="{FF2B5EF4-FFF2-40B4-BE49-F238E27FC236}">
              <a16:creationId xmlns:a16="http://schemas.microsoft.com/office/drawing/2014/main" id="{81E6CE9E-4E05-4645-81CC-DF3CFDD370B6}"/>
            </a:ext>
          </a:extLst>
        </xdr:cNvPr>
        <xdr:cNvSpPr/>
      </xdr:nvSpPr>
      <xdr:spPr>
        <a:xfrm>
          <a:off x="4584700" y="62678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35</xdr:row>
      <xdr:rowOff>118490</xdr:rowOff>
    </xdr:from>
    <xdr:ext cx="405111" cy="259045"/>
    <xdr:sp macro="" textlink="">
      <xdr:nvSpPr>
        <xdr:cNvPr id="75" name="【図書館】&#10;有形固定資産減価償却率該当値テキスト">
          <a:extLst>
            <a:ext uri="{FF2B5EF4-FFF2-40B4-BE49-F238E27FC236}">
              <a16:creationId xmlns:a16="http://schemas.microsoft.com/office/drawing/2014/main" id="{8BA9F8CB-E98A-403A-9D81-43AAA907E7D4}"/>
            </a:ext>
          </a:extLst>
        </xdr:cNvPr>
        <xdr:cNvSpPr txBox="1"/>
      </xdr:nvSpPr>
      <xdr:spPr>
        <a:xfrm>
          <a:off x="4673600" y="61192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62956</xdr:rowOff>
    </xdr:from>
    <xdr:to>
      <xdr:col>20</xdr:col>
      <xdr:colOff>38100</xdr:colOff>
      <xdr:row>36</xdr:row>
      <xdr:rowOff>164556</xdr:rowOff>
    </xdr:to>
    <xdr:sp macro="" textlink="">
      <xdr:nvSpPr>
        <xdr:cNvPr id="76" name="楕円 75">
          <a:extLst>
            <a:ext uri="{FF2B5EF4-FFF2-40B4-BE49-F238E27FC236}">
              <a16:creationId xmlns:a16="http://schemas.microsoft.com/office/drawing/2014/main" id="{0BA55A57-D1B7-4AC9-A567-84B695EC2A72}"/>
            </a:ext>
          </a:extLst>
        </xdr:cNvPr>
        <xdr:cNvSpPr/>
      </xdr:nvSpPr>
      <xdr:spPr>
        <a:xfrm>
          <a:off x="3746500" y="62351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36</xdr:row>
      <xdr:rowOff>113756</xdr:rowOff>
    </xdr:from>
    <xdr:to>
      <xdr:col>24</xdr:col>
      <xdr:colOff>63500</xdr:colOff>
      <xdr:row>36</xdr:row>
      <xdr:rowOff>146413</xdr:rowOff>
    </xdr:to>
    <xdr:cxnSp macro="">
      <xdr:nvCxnSpPr>
        <xdr:cNvPr id="77" name="直線コネクタ 76">
          <a:extLst>
            <a:ext uri="{FF2B5EF4-FFF2-40B4-BE49-F238E27FC236}">
              <a16:creationId xmlns:a16="http://schemas.microsoft.com/office/drawing/2014/main" id="{1FD2F24A-8E31-44B3-A98C-91A15C392978}"/>
            </a:ext>
          </a:extLst>
        </xdr:cNvPr>
        <xdr:cNvCxnSpPr/>
      </xdr:nvCxnSpPr>
      <xdr:spPr>
        <a:xfrm>
          <a:off x="3797300" y="6285956"/>
          <a:ext cx="8382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33564</xdr:rowOff>
    </xdr:from>
    <xdr:to>
      <xdr:col>15</xdr:col>
      <xdr:colOff>101600</xdr:colOff>
      <xdr:row>36</xdr:row>
      <xdr:rowOff>135164</xdr:rowOff>
    </xdr:to>
    <xdr:sp macro="" textlink="">
      <xdr:nvSpPr>
        <xdr:cNvPr id="78" name="楕円 77">
          <a:extLst>
            <a:ext uri="{FF2B5EF4-FFF2-40B4-BE49-F238E27FC236}">
              <a16:creationId xmlns:a16="http://schemas.microsoft.com/office/drawing/2014/main" id="{9780D6F7-9693-4A4B-A24D-93F078A75B5E}"/>
            </a:ext>
          </a:extLst>
        </xdr:cNvPr>
        <xdr:cNvSpPr/>
      </xdr:nvSpPr>
      <xdr:spPr>
        <a:xfrm>
          <a:off x="2857500" y="62057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84364</xdr:rowOff>
    </xdr:from>
    <xdr:to>
      <xdr:col>19</xdr:col>
      <xdr:colOff>177800</xdr:colOff>
      <xdr:row>36</xdr:row>
      <xdr:rowOff>113756</xdr:rowOff>
    </xdr:to>
    <xdr:cxnSp macro="">
      <xdr:nvCxnSpPr>
        <xdr:cNvPr id="79" name="直線コネクタ 78">
          <a:extLst>
            <a:ext uri="{FF2B5EF4-FFF2-40B4-BE49-F238E27FC236}">
              <a16:creationId xmlns:a16="http://schemas.microsoft.com/office/drawing/2014/main" id="{0BC34FA0-1FE8-49F2-8A96-42AA26B05918}"/>
            </a:ext>
          </a:extLst>
        </xdr:cNvPr>
        <xdr:cNvCxnSpPr/>
      </xdr:nvCxnSpPr>
      <xdr:spPr>
        <a:xfrm>
          <a:off x="2908300" y="6256564"/>
          <a:ext cx="889000" cy="293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72753</xdr:rowOff>
    </xdr:from>
    <xdr:to>
      <xdr:col>10</xdr:col>
      <xdr:colOff>165100</xdr:colOff>
      <xdr:row>37</xdr:row>
      <xdr:rowOff>2903</xdr:rowOff>
    </xdr:to>
    <xdr:sp macro="" textlink="">
      <xdr:nvSpPr>
        <xdr:cNvPr id="80" name="楕円 79">
          <a:extLst>
            <a:ext uri="{FF2B5EF4-FFF2-40B4-BE49-F238E27FC236}">
              <a16:creationId xmlns:a16="http://schemas.microsoft.com/office/drawing/2014/main" id="{7CBBAA28-CB2F-44A0-A2CE-7F77F19F89EF}"/>
            </a:ext>
          </a:extLst>
        </xdr:cNvPr>
        <xdr:cNvSpPr/>
      </xdr:nvSpPr>
      <xdr:spPr>
        <a:xfrm>
          <a:off x="1968500" y="62449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36</xdr:row>
      <xdr:rowOff>84364</xdr:rowOff>
    </xdr:from>
    <xdr:to>
      <xdr:col>15</xdr:col>
      <xdr:colOff>50800</xdr:colOff>
      <xdr:row>36</xdr:row>
      <xdr:rowOff>123553</xdr:rowOff>
    </xdr:to>
    <xdr:cxnSp macro="">
      <xdr:nvCxnSpPr>
        <xdr:cNvPr id="81" name="直線コネクタ 80">
          <a:extLst>
            <a:ext uri="{FF2B5EF4-FFF2-40B4-BE49-F238E27FC236}">
              <a16:creationId xmlns:a16="http://schemas.microsoft.com/office/drawing/2014/main" id="{F3138C05-4CE8-493F-95C1-8BF8A33F9D8B}"/>
            </a:ext>
          </a:extLst>
        </xdr:cNvPr>
        <xdr:cNvCxnSpPr/>
      </xdr:nvCxnSpPr>
      <xdr:spPr>
        <a:xfrm flipV="1">
          <a:off x="2019300" y="6256564"/>
          <a:ext cx="889000" cy="391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36</xdr:row>
      <xdr:rowOff>40096</xdr:rowOff>
    </xdr:from>
    <xdr:to>
      <xdr:col>6</xdr:col>
      <xdr:colOff>38100</xdr:colOff>
      <xdr:row>36</xdr:row>
      <xdr:rowOff>141696</xdr:rowOff>
    </xdr:to>
    <xdr:sp macro="" textlink="">
      <xdr:nvSpPr>
        <xdr:cNvPr id="82" name="楕円 81">
          <a:extLst>
            <a:ext uri="{FF2B5EF4-FFF2-40B4-BE49-F238E27FC236}">
              <a16:creationId xmlns:a16="http://schemas.microsoft.com/office/drawing/2014/main" id="{B62AE6D6-3058-4B7B-89FD-E35C1910D236}"/>
            </a:ext>
          </a:extLst>
        </xdr:cNvPr>
        <xdr:cNvSpPr/>
      </xdr:nvSpPr>
      <xdr:spPr>
        <a:xfrm>
          <a:off x="1079500" y="62122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36</xdr:row>
      <xdr:rowOff>90896</xdr:rowOff>
    </xdr:from>
    <xdr:to>
      <xdr:col>10</xdr:col>
      <xdr:colOff>114300</xdr:colOff>
      <xdr:row>36</xdr:row>
      <xdr:rowOff>123553</xdr:rowOff>
    </xdr:to>
    <xdr:cxnSp macro="">
      <xdr:nvCxnSpPr>
        <xdr:cNvPr id="83" name="直線コネクタ 82">
          <a:extLst>
            <a:ext uri="{FF2B5EF4-FFF2-40B4-BE49-F238E27FC236}">
              <a16:creationId xmlns:a16="http://schemas.microsoft.com/office/drawing/2014/main" id="{9BD09229-C28F-4DBC-9913-FC45FCC5BAE0}"/>
            </a:ext>
          </a:extLst>
        </xdr:cNvPr>
        <xdr:cNvCxnSpPr/>
      </xdr:nvCxnSpPr>
      <xdr:spPr>
        <a:xfrm>
          <a:off x="1130300" y="6263096"/>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37</xdr:row>
      <xdr:rowOff>158949</xdr:rowOff>
    </xdr:from>
    <xdr:ext cx="405111" cy="259045"/>
    <xdr:sp macro="" textlink="">
      <xdr:nvSpPr>
        <xdr:cNvPr id="84" name="n_1aveValue【図書館】&#10;有形固定資産減価償却率">
          <a:extLst>
            <a:ext uri="{FF2B5EF4-FFF2-40B4-BE49-F238E27FC236}">
              <a16:creationId xmlns:a16="http://schemas.microsoft.com/office/drawing/2014/main" id="{EA05FCB7-9980-473C-AF54-D3080BBC80B1}"/>
            </a:ext>
          </a:extLst>
        </xdr:cNvPr>
        <xdr:cNvSpPr txBox="1"/>
      </xdr:nvSpPr>
      <xdr:spPr>
        <a:xfrm>
          <a:off x="3582044" y="65025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111596</xdr:rowOff>
    </xdr:from>
    <xdr:ext cx="405111" cy="259045"/>
    <xdr:sp macro="" textlink="">
      <xdr:nvSpPr>
        <xdr:cNvPr id="85" name="n_2aveValue【図書館】&#10;有形固定資産減価償却率">
          <a:extLst>
            <a:ext uri="{FF2B5EF4-FFF2-40B4-BE49-F238E27FC236}">
              <a16:creationId xmlns:a16="http://schemas.microsoft.com/office/drawing/2014/main" id="{3C093162-18E0-4EB8-AF86-2FE82ABB8EAC}"/>
            </a:ext>
          </a:extLst>
        </xdr:cNvPr>
        <xdr:cNvSpPr txBox="1"/>
      </xdr:nvSpPr>
      <xdr:spPr>
        <a:xfrm>
          <a:off x="2705744" y="64552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101799</xdr:rowOff>
    </xdr:from>
    <xdr:ext cx="405111" cy="259045"/>
    <xdr:sp macro="" textlink="">
      <xdr:nvSpPr>
        <xdr:cNvPr id="86" name="n_3aveValue【図書館】&#10;有形固定資産減価償却率">
          <a:extLst>
            <a:ext uri="{FF2B5EF4-FFF2-40B4-BE49-F238E27FC236}">
              <a16:creationId xmlns:a16="http://schemas.microsoft.com/office/drawing/2014/main" id="{E46DDDDE-D97D-4CAB-9994-044E40D5146C}"/>
            </a:ext>
          </a:extLst>
        </xdr:cNvPr>
        <xdr:cNvSpPr txBox="1"/>
      </xdr:nvSpPr>
      <xdr:spPr>
        <a:xfrm>
          <a:off x="1816744" y="64454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37</xdr:row>
      <xdr:rowOff>561</xdr:rowOff>
    </xdr:from>
    <xdr:ext cx="405111" cy="259045"/>
    <xdr:sp macro="" textlink="">
      <xdr:nvSpPr>
        <xdr:cNvPr id="87" name="n_4aveValue【図書館】&#10;有形固定資産減価償却率">
          <a:extLst>
            <a:ext uri="{FF2B5EF4-FFF2-40B4-BE49-F238E27FC236}">
              <a16:creationId xmlns:a16="http://schemas.microsoft.com/office/drawing/2014/main" id="{D76A0A24-50AB-4127-9AC7-A13A263DD218}"/>
            </a:ext>
          </a:extLst>
        </xdr:cNvPr>
        <xdr:cNvSpPr txBox="1"/>
      </xdr:nvSpPr>
      <xdr:spPr>
        <a:xfrm>
          <a:off x="927744" y="63442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35</xdr:row>
      <xdr:rowOff>9633</xdr:rowOff>
    </xdr:from>
    <xdr:ext cx="405111" cy="259045"/>
    <xdr:sp macro="" textlink="">
      <xdr:nvSpPr>
        <xdr:cNvPr id="88" name="n_1mainValue【図書館】&#10;有形固定資産減価償却率">
          <a:extLst>
            <a:ext uri="{FF2B5EF4-FFF2-40B4-BE49-F238E27FC236}">
              <a16:creationId xmlns:a16="http://schemas.microsoft.com/office/drawing/2014/main" id="{C0D3E86B-6637-4C63-99B9-D176B0B64803}"/>
            </a:ext>
          </a:extLst>
        </xdr:cNvPr>
        <xdr:cNvSpPr txBox="1"/>
      </xdr:nvSpPr>
      <xdr:spPr>
        <a:xfrm>
          <a:off x="3582044" y="60103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34</xdr:row>
      <xdr:rowOff>151691</xdr:rowOff>
    </xdr:from>
    <xdr:ext cx="405111" cy="259045"/>
    <xdr:sp macro="" textlink="">
      <xdr:nvSpPr>
        <xdr:cNvPr id="89" name="n_2mainValue【図書館】&#10;有形固定資産減価償却率">
          <a:extLst>
            <a:ext uri="{FF2B5EF4-FFF2-40B4-BE49-F238E27FC236}">
              <a16:creationId xmlns:a16="http://schemas.microsoft.com/office/drawing/2014/main" id="{83541627-E244-442F-B637-DD086CCDCBAB}"/>
            </a:ext>
          </a:extLst>
        </xdr:cNvPr>
        <xdr:cNvSpPr txBox="1"/>
      </xdr:nvSpPr>
      <xdr:spPr>
        <a:xfrm>
          <a:off x="2705744" y="59809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19430</xdr:rowOff>
    </xdr:from>
    <xdr:ext cx="405111" cy="259045"/>
    <xdr:sp macro="" textlink="">
      <xdr:nvSpPr>
        <xdr:cNvPr id="90" name="n_3mainValue【図書館】&#10;有形固定資産減価償却率">
          <a:extLst>
            <a:ext uri="{FF2B5EF4-FFF2-40B4-BE49-F238E27FC236}">
              <a16:creationId xmlns:a16="http://schemas.microsoft.com/office/drawing/2014/main" id="{97AE1E6D-4259-4425-8BF5-AA804018C2DA}"/>
            </a:ext>
          </a:extLst>
        </xdr:cNvPr>
        <xdr:cNvSpPr txBox="1"/>
      </xdr:nvSpPr>
      <xdr:spPr>
        <a:xfrm>
          <a:off x="1816744" y="60201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34</xdr:row>
      <xdr:rowOff>158223</xdr:rowOff>
    </xdr:from>
    <xdr:ext cx="405111" cy="259045"/>
    <xdr:sp macro="" textlink="">
      <xdr:nvSpPr>
        <xdr:cNvPr id="91" name="n_4mainValue【図書館】&#10;有形固定資産減価償却率">
          <a:extLst>
            <a:ext uri="{FF2B5EF4-FFF2-40B4-BE49-F238E27FC236}">
              <a16:creationId xmlns:a16="http://schemas.microsoft.com/office/drawing/2014/main" id="{B0A58286-E144-41B0-BEB3-176505C70327}"/>
            </a:ext>
          </a:extLst>
        </xdr:cNvPr>
        <xdr:cNvSpPr txBox="1"/>
      </xdr:nvSpPr>
      <xdr:spPr>
        <a:xfrm>
          <a:off x="927744" y="59875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2" name="正方形/長方形 91">
          <a:extLst>
            <a:ext uri="{FF2B5EF4-FFF2-40B4-BE49-F238E27FC236}">
              <a16:creationId xmlns:a16="http://schemas.microsoft.com/office/drawing/2014/main" id="{E886B700-C2C2-440E-895D-8048B087FE8F}"/>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3" name="正方形/長方形 92">
          <a:extLst>
            <a:ext uri="{FF2B5EF4-FFF2-40B4-BE49-F238E27FC236}">
              <a16:creationId xmlns:a16="http://schemas.microsoft.com/office/drawing/2014/main" id="{2D07976E-919D-4F4A-ADAC-E915C5F542BF}"/>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4" name="正方形/長方形 93">
          <a:extLst>
            <a:ext uri="{FF2B5EF4-FFF2-40B4-BE49-F238E27FC236}">
              <a16:creationId xmlns:a16="http://schemas.microsoft.com/office/drawing/2014/main" id="{C04A9EDF-9EEB-40E8-8FA5-BEE82068127A}"/>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5" name="正方形/長方形 94">
          <a:extLst>
            <a:ext uri="{FF2B5EF4-FFF2-40B4-BE49-F238E27FC236}">
              <a16:creationId xmlns:a16="http://schemas.microsoft.com/office/drawing/2014/main" id="{514E5AEC-1B58-469F-8932-7A34003BF4EB}"/>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6" name="正方形/長方形 95">
          <a:extLst>
            <a:ext uri="{FF2B5EF4-FFF2-40B4-BE49-F238E27FC236}">
              <a16:creationId xmlns:a16="http://schemas.microsoft.com/office/drawing/2014/main" id="{B8B275D1-85E6-4C8F-B16D-FC323B9253FD}"/>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7" name="正方形/長方形 96">
          <a:extLst>
            <a:ext uri="{FF2B5EF4-FFF2-40B4-BE49-F238E27FC236}">
              <a16:creationId xmlns:a16="http://schemas.microsoft.com/office/drawing/2014/main" id="{5DC73BFB-008D-4843-A45A-D0C294EB8A66}"/>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8" name="正方形/長方形 97">
          <a:extLst>
            <a:ext uri="{FF2B5EF4-FFF2-40B4-BE49-F238E27FC236}">
              <a16:creationId xmlns:a16="http://schemas.microsoft.com/office/drawing/2014/main" id="{9147D052-9EB1-4E5B-914B-D9EBE0F4ED84}"/>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9" name="正方形/長方形 98">
          <a:extLst>
            <a:ext uri="{FF2B5EF4-FFF2-40B4-BE49-F238E27FC236}">
              <a16:creationId xmlns:a16="http://schemas.microsoft.com/office/drawing/2014/main" id="{25B83865-A5AA-4ABB-AE6C-B587A71E091C}"/>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100" name="テキスト ボックス 99">
          <a:extLst>
            <a:ext uri="{FF2B5EF4-FFF2-40B4-BE49-F238E27FC236}">
              <a16:creationId xmlns:a16="http://schemas.microsoft.com/office/drawing/2014/main" id="{750B5772-2084-4E42-92D9-6AEB726F4D24}"/>
            </a:ext>
          </a:extLst>
        </xdr:cNvPr>
        <xdr:cNvSpPr txBox="1"/>
      </xdr:nvSpPr>
      <xdr:spPr>
        <a:xfrm>
          <a:off x="6565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a:extLst>
            <a:ext uri="{FF2B5EF4-FFF2-40B4-BE49-F238E27FC236}">
              <a16:creationId xmlns:a16="http://schemas.microsoft.com/office/drawing/2014/main" id="{FBA364CE-8F22-4AEB-B341-8A2D0BA7CFD9}"/>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92528</xdr:rowOff>
    </xdr:from>
    <xdr:to>
      <xdr:col>59</xdr:col>
      <xdr:colOff>50800</xdr:colOff>
      <xdr:row>42</xdr:row>
      <xdr:rowOff>92528</xdr:rowOff>
    </xdr:to>
    <xdr:cxnSp macro="">
      <xdr:nvCxnSpPr>
        <xdr:cNvPr id="102" name="直線コネクタ 101">
          <a:extLst>
            <a:ext uri="{FF2B5EF4-FFF2-40B4-BE49-F238E27FC236}">
              <a16:creationId xmlns:a16="http://schemas.microsoft.com/office/drawing/2014/main" id="{95D463E8-DABC-43A0-8D78-B8483DD2CD30}"/>
            </a:ext>
          </a:extLst>
        </xdr:cNvPr>
        <xdr:cNvCxnSpPr/>
      </xdr:nvCxnSpPr>
      <xdr:spPr>
        <a:xfrm>
          <a:off x="6604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121755</xdr:rowOff>
    </xdr:from>
    <xdr:ext cx="467179" cy="259045"/>
    <xdr:sp macro="" textlink="">
      <xdr:nvSpPr>
        <xdr:cNvPr id="103" name="テキスト ボックス 102">
          <a:extLst>
            <a:ext uri="{FF2B5EF4-FFF2-40B4-BE49-F238E27FC236}">
              <a16:creationId xmlns:a16="http://schemas.microsoft.com/office/drawing/2014/main" id="{422AF40E-E66E-415F-901D-1FC5598566FD}"/>
            </a:ext>
          </a:extLst>
        </xdr:cNvPr>
        <xdr:cNvSpPr txBox="1"/>
      </xdr:nvSpPr>
      <xdr:spPr>
        <a:xfrm>
          <a:off x="6136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108857</xdr:rowOff>
    </xdr:from>
    <xdr:to>
      <xdr:col>59</xdr:col>
      <xdr:colOff>50800</xdr:colOff>
      <xdr:row>40</xdr:row>
      <xdr:rowOff>108857</xdr:rowOff>
    </xdr:to>
    <xdr:cxnSp macro="">
      <xdr:nvCxnSpPr>
        <xdr:cNvPr id="104" name="直線コネクタ 103">
          <a:extLst>
            <a:ext uri="{FF2B5EF4-FFF2-40B4-BE49-F238E27FC236}">
              <a16:creationId xmlns:a16="http://schemas.microsoft.com/office/drawing/2014/main" id="{2ECB7C82-59D2-4590-8A1E-1CB085F386AA}"/>
            </a:ext>
          </a:extLst>
        </xdr:cNvPr>
        <xdr:cNvCxnSpPr/>
      </xdr:nvCxnSpPr>
      <xdr:spPr>
        <a:xfrm>
          <a:off x="6604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138084</xdr:rowOff>
    </xdr:from>
    <xdr:ext cx="467179" cy="259045"/>
    <xdr:sp macro="" textlink="">
      <xdr:nvSpPr>
        <xdr:cNvPr id="105" name="テキスト ボックス 104">
          <a:extLst>
            <a:ext uri="{FF2B5EF4-FFF2-40B4-BE49-F238E27FC236}">
              <a16:creationId xmlns:a16="http://schemas.microsoft.com/office/drawing/2014/main" id="{CC5E648D-96F4-4B09-9FDB-70679600B38A}"/>
            </a:ext>
          </a:extLst>
        </xdr:cNvPr>
        <xdr:cNvSpPr txBox="1"/>
      </xdr:nvSpPr>
      <xdr:spPr>
        <a:xfrm>
          <a:off x="6136821" y="682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38</xdr:row>
      <xdr:rowOff>125185</xdr:rowOff>
    </xdr:from>
    <xdr:to>
      <xdr:col>59</xdr:col>
      <xdr:colOff>50800</xdr:colOff>
      <xdr:row>38</xdr:row>
      <xdr:rowOff>125185</xdr:rowOff>
    </xdr:to>
    <xdr:cxnSp macro="">
      <xdr:nvCxnSpPr>
        <xdr:cNvPr id="106" name="直線コネクタ 105">
          <a:extLst>
            <a:ext uri="{FF2B5EF4-FFF2-40B4-BE49-F238E27FC236}">
              <a16:creationId xmlns:a16="http://schemas.microsoft.com/office/drawing/2014/main" id="{F2DA83FE-1227-46B8-8DC7-2E5B12C1E631}"/>
            </a:ext>
          </a:extLst>
        </xdr:cNvPr>
        <xdr:cNvCxnSpPr/>
      </xdr:nvCxnSpPr>
      <xdr:spPr>
        <a:xfrm>
          <a:off x="6604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37</xdr:row>
      <xdr:rowOff>154412</xdr:rowOff>
    </xdr:from>
    <xdr:ext cx="467179" cy="259045"/>
    <xdr:sp macro="" textlink="">
      <xdr:nvSpPr>
        <xdr:cNvPr id="107" name="テキスト ボックス 106">
          <a:extLst>
            <a:ext uri="{FF2B5EF4-FFF2-40B4-BE49-F238E27FC236}">
              <a16:creationId xmlns:a16="http://schemas.microsoft.com/office/drawing/2014/main" id="{DF149AD6-F459-4E26-B743-93E40EC84A6A}"/>
            </a:ext>
          </a:extLst>
        </xdr:cNvPr>
        <xdr:cNvSpPr txBox="1"/>
      </xdr:nvSpPr>
      <xdr:spPr>
        <a:xfrm>
          <a:off x="6136821" y="649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141514</xdr:rowOff>
    </xdr:from>
    <xdr:to>
      <xdr:col>59</xdr:col>
      <xdr:colOff>50800</xdr:colOff>
      <xdr:row>36</xdr:row>
      <xdr:rowOff>141514</xdr:rowOff>
    </xdr:to>
    <xdr:cxnSp macro="">
      <xdr:nvCxnSpPr>
        <xdr:cNvPr id="108" name="直線コネクタ 107">
          <a:extLst>
            <a:ext uri="{FF2B5EF4-FFF2-40B4-BE49-F238E27FC236}">
              <a16:creationId xmlns:a16="http://schemas.microsoft.com/office/drawing/2014/main" id="{727E2901-90B7-452F-9FBB-0CE33916FAC5}"/>
            </a:ext>
          </a:extLst>
        </xdr:cNvPr>
        <xdr:cNvCxnSpPr/>
      </xdr:nvCxnSpPr>
      <xdr:spPr>
        <a:xfrm>
          <a:off x="6604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170741</xdr:rowOff>
    </xdr:from>
    <xdr:ext cx="467179" cy="259045"/>
    <xdr:sp macro="" textlink="">
      <xdr:nvSpPr>
        <xdr:cNvPr id="109" name="テキスト ボックス 108">
          <a:extLst>
            <a:ext uri="{FF2B5EF4-FFF2-40B4-BE49-F238E27FC236}">
              <a16:creationId xmlns:a16="http://schemas.microsoft.com/office/drawing/2014/main" id="{82693BA0-E6A0-4CA3-87AB-4C9E89017C8E}"/>
            </a:ext>
          </a:extLst>
        </xdr:cNvPr>
        <xdr:cNvSpPr txBox="1"/>
      </xdr:nvSpPr>
      <xdr:spPr>
        <a:xfrm>
          <a:off x="6136821" y="617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157843</xdr:rowOff>
    </xdr:from>
    <xdr:to>
      <xdr:col>59</xdr:col>
      <xdr:colOff>50800</xdr:colOff>
      <xdr:row>34</xdr:row>
      <xdr:rowOff>157843</xdr:rowOff>
    </xdr:to>
    <xdr:cxnSp macro="">
      <xdr:nvCxnSpPr>
        <xdr:cNvPr id="110" name="直線コネクタ 109">
          <a:extLst>
            <a:ext uri="{FF2B5EF4-FFF2-40B4-BE49-F238E27FC236}">
              <a16:creationId xmlns:a16="http://schemas.microsoft.com/office/drawing/2014/main" id="{FC9F04F1-041D-4367-907F-9D55D437313C}"/>
            </a:ext>
          </a:extLst>
        </xdr:cNvPr>
        <xdr:cNvCxnSpPr/>
      </xdr:nvCxnSpPr>
      <xdr:spPr>
        <a:xfrm>
          <a:off x="6604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15620</xdr:rowOff>
    </xdr:from>
    <xdr:ext cx="467179" cy="259045"/>
    <xdr:sp macro="" textlink="">
      <xdr:nvSpPr>
        <xdr:cNvPr id="111" name="テキスト ボックス 110">
          <a:extLst>
            <a:ext uri="{FF2B5EF4-FFF2-40B4-BE49-F238E27FC236}">
              <a16:creationId xmlns:a16="http://schemas.microsoft.com/office/drawing/2014/main" id="{3E0A4DA7-6703-45C4-A3A9-4C9F1B35B7E7}"/>
            </a:ext>
          </a:extLst>
        </xdr:cNvPr>
        <xdr:cNvSpPr txBox="1"/>
      </xdr:nvSpPr>
      <xdr:spPr>
        <a:xfrm>
          <a:off x="6136821" y="584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2722</xdr:rowOff>
    </xdr:from>
    <xdr:to>
      <xdr:col>59</xdr:col>
      <xdr:colOff>50800</xdr:colOff>
      <xdr:row>33</xdr:row>
      <xdr:rowOff>2722</xdr:rowOff>
    </xdr:to>
    <xdr:cxnSp macro="">
      <xdr:nvCxnSpPr>
        <xdr:cNvPr id="112" name="直線コネクタ 111">
          <a:extLst>
            <a:ext uri="{FF2B5EF4-FFF2-40B4-BE49-F238E27FC236}">
              <a16:creationId xmlns:a16="http://schemas.microsoft.com/office/drawing/2014/main" id="{D967F9D5-902B-4BBE-84ED-A047B27F55C9}"/>
            </a:ext>
          </a:extLst>
        </xdr:cNvPr>
        <xdr:cNvCxnSpPr/>
      </xdr:nvCxnSpPr>
      <xdr:spPr>
        <a:xfrm>
          <a:off x="6604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31949</xdr:rowOff>
    </xdr:from>
    <xdr:ext cx="467179" cy="259045"/>
    <xdr:sp macro="" textlink="">
      <xdr:nvSpPr>
        <xdr:cNvPr id="113" name="テキスト ボックス 112">
          <a:extLst>
            <a:ext uri="{FF2B5EF4-FFF2-40B4-BE49-F238E27FC236}">
              <a16:creationId xmlns:a16="http://schemas.microsoft.com/office/drawing/2014/main" id="{8D23D61E-0249-4D9F-B181-B213CB57940C}"/>
            </a:ext>
          </a:extLst>
        </xdr:cNvPr>
        <xdr:cNvSpPr txBox="1"/>
      </xdr:nvSpPr>
      <xdr:spPr>
        <a:xfrm>
          <a:off x="6136821" y="551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4" name="直線コネクタ 113">
          <a:extLst>
            <a:ext uri="{FF2B5EF4-FFF2-40B4-BE49-F238E27FC236}">
              <a16:creationId xmlns:a16="http://schemas.microsoft.com/office/drawing/2014/main" id="{4464A823-1389-4DCA-8E8D-28C1ED6352C5}"/>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5" name="テキスト ボックス 114">
          <a:extLst>
            <a:ext uri="{FF2B5EF4-FFF2-40B4-BE49-F238E27FC236}">
              <a16:creationId xmlns:a16="http://schemas.microsoft.com/office/drawing/2014/main" id="{541EF048-C7B9-4BEB-BA3A-122950F5EAAE}"/>
            </a:ext>
          </a:extLst>
        </xdr:cNvPr>
        <xdr:cNvSpPr txBox="1"/>
      </xdr:nvSpPr>
      <xdr:spPr>
        <a:xfrm>
          <a:off x="6136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6" name="【図書館】&#10;一人当たり面積グラフ枠">
          <a:extLst>
            <a:ext uri="{FF2B5EF4-FFF2-40B4-BE49-F238E27FC236}">
              <a16:creationId xmlns:a16="http://schemas.microsoft.com/office/drawing/2014/main" id="{4428A53F-002A-498A-A646-962BFC62AB2A}"/>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166007</xdr:rowOff>
    </xdr:from>
    <xdr:to>
      <xdr:col>54</xdr:col>
      <xdr:colOff>189865</xdr:colOff>
      <xdr:row>42</xdr:row>
      <xdr:rowOff>56606</xdr:rowOff>
    </xdr:to>
    <xdr:cxnSp macro="">
      <xdr:nvCxnSpPr>
        <xdr:cNvPr id="117" name="直線コネクタ 116">
          <a:extLst>
            <a:ext uri="{FF2B5EF4-FFF2-40B4-BE49-F238E27FC236}">
              <a16:creationId xmlns:a16="http://schemas.microsoft.com/office/drawing/2014/main" id="{6C7B8CF8-2528-4629-B456-6644954D2A6F}"/>
            </a:ext>
          </a:extLst>
        </xdr:cNvPr>
        <xdr:cNvCxnSpPr/>
      </xdr:nvCxnSpPr>
      <xdr:spPr>
        <a:xfrm flipV="1">
          <a:off x="10476865" y="5823857"/>
          <a:ext cx="0" cy="14336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60433</xdr:rowOff>
    </xdr:from>
    <xdr:ext cx="469744" cy="259045"/>
    <xdr:sp macro="" textlink="">
      <xdr:nvSpPr>
        <xdr:cNvPr id="118" name="【図書館】&#10;一人当たり面積最小値テキスト">
          <a:extLst>
            <a:ext uri="{FF2B5EF4-FFF2-40B4-BE49-F238E27FC236}">
              <a16:creationId xmlns:a16="http://schemas.microsoft.com/office/drawing/2014/main" id="{7B534D8E-C109-4665-9C88-AE42BCFFF00A}"/>
            </a:ext>
          </a:extLst>
        </xdr:cNvPr>
        <xdr:cNvSpPr txBox="1"/>
      </xdr:nvSpPr>
      <xdr:spPr>
        <a:xfrm>
          <a:off x="10515600" y="72613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56606</xdr:rowOff>
    </xdr:from>
    <xdr:to>
      <xdr:col>55</xdr:col>
      <xdr:colOff>88900</xdr:colOff>
      <xdr:row>42</xdr:row>
      <xdr:rowOff>56606</xdr:rowOff>
    </xdr:to>
    <xdr:cxnSp macro="">
      <xdr:nvCxnSpPr>
        <xdr:cNvPr id="119" name="直線コネクタ 118">
          <a:extLst>
            <a:ext uri="{FF2B5EF4-FFF2-40B4-BE49-F238E27FC236}">
              <a16:creationId xmlns:a16="http://schemas.microsoft.com/office/drawing/2014/main" id="{23086A52-EAE1-4893-B222-14FF1B220A57}"/>
            </a:ext>
          </a:extLst>
        </xdr:cNvPr>
        <xdr:cNvCxnSpPr/>
      </xdr:nvCxnSpPr>
      <xdr:spPr>
        <a:xfrm>
          <a:off x="10388600" y="72575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112684</xdr:rowOff>
    </xdr:from>
    <xdr:ext cx="469744" cy="259045"/>
    <xdr:sp macro="" textlink="">
      <xdr:nvSpPr>
        <xdr:cNvPr id="120" name="【図書館】&#10;一人当たり面積最大値テキスト">
          <a:extLst>
            <a:ext uri="{FF2B5EF4-FFF2-40B4-BE49-F238E27FC236}">
              <a16:creationId xmlns:a16="http://schemas.microsoft.com/office/drawing/2014/main" id="{1CD848A4-3236-40CD-8F8A-99A42A91A094}"/>
            </a:ext>
          </a:extLst>
        </xdr:cNvPr>
        <xdr:cNvSpPr txBox="1"/>
      </xdr:nvSpPr>
      <xdr:spPr>
        <a:xfrm>
          <a:off x="10515600" y="55990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166007</xdr:rowOff>
    </xdr:from>
    <xdr:to>
      <xdr:col>55</xdr:col>
      <xdr:colOff>88900</xdr:colOff>
      <xdr:row>33</xdr:row>
      <xdr:rowOff>166007</xdr:rowOff>
    </xdr:to>
    <xdr:cxnSp macro="">
      <xdr:nvCxnSpPr>
        <xdr:cNvPr id="121" name="直線コネクタ 120">
          <a:extLst>
            <a:ext uri="{FF2B5EF4-FFF2-40B4-BE49-F238E27FC236}">
              <a16:creationId xmlns:a16="http://schemas.microsoft.com/office/drawing/2014/main" id="{F3E0AE8D-B0DE-4C36-9FD0-7129C63C4723}"/>
            </a:ext>
          </a:extLst>
        </xdr:cNvPr>
        <xdr:cNvCxnSpPr/>
      </xdr:nvCxnSpPr>
      <xdr:spPr>
        <a:xfrm>
          <a:off x="10388600" y="58238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40</xdr:row>
      <xdr:rowOff>16890</xdr:rowOff>
    </xdr:from>
    <xdr:ext cx="469744" cy="259045"/>
    <xdr:sp macro="" textlink="">
      <xdr:nvSpPr>
        <xdr:cNvPr id="122" name="【図書館】&#10;一人当たり面積平均値テキスト">
          <a:extLst>
            <a:ext uri="{FF2B5EF4-FFF2-40B4-BE49-F238E27FC236}">
              <a16:creationId xmlns:a16="http://schemas.microsoft.com/office/drawing/2014/main" id="{C06BEC5F-12E7-44F5-9EB0-36900B09DABB}"/>
            </a:ext>
          </a:extLst>
        </xdr:cNvPr>
        <xdr:cNvSpPr txBox="1"/>
      </xdr:nvSpPr>
      <xdr:spPr>
        <a:xfrm>
          <a:off x="10515600" y="687489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38463</xdr:rowOff>
    </xdr:from>
    <xdr:to>
      <xdr:col>55</xdr:col>
      <xdr:colOff>50800</xdr:colOff>
      <xdr:row>40</xdr:row>
      <xdr:rowOff>140063</xdr:rowOff>
    </xdr:to>
    <xdr:sp macro="" textlink="">
      <xdr:nvSpPr>
        <xdr:cNvPr id="123" name="フローチャート: 判断 122">
          <a:extLst>
            <a:ext uri="{FF2B5EF4-FFF2-40B4-BE49-F238E27FC236}">
              <a16:creationId xmlns:a16="http://schemas.microsoft.com/office/drawing/2014/main" id="{842150E0-A748-42FA-8FFD-DC40D9B8B977}"/>
            </a:ext>
          </a:extLst>
        </xdr:cNvPr>
        <xdr:cNvSpPr/>
      </xdr:nvSpPr>
      <xdr:spPr>
        <a:xfrm>
          <a:off x="10426700" y="68964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40</xdr:row>
      <xdr:rowOff>48260</xdr:rowOff>
    </xdr:from>
    <xdr:to>
      <xdr:col>50</xdr:col>
      <xdr:colOff>165100</xdr:colOff>
      <xdr:row>40</xdr:row>
      <xdr:rowOff>149860</xdr:rowOff>
    </xdr:to>
    <xdr:sp macro="" textlink="">
      <xdr:nvSpPr>
        <xdr:cNvPr id="124" name="フローチャート: 判断 123">
          <a:extLst>
            <a:ext uri="{FF2B5EF4-FFF2-40B4-BE49-F238E27FC236}">
              <a16:creationId xmlns:a16="http://schemas.microsoft.com/office/drawing/2014/main" id="{73F94347-AA1A-4484-92B9-DCB93A5CB67B}"/>
            </a:ext>
          </a:extLst>
        </xdr:cNvPr>
        <xdr:cNvSpPr/>
      </xdr:nvSpPr>
      <xdr:spPr>
        <a:xfrm>
          <a:off x="9588500" y="6906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40</xdr:row>
      <xdr:rowOff>51526</xdr:rowOff>
    </xdr:from>
    <xdr:to>
      <xdr:col>46</xdr:col>
      <xdr:colOff>38100</xdr:colOff>
      <xdr:row>40</xdr:row>
      <xdr:rowOff>153126</xdr:rowOff>
    </xdr:to>
    <xdr:sp macro="" textlink="">
      <xdr:nvSpPr>
        <xdr:cNvPr id="125" name="フローチャート: 判断 124">
          <a:extLst>
            <a:ext uri="{FF2B5EF4-FFF2-40B4-BE49-F238E27FC236}">
              <a16:creationId xmlns:a16="http://schemas.microsoft.com/office/drawing/2014/main" id="{A71C9713-880F-4400-8AAD-66AB710430F1}"/>
            </a:ext>
          </a:extLst>
        </xdr:cNvPr>
        <xdr:cNvSpPr/>
      </xdr:nvSpPr>
      <xdr:spPr>
        <a:xfrm>
          <a:off x="8699500" y="69095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40</xdr:row>
      <xdr:rowOff>61323</xdr:rowOff>
    </xdr:from>
    <xdr:to>
      <xdr:col>41</xdr:col>
      <xdr:colOff>101600</xdr:colOff>
      <xdr:row>40</xdr:row>
      <xdr:rowOff>162923</xdr:rowOff>
    </xdr:to>
    <xdr:sp macro="" textlink="">
      <xdr:nvSpPr>
        <xdr:cNvPr id="126" name="フローチャート: 判断 125">
          <a:extLst>
            <a:ext uri="{FF2B5EF4-FFF2-40B4-BE49-F238E27FC236}">
              <a16:creationId xmlns:a16="http://schemas.microsoft.com/office/drawing/2014/main" id="{21FCCFE6-ADA6-4373-9612-4AD83817FE11}"/>
            </a:ext>
          </a:extLst>
        </xdr:cNvPr>
        <xdr:cNvSpPr/>
      </xdr:nvSpPr>
      <xdr:spPr>
        <a:xfrm>
          <a:off x="7810500" y="69193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40</xdr:row>
      <xdr:rowOff>54791</xdr:rowOff>
    </xdr:from>
    <xdr:to>
      <xdr:col>36</xdr:col>
      <xdr:colOff>165100</xdr:colOff>
      <xdr:row>40</xdr:row>
      <xdr:rowOff>156391</xdr:rowOff>
    </xdr:to>
    <xdr:sp macro="" textlink="">
      <xdr:nvSpPr>
        <xdr:cNvPr id="127" name="フローチャート: 判断 126">
          <a:extLst>
            <a:ext uri="{FF2B5EF4-FFF2-40B4-BE49-F238E27FC236}">
              <a16:creationId xmlns:a16="http://schemas.microsoft.com/office/drawing/2014/main" id="{E20670F7-3142-49AB-B8C0-05A3FB7EABCC}"/>
            </a:ext>
          </a:extLst>
        </xdr:cNvPr>
        <xdr:cNvSpPr/>
      </xdr:nvSpPr>
      <xdr:spPr>
        <a:xfrm>
          <a:off x="6921500" y="69127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4F3EDE71-F189-4939-BCC3-98DC70751C87}"/>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539F1C53-B8B2-4BD9-91A2-401DF0417DEC}"/>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86DA7FEB-A9E8-4AB6-9B5D-2E2BF6AF35A2}"/>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31" name="テキスト ボックス 130">
          <a:extLst>
            <a:ext uri="{FF2B5EF4-FFF2-40B4-BE49-F238E27FC236}">
              <a16:creationId xmlns:a16="http://schemas.microsoft.com/office/drawing/2014/main" id="{064385C4-5FA2-4AF5-B1CF-0DB721719187}"/>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2" name="テキスト ボックス 131">
          <a:extLst>
            <a:ext uri="{FF2B5EF4-FFF2-40B4-BE49-F238E27FC236}">
              <a16:creationId xmlns:a16="http://schemas.microsoft.com/office/drawing/2014/main" id="{75E8FFE8-BD3E-45BB-8C08-1E0478E9B68E}"/>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110309</xdr:rowOff>
    </xdr:from>
    <xdr:to>
      <xdr:col>55</xdr:col>
      <xdr:colOff>50800</xdr:colOff>
      <xdr:row>39</xdr:row>
      <xdr:rowOff>40459</xdr:rowOff>
    </xdr:to>
    <xdr:sp macro="" textlink="">
      <xdr:nvSpPr>
        <xdr:cNvPr id="133" name="楕円 132">
          <a:extLst>
            <a:ext uri="{FF2B5EF4-FFF2-40B4-BE49-F238E27FC236}">
              <a16:creationId xmlns:a16="http://schemas.microsoft.com/office/drawing/2014/main" id="{3730EF9F-C742-45A6-BECD-C248F6BB8FCF}"/>
            </a:ext>
          </a:extLst>
        </xdr:cNvPr>
        <xdr:cNvSpPr/>
      </xdr:nvSpPr>
      <xdr:spPr>
        <a:xfrm>
          <a:off x="10426700" y="66254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37</xdr:row>
      <xdr:rowOff>133186</xdr:rowOff>
    </xdr:from>
    <xdr:ext cx="469744" cy="259045"/>
    <xdr:sp macro="" textlink="">
      <xdr:nvSpPr>
        <xdr:cNvPr id="134" name="【図書館】&#10;一人当たり面積該当値テキスト">
          <a:extLst>
            <a:ext uri="{FF2B5EF4-FFF2-40B4-BE49-F238E27FC236}">
              <a16:creationId xmlns:a16="http://schemas.microsoft.com/office/drawing/2014/main" id="{BDDFDFCD-1B34-474F-9F6A-E3C700D9B820}"/>
            </a:ext>
          </a:extLst>
        </xdr:cNvPr>
        <xdr:cNvSpPr txBox="1"/>
      </xdr:nvSpPr>
      <xdr:spPr>
        <a:xfrm>
          <a:off x="10515600" y="64768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123372</xdr:rowOff>
    </xdr:from>
    <xdr:to>
      <xdr:col>50</xdr:col>
      <xdr:colOff>165100</xdr:colOff>
      <xdr:row>39</xdr:row>
      <xdr:rowOff>53522</xdr:rowOff>
    </xdr:to>
    <xdr:sp macro="" textlink="">
      <xdr:nvSpPr>
        <xdr:cNvPr id="135" name="楕円 134">
          <a:extLst>
            <a:ext uri="{FF2B5EF4-FFF2-40B4-BE49-F238E27FC236}">
              <a16:creationId xmlns:a16="http://schemas.microsoft.com/office/drawing/2014/main" id="{9D52203B-499B-4AE7-ACD5-DE5AF1756243}"/>
            </a:ext>
          </a:extLst>
        </xdr:cNvPr>
        <xdr:cNvSpPr/>
      </xdr:nvSpPr>
      <xdr:spPr>
        <a:xfrm>
          <a:off x="9588500" y="66384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38</xdr:row>
      <xdr:rowOff>161109</xdr:rowOff>
    </xdr:from>
    <xdr:to>
      <xdr:col>55</xdr:col>
      <xdr:colOff>0</xdr:colOff>
      <xdr:row>39</xdr:row>
      <xdr:rowOff>2722</xdr:rowOff>
    </xdr:to>
    <xdr:cxnSp macro="">
      <xdr:nvCxnSpPr>
        <xdr:cNvPr id="136" name="直線コネクタ 135">
          <a:extLst>
            <a:ext uri="{FF2B5EF4-FFF2-40B4-BE49-F238E27FC236}">
              <a16:creationId xmlns:a16="http://schemas.microsoft.com/office/drawing/2014/main" id="{12AF5230-2D5C-411D-96D8-C18A6BC55AE9}"/>
            </a:ext>
          </a:extLst>
        </xdr:cNvPr>
        <xdr:cNvCxnSpPr/>
      </xdr:nvCxnSpPr>
      <xdr:spPr>
        <a:xfrm flipV="1">
          <a:off x="9639300" y="6676209"/>
          <a:ext cx="838200" cy="130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133169</xdr:rowOff>
    </xdr:from>
    <xdr:to>
      <xdr:col>46</xdr:col>
      <xdr:colOff>38100</xdr:colOff>
      <xdr:row>39</xdr:row>
      <xdr:rowOff>63319</xdr:rowOff>
    </xdr:to>
    <xdr:sp macro="" textlink="">
      <xdr:nvSpPr>
        <xdr:cNvPr id="137" name="楕円 136">
          <a:extLst>
            <a:ext uri="{FF2B5EF4-FFF2-40B4-BE49-F238E27FC236}">
              <a16:creationId xmlns:a16="http://schemas.microsoft.com/office/drawing/2014/main" id="{E47C5D3D-2D98-44CA-B70C-EFC6BC5486B2}"/>
            </a:ext>
          </a:extLst>
        </xdr:cNvPr>
        <xdr:cNvSpPr/>
      </xdr:nvSpPr>
      <xdr:spPr>
        <a:xfrm>
          <a:off x="8699500" y="66482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2722</xdr:rowOff>
    </xdr:from>
    <xdr:to>
      <xdr:col>50</xdr:col>
      <xdr:colOff>114300</xdr:colOff>
      <xdr:row>39</xdr:row>
      <xdr:rowOff>12519</xdr:rowOff>
    </xdr:to>
    <xdr:cxnSp macro="">
      <xdr:nvCxnSpPr>
        <xdr:cNvPr id="138" name="直線コネクタ 137">
          <a:extLst>
            <a:ext uri="{FF2B5EF4-FFF2-40B4-BE49-F238E27FC236}">
              <a16:creationId xmlns:a16="http://schemas.microsoft.com/office/drawing/2014/main" id="{3B417D9E-4331-422D-8E7C-BABEA2A3BE47}"/>
            </a:ext>
          </a:extLst>
        </xdr:cNvPr>
        <xdr:cNvCxnSpPr/>
      </xdr:nvCxnSpPr>
      <xdr:spPr>
        <a:xfrm flipV="1">
          <a:off x="8750300" y="6689272"/>
          <a:ext cx="889000" cy="97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139700</xdr:rowOff>
    </xdr:from>
    <xdr:to>
      <xdr:col>41</xdr:col>
      <xdr:colOff>101600</xdr:colOff>
      <xdr:row>39</xdr:row>
      <xdr:rowOff>69850</xdr:rowOff>
    </xdr:to>
    <xdr:sp macro="" textlink="">
      <xdr:nvSpPr>
        <xdr:cNvPr id="139" name="楕円 138">
          <a:extLst>
            <a:ext uri="{FF2B5EF4-FFF2-40B4-BE49-F238E27FC236}">
              <a16:creationId xmlns:a16="http://schemas.microsoft.com/office/drawing/2014/main" id="{15C704C9-7146-4E2C-B9EC-CA0758D217E2}"/>
            </a:ext>
          </a:extLst>
        </xdr:cNvPr>
        <xdr:cNvSpPr/>
      </xdr:nvSpPr>
      <xdr:spPr>
        <a:xfrm>
          <a:off x="7810500" y="6654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39</xdr:row>
      <xdr:rowOff>12519</xdr:rowOff>
    </xdr:from>
    <xdr:to>
      <xdr:col>45</xdr:col>
      <xdr:colOff>177800</xdr:colOff>
      <xdr:row>39</xdr:row>
      <xdr:rowOff>19050</xdr:rowOff>
    </xdr:to>
    <xdr:cxnSp macro="">
      <xdr:nvCxnSpPr>
        <xdr:cNvPr id="140" name="直線コネクタ 139">
          <a:extLst>
            <a:ext uri="{FF2B5EF4-FFF2-40B4-BE49-F238E27FC236}">
              <a16:creationId xmlns:a16="http://schemas.microsoft.com/office/drawing/2014/main" id="{CF8E25F8-0253-4866-9985-0558E0B5471D}"/>
            </a:ext>
          </a:extLst>
        </xdr:cNvPr>
        <xdr:cNvCxnSpPr/>
      </xdr:nvCxnSpPr>
      <xdr:spPr>
        <a:xfrm flipV="1">
          <a:off x="7861300" y="6699069"/>
          <a:ext cx="889000" cy="6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38</xdr:row>
      <xdr:rowOff>142966</xdr:rowOff>
    </xdr:from>
    <xdr:to>
      <xdr:col>36</xdr:col>
      <xdr:colOff>165100</xdr:colOff>
      <xdr:row>39</xdr:row>
      <xdr:rowOff>73116</xdr:rowOff>
    </xdr:to>
    <xdr:sp macro="" textlink="">
      <xdr:nvSpPr>
        <xdr:cNvPr id="141" name="楕円 140">
          <a:extLst>
            <a:ext uri="{FF2B5EF4-FFF2-40B4-BE49-F238E27FC236}">
              <a16:creationId xmlns:a16="http://schemas.microsoft.com/office/drawing/2014/main" id="{CED6E345-A512-42BD-A455-95F10A3F5ADA}"/>
            </a:ext>
          </a:extLst>
        </xdr:cNvPr>
        <xdr:cNvSpPr/>
      </xdr:nvSpPr>
      <xdr:spPr>
        <a:xfrm>
          <a:off x="6921500" y="66580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39</xdr:row>
      <xdr:rowOff>19050</xdr:rowOff>
    </xdr:from>
    <xdr:to>
      <xdr:col>41</xdr:col>
      <xdr:colOff>50800</xdr:colOff>
      <xdr:row>39</xdr:row>
      <xdr:rowOff>22316</xdr:rowOff>
    </xdr:to>
    <xdr:cxnSp macro="">
      <xdr:nvCxnSpPr>
        <xdr:cNvPr id="142" name="直線コネクタ 141">
          <a:extLst>
            <a:ext uri="{FF2B5EF4-FFF2-40B4-BE49-F238E27FC236}">
              <a16:creationId xmlns:a16="http://schemas.microsoft.com/office/drawing/2014/main" id="{83C67F72-34E8-4432-AB71-B85CFDE316AC}"/>
            </a:ext>
          </a:extLst>
        </xdr:cNvPr>
        <xdr:cNvCxnSpPr/>
      </xdr:nvCxnSpPr>
      <xdr:spPr>
        <a:xfrm flipV="1">
          <a:off x="6972300" y="6705600"/>
          <a:ext cx="88900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40</xdr:row>
      <xdr:rowOff>140987</xdr:rowOff>
    </xdr:from>
    <xdr:ext cx="469744" cy="259045"/>
    <xdr:sp macro="" textlink="">
      <xdr:nvSpPr>
        <xdr:cNvPr id="143" name="n_1aveValue【図書館】&#10;一人当たり面積">
          <a:extLst>
            <a:ext uri="{FF2B5EF4-FFF2-40B4-BE49-F238E27FC236}">
              <a16:creationId xmlns:a16="http://schemas.microsoft.com/office/drawing/2014/main" id="{678C3690-5E20-4623-AD10-1C49F5BC2D46}"/>
            </a:ext>
          </a:extLst>
        </xdr:cNvPr>
        <xdr:cNvSpPr txBox="1"/>
      </xdr:nvSpPr>
      <xdr:spPr>
        <a:xfrm>
          <a:off x="9391727" y="69989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40</xdr:row>
      <xdr:rowOff>144253</xdr:rowOff>
    </xdr:from>
    <xdr:ext cx="469744" cy="259045"/>
    <xdr:sp macro="" textlink="">
      <xdr:nvSpPr>
        <xdr:cNvPr id="144" name="n_2aveValue【図書館】&#10;一人当たり面積">
          <a:extLst>
            <a:ext uri="{FF2B5EF4-FFF2-40B4-BE49-F238E27FC236}">
              <a16:creationId xmlns:a16="http://schemas.microsoft.com/office/drawing/2014/main" id="{FFC5EA81-4D0E-4A42-9C94-A50DBD8F294D}"/>
            </a:ext>
          </a:extLst>
        </xdr:cNvPr>
        <xdr:cNvSpPr txBox="1"/>
      </xdr:nvSpPr>
      <xdr:spPr>
        <a:xfrm>
          <a:off x="8515427" y="70022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40</xdr:row>
      <xdr:rowOff>154050</xdr:rowOff>
    </xdr:from>
    <xdr:ext cx="469744" cy="259045"/>
    <xdr:sp macro="" textlink="">
      <xdr:nvSpPr>
        <xdr:cNvPr id="145" name="n_3aveValue【図書館】&#10;一人当たり面積">
          <a:extLst>
            <a:ext uri="{FF2B5EF4-FFF2-40B4-BE49-F238E27FC236}">
              <a16:creationId xmlns:a16="http://schemas.microsoft.com/office/drawing/2014/main" id="{8BCE1CC6-9342-4CAE-8EBF-BE0A4AD3D0EA}"/>
            </a:ext>
          </a:extLst>
        </xdr:cNvPr>
        <xdr:cNvSpPr txBox="1"/>
      </xdr:nvSpPr>
      <xdr:spPr>
        <a:xfrm>
          <a:off x="7626427" y="70120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40</xdr:row>
      <xdr:rowOff>147518</xdr:rowOff>
    </xdr:from>
    <xdr:ext cx="469744" cy="259045"/>
    <xdr:sp macro="" textlink="">
      <xdr:nvSpPr>
        <xdr:cNvPr id="146" name="n_4aveValue【図書館】&#10;一人当たり面積">
          <a:extLst>
            <a:ext uri="{FF2B5EF4-FFF2-40B4-BE49-F238E27FC236}">
              <a16:creationId xmlns:a16="http://schemas.microsoft.com/office/drawing/2014/main" id="{C911DC45-A0FD-4426-A10D-5B7C024D8B53}"/>
            </a:ext>
          </a:extLst>
        </xdr:cNvPr>
        <xdr:cNvSpPr txBox="1"/>
      </xdr:nvSpPr>
      <xdr:spPr>
        <a:xfrm>
          <a:off x="6737427" y="70055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37</xdr:row>
      <xdr:rowOff>70049</xdr:rowOff>
    </xdr:from>
    <xdr:ext cx="469744" cy="259045"/>
    <xdr:sp macro="" textlink="">
      <xdr:nvSpPr>
        <xdr:cNvPr id="147" name="n_1mainValue【図書館】&#10;一人当たり面積">
          <a:extLst>
            <a:ext uri="{FF2B5EF4-FFF2-40B4-BE49-F238E27FC236}">
              <a16:creationId xmlns:a16="http://schemas.microsoft.com/office/drawing/2014/main" id="{5EC670C4-EA3B-42E6-8433-B4F726C5BC6C}"/>
            </a:ext>
          </a:extLst>
        </xdr:cNvPr>
        <xdr:cNvSpPr txBox="1"/>
      </xdr:nvSpPr>
      <xdr:spPr>
        <a:xfrm>
          <a:off x="9391727" y="64136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37</xdr:row>
      <xdr:rowOff>79846</xdr:rowOff>
    </xdr:from>
    <xdr:ext cx="469744" cy="259045"/>
    <xdr:sp macro="" textlink="">
      <xdr:nvSpPr>
        <xdr:cNvPr id="148" name="n_2mainValue【図書館】&#10;一人当たり面積">
          <a:extLst>
            <a:ext uri="{FF2B5EF4-FFF2-40B4-BE49-F238E27FC236}">
              <a16:creationId xmlns:a16="http://schemas.microsoft.com/office/drawing/2014/main" id="{4A8824E9-EFAF-4408-B5D2-C406807BE6D5}"/>
            </a:ext>
          </a:extLst>
        </xdr:cNvPr>
        <xdr:cNvSpPr txBox="1"/>
      </xdr:nvSpPr>
      <xdr:spPr>
        <a:xfrm>
          <a:off x="8515427" y="64234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37</xdr:row>
      <xdr:rowOff>86377</xdr:rowOff>
    </xdr:from>
    <xdr:ext cx="469744" cy="259045"/>
    <xdr:sp macro="" textlink="">
      <xdr:nvSpPr>
        <xdr:cNvPr id="149" name="n_3mainValue【図書館】&#10;一人当たり面積">
          <a:extLst>
            <a:ext uri="{FF2B5EF4-FFF2-40B4-BE49-F238E27FC236}">
              <a16:creationId xmlns:a16="http://schemas.microsoft.com/office/drawing/2014/main" id="{3D2FE1A3-43ED-41D7-B2E0-093FDA9B0BB1}"/>
            </a:ext>
          </a:extLst>
        </xdr:cNvPr>
        <xdr:cNvSpPr txBox="1"/>
      </xdr:nvSpPr>
      <xdr:spPr>
        <a:xfrm>
          <a:off x="7626427" y="6430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37</xdr:row>
      <xdr:rowOff>89643</xdr:rowOff>
    </xdr:from>
    <xdr:ext cx="469744" cy="259045"/>
    <xdr:sp macro="" textlink="">
      <xdr:nvSpPr>
        <xdr:cNvPr id="150" name="n_4mainValue【図書館】&#10;一人当たり面積">
          <a:extLst>
            <a:ext uri="{FF2B5EF4-FFF2-40B4-BE49-F238E27FC236}">
              <a16:creationId xmlns:a16="http://schemas.microsoft.com/office/drawing/2014/main" id="{8F111BEC-D95A-43E7-B44F-5060751F3653}"/>
            </a:ext>
          </a:extLst>
        </xdr:cNvPr>
        <xdr:cNvSpPr txBox="1"/>
      </xdr:nvSpPr>
      <xdr:spPr>
        <a:xfrm>
          <a:off x="6737427" y="64332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51" name="正方形/長方形 150">
          <a:extLst>
            <a:ext uri="{FF2B5EF4-FFF2-40B4-BE49-F238E27FC236}">
              <a16:creationId xmlns:a16="http://schemas.microsoft.com/office/drawing/2014/main" id="{95332172-B8F9-40E4-A533-E76B58C8D1FB}"/>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2" name="正方形/長方形 151">
          <a:extLst>
            <a:ext uri="{FF2B5EF4-FFF2-40B4-BE49-F238E27FC236}">
              <a16:creationId xmlns:a16="http://schemas.microsoft.com/office/drawing/2014/main" id="{915598D1-ED8E-4E75-94F0-80402506DCAD}"/>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3" name="正方形/長方形 152">
          <a:extLst>
            <a:ext uri="{FF2B5EF4-FFF2-40B4-BE49-F238E27FC236}">
              <a16:creationId xmlns:a16="http://schemas.microsoft.com/office/drawing/2014/main" id="{0838D369-7D8F-48B3-BD10-93642D58EDDD}"/>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4" name="正方形/長方形 153">
          <a:extLst>
            <a:ext uri="{FF2B5EF4-FFF2-40B4-BE49-F238E27FC236}">
              <a16:creationId xmlns:a16="http://schemas.microsoft.com/office/drawing/2014/main" id="{BEAB340F-D70B-4F66-B399-F43E9414722B}"/>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5" name="正方形/長方形 154">
          <a:extLst>
            <a:ext uri="{FF2B5EF4-FFF2-40B4-BE49-F238E27FC236}">
              <a16:creationId xmlns:a16="http://schemas.microsoft.com/office/drawing/2014/main" id="{36D3F0B0-6BCD-4CED-8FAB-5F39E610BAC4}"/>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6" name="正方形/長方形 155">
          <a:extLst>
            <a:ext uri="{FF2B5EF4-FFF2-40B4-BE49-F238E27FC236}">
              <a16:creationId xmlns:a16="http://schemas.microsoft.com/office/drawing/2014/main" id="{2E3154EF-F7A6-4BB8-B9D0-4FEA99AC9E9D}"/>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7" name="正方形/長方形 156">
          <a:extLst>
            <a:ext uri="{FF2B5EF4-FFF2-40B4-BE49-F238E27FC236}">
              <a16:creationId xmlns:a16="http://schemas.microsoft.com/office/drawing/2014/main" id="{DC64192E-DE27-4B6F-9EB7-6D8532D3F7C0}"/>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8" name="正方形/長方形 157">
          <a:extLst>
            <a:ext uri="{FF2B5EF4-FFF2-40B4-BE49-F238E27FC236}">
              <a16:creationId xmlns:a16="http://schemas.microsoft.com/office/drawing/2014/main" id="{7D67D014-ABBF-4CE1-B240-D3FC73EFC73C}"/>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9" name="テキスト ボックス 158">
          <a:extLst>
            <a:ext uri="{FF2B5EF4-FFF2-40B4-BE49-F238E27FC236}">
              <a16:creationId xmlns:a16="http://schemas.microsoft.com/office/drawing/2014/main" id="{229251EE-7559-475B-B6BB-F1FE14B2A208}"/>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60" name="直線コネクタ 159">
          <a:extLst>
            <a:ext uri="{FF2B5EF4-FFF2-40B4-BE49-F238E27FC236}">
              <a16:creationId xmlns:a16="http://schemas.microsoft.com/office/drawing/2014/main" id="{591DE35A-76C1-42E7-ADB5-48474DFBF4AB}"/>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61" name="テキスト ボックス 160">
          <a:extLst>
            <a:ext uri="{FF2B5EF4-FFF2-40B4-BE49-F238E27FC236}">
              <a16:creationId xmlns:a16="http://schemas.microsoft.com/office/drawing/2014/main" id="{C1F9E691-A13B-429D-92A9-ED6BD81C75FA}"/>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62" name="直線コネクタ 161">
          <a:extLst>
            <a:ext uri="{FF2B5EF4-FFF2-40B4-BE49-F238E27FC236}">
              <a16:creationId xmlns:a16="http://schemas.microsoft.com/office/drawing/2014/main" id="{7E01CCE2-9CC5-47A8-99EF-40D870488AC1}"/>
            </a:ext>
          </a:extLst>
        </xdr:cNvPr>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63" name="テキスト ボックス 162">
          <a:extLst>
            <a:ext uri="{FF2B5EF4-FFF2-40B4-BE49-F238E27FC236}">
              <a16:creationId xmlns:a16="http://schemas.microsoft.com/office/drawing/2014/main" id="{AF553C19-DC4E-4069-85BE-DBB1B9C859D9}"/>
            </a:ext>
          </a:extLst>
        </xdr:cNvPr>
        <xdr:cNvSpPr txBox="1"/>
      </xdr:nvSpPr>
      <xdr:spPr>
        <a:xfrm>
          <a:off x="294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4" name="直線コネクタ 163">
          <a:extLst>
            <a:ext uri="{FF2B5EF4-FFF2-40B4-BE49-F238E27FC236}">
              <a16:creationId xmlns:a16="http://schemas.microsoft.com/office/drawing/2014/main" id="{6F197B65-C2C9-4C88-80A0-78063230B977}"/>
            </a:ext>
          </a:extLst>
        </xdr:cNvPr>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5" name="テキスト ボックス 164">
          <a:extLst>
            <a:ext uri="{FF2B5EF4-FFF2-40B4-BE49-F238E27FC236}">
              <a16:creationId xmlns:a16="http://schemas.microsoft.com/office/drawing/2014/main" id="{764CA031-A037-41DE-ABF8-3A8FDF4D98C7}"/>
            </a:ext>
          </a:extLst>
        </xdr:cNvPr>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6" name="直線コネクタ 165">
          <a:extLst>
            <a:ext uri="{FF2B5EF4-FFF2-40B4-BE49-F238E27FC236}">
              <a16:creationId xmlns:a16="http://schemas.microsoft.com/office/drawing/2014/main" id="{FB68BC86-D42A-43F0-A8C5-F40602B1F7DF}"/>
            </a:ext>
          </a:extLst>
        </xdr:cNvPr>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7" name="テキスト ボックス 166">
          <a:extLst>
            <a:ext uri="{FF2B5EF4-FFF2-40B4-BE49-F238E27FC236}">
              <a16:creationId xmlns:a16="http://schemas.microsoft.com/office/drawing/2014/main" id="{D21803B5-657F-476A-B8DA-B8A5F608D08F}"/>
            </a:ext>
          </a:extLst>
        </xdr:cNvPr>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8" name="直線コネクタ 167">
          <a:extLst>
            <a:ext uri="{FF2B5EF4-FFF2-40B4-BE49-F238E27FC236}">
              <a16:creationId xmlns:a16="http://schemas.microsoft.com/office/drawing/2014/main" id="{063D60E8-E3F3-4E06-A313-133196B92295}"/>
            </a:ext>
          </a:extLst>
        </xdr:cNvPr>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9" name="テキスト ボックス 168">
          <a:extLst>
            <a:ext uri="{FF2B5EF4-FFF2-40B4-BE49-F238E27FC236}">
              <a16:creationId xmlns:a16="http://schemas.microsoft.com/office/drawing/2014/main" id="{E7C727A7-2EB7-48AD-9B35-9C08A08277BD}"/>
            </a:ext>
          </a:extLst>
        </xdr:cNvPr>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70" name="直線コネクタ 169">
          <a:extLst>
            <a:ext uri="{FF2B5EF4-FFF2-40B4-BE49-F238E27FC236}">
              <a16:creationId xmlns:a16="http://schemas.microsoft.com/office/drawing/2014/main" id="{03B822FF-B336-4175-BC2A-FE236AF9CB38}"/>
            </a:ext>
          </a:extLst>
        </xdr:cNvPr>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71" name="テキスト ボックス 170">
          <a:extLst>
            <a:ext uri="{FF2B5EF4-FFF2-40B4-BE49-F238E27FC236}">
              <a16:creationId xmlns:a16="http://schemas.microsoft.com/office/drawing/2014/main" id="{01AEE977-26B9-40E4-9FE9-6077D7A8301F}"/>
            </a:ext>
          </a:extLst>
        </xdr:cNvPr>
        <xdr:cNvSpPr txBox="1"/>
      </xdr:nvSpPr>
      <xdr:spPr>
        <a:xfrm>
          <a:off x="358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2" name="直線コネクタ 171">
          <a:extLst>
            <a:ext uri="{FF2B5EF4-FFF2-40B4-BE49-F238E27FC236}">
              <a16:creationId xmlns:a16="http://schemas.microsoft.com/office/drawing/2014/main" id="{6BA25A5C-30F1-4504-8EB6-427A90A21013}"/>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73" name="テキスト ボックス 172">
          <a:extLst>
            <a:ext uri="{FF2B5EF4-FFF2-40B4-BE49-F238E27FC236}">
              <a16:creationId xmlns:a16="http://schemas.microsoft.com/office/drawing/2014/main" id="{30BBE340-D526-4C24-AB36-F85E83BACC40}"/>
            </a:ext>
          </a:extLst>
        </xdr:cNvPr>
        <xdr:cNvSpPr txBox="1"/>
      </xdr:nvSpPr>
      <xdr:spPr>
        <a:xfrm>
          <a:off x="423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4" name="【体育館・プール】&#10;有形固定資産減価償却率グラフ枠">
          <a:extLst>
            <a:ext uri="{FF2B5EF4-FFF2-40B4-BE49-F238E27FC236}">
              <a16:creationId xmlns:a16="http://schemas.microsoft.com/office/drawing/2014/main" id="{CA8A5498-3935-4B29-8025-83F74E8A21EA}"/>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54</xdr:row>
      <xdr:rowOff>154305</xdr:rowOff>
    </xdr:from>
    <xdr:to>
      <xdr:col>24</xdr:col>
      <xdr:colOff>62865</xdr:colOff>
      <xdr:row>64</xdr:row>
      <xdr:rowOff>76200</xdr:rowOff>
    </xdr:to>
    <xdr:cxnSp macro="">
      <xdr:nvCxnSpPr>
        <xdr:cNvPr id="175" name="直線コネクタ 174">
          <a:extLst>
            <a:ext uri="{FF2B5EF4-FFF2-40B4-BE49-F238E27FC236}">
              <a16:creationId xmlns:a16="http://schemas.microsoft.com/office/drawing/2014/main" id="{D4895104-A81D-4B86-AED7-7BA1434ABDF8}"/>
            </a:ext>
          </a:extLst>
        </xdr:cNvPr>
        <xdr:cNvCxnSpPr/>
      </xdr:nvCxnSpPr>
      <xdr:spPr>
        <a:xfrm flipV="1">
          <a:off x="4634865" y="9412605"/>
          <a:ext cx="0" cy="16363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80027</xdr:rowOff>
    </xdr:from>
    <xdr:ext cx="469744" cy="259045"/>
    <xdr:sp macro="" textlink="">
      <xdr:nvSpPr>
        <xdr:cNvPr id="176" name="【体育館・プール】&#10;有形固定資産減価償却率最小値テキスト">
          <a:extLst>
            <a:ext uri="{FF2B5EF4-FFF2-40B4-BE49-F238E27FC236}">
              <a16:creationId xmlns:a16="http://schemas.microsoft.com/office/drawing/2014/main" id="{DBA7D7D1-2BA9-494D-9E3B-B8AA9727B00A}"/>
            </a:ext>
          </a:extLst>
        </xdr:cNvPr>
        <xdr:cNvSpPr txBox="1"/>
      </xdr:nvSpPr>
      <xdr:spPr>
        <a:xfrm>
          <a:off x="4673600" y="1105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76200</xdr:rowOff>
    </xdr:from>
    <xdr:to>
      <xdr:col>24</xdr:col>
      <xdr:colOff>152400</xdr:colOff>
      <xdr:row>64</xdr:row>
      <xdr:rowOff>76200</xdr:rowOff>
    </xdr:to>
    <xdr:cxnSp macro="">
      <xdr:nvCxnSpPr>
        <xdr:cNvPr id="177" name="直線コネクタ 176">
          <a:extLst>
            <a:ext uri="{FF2B5EF4-FFF2-40B4-BE49-F238E27FC236}">
              <a16:creationId xmlns:a16="http://schemas.microsoft.com/office/drawing/2014/main" id="{E1897C0F-C3C9-4D66-AAF7-EEB859A0E276}"/>
            </a:ext>
          </a:extLst>
        </xdr:cNvPr>
        <xdr:cNvCxnSpPr/>
      </xdr:nvCxnSpPr>
      <xdr:spPr>
        <a:xfrm>
          <a:off x="4546600" y="1104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53</xdr:row>
      <xdr:rowOff>100982</xdr:rowOff>
    </xdr:from>
    <xdr:ext cx="405111" cy="259045"/>
    <xdr:sp macro="" textlink="">
      <xdr:nvSpPr>
        <xdr:cNvPr id="178" name="【体育館・プール】&#10;有形固定資産減価償却率最大値テキスト">
          <a:extLst>
            <a:ext uri="{FF2B5EF4-FFF2-40B4-BE49-F238E27FC236}">
              <a16:creationId xmlns:a16="http://schemas.microsoft.com/office/drawing/2014/main" id="{EBF05AB7-E104-40A4-A320-A0AA31C6D76B}"/>
            </a:ext>
          </a:extLst>
        </xdr:cNvPr>
        <xdr:cNvSpPr txBox="1"/>
      </xdr:nvSpPr>
      <xdr:spPr>
        <a:xfrm>
          <a:off x="4673600" y="91878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54</xdr:row>
      <xdr:rowOff>154305</xdr:rowOff>
    </xdr:from>
    <xdr:to>
      <xdr:col>24</xdr:col>
      <xdr:colOff>152400</xdr:colOff>
      <xdr:row>54</xdr:row>
      <xdr:rowOff>154305</xdr:rowOff>
    </xdr:to>
    <xdr:cxnSp macro="">
      <xdr:nvCxnSpPr>
        <xdr:cNvPr id="179" name="直線コネクタ 178">
          <a:extLst>
            <a:ext uri="{FF2B5EF4-FFF2-40B4-BE49-F238E27FC236}">
              <a16:creationId xmlns:a16="http://schemas.microsoft.com/office/drawing/2014/main" id="{FF8C8A03-9185-4007-9F88-17B9C2CBB1F6}"/>
            </a:ext>
          </a:extLst>
        </xdr:cNvPr>
        <xdr:cNvCxnSpPr/>
      </xdr:nvCxnSpPr>
      <xdr:spPr>
        <a:xfrm>
          <a:off x="4546600" y="94126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70502</xdr:rowOff>
    </xdr:from>
    <xdr:ext cx="405111" cy="259045"/>
    <xdr:sp macro="" textlink="">
      <xdr:nvSpPr>
        <xdr:cNvPr id="180" name="【体育館・プール】&#10;有形固定資産減価償却率平均値テキスト">
          <a:extLst>
            <a:ext uri="{FF2B5EF4-FFF2-40B4-BE49-F238E27FC236}">
              <a16:creationId xmlns:a16="http://schemas.microsoft.com/office/drawing/2014/main" id="{BE4D1A50-CDEA-41BD-8D52-141E998BB0D0}"/>
            </a:ext>
          </a:extLst>
        </xdr:cNvPr>
        <xdr:cNvSpPr txBox="1"/>
      </xdr:nvSpPr>
      <xdr:spPr>
        <a:xfrm>
          <a:off x="4673600" y="1035750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92075</xdr:rowOff>
    </xdr:from>
    <xdr:to>
      <xdr:col>24</xdr:col>
      <xdr:colOff>114300</xdr:colOff>
      <xdr:row>61</xdr:row>
      <xdr:rowOff>22225</xdr:rowOff>
    </xdr:to>
    <xdr:sp macro="" textlink="">
      <xdr:nvSpPr>
        <xdr:cNvPr id="181" name="フローチャート: 判断 180">
          <a:extLst>
            <a:ext uri="{FF2B5EF4-FFF2-40B4-BE49-F238E27FC236}">
              <a16:creationId xmlns:a16="http://schemas.microsoft.com/office/drawing/2014/main" id="{FFB29EAA-743C-4C1F-9188-D6A369404D1E}"/>
            </a:ext>
          </a:extLst>
        </xdr:cNvPr>
        <xdr:cNvSpPr/>
      </xdr:nvSpPr>
      <xdr:spPr>
        <a:xfrm>
          <a:off x="4584700" y="103790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107315</xdr:rowOff>
    </xdr:from>
    <xdr:to>
      <xdr:col>20</xdr:col>
      <xdr:colOff>38100</xdr:colOff>
      <xdr:row>61</xdr:row>
      <xdr:rowOff>37465</xdr:rowOff>
    </xdr:to>
    <xdr:sp macro="" textlink="">
      <xdr:nvSpPr>
        <xdr:cNvPr id="182" name="フローチャート: 判断 181">
          <a:extLst>
            <a:ext uri="{FF2B5EF4-FFF2-40B4-BE49-F238E27FC236}">
              <a16:creationId xmlns:a16="http://schemas.microsoft.com/office/drawing/2014/main" id="{F19856EB-C7E3-41A6-809A-18BD4EDB4F49}"/>
            </a:ext>
          </a:extLst>
        </xdr:cNvPr>
        <xdr:cNvSpPr/>
      </xdr:nvSpPr>
      <xdr:spPr>
        <a:xfrm>
          <a:off x="3746500" y="103943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69215</xdr:rowOff>
    </xdr:from>
    <xdr:to>
      <xdr:col>15</xdr:col>
      <xdr:colOff>101600</xdr:colOff>
      <xdr:row>60</xdr:row>
      <xdr:rowOff>170815</xdr:rowOff>
    </xdr:to>
    <xdr:sp macro="" textlink="">
      <xdr:nvSpPr>
        <xdr:cNvPr id="183" name="フローチャート: 判断 182">
          <a:extLst>
            <a:ext uri="{FF2B5EF4-FFF2-40B4-BE49-F238E27FC236}">
              <a16:creationId xmlns:a16="http://schemas.microsoft.com/office/drawing/2014/main" id="{6C9D30F0-80C1-487F-848D-CB067468D4D2}"/>
            </a:ext>
          </a:extLst>
        </xdr:cNvPr>
        <xdr:cNvSpPr/>
      </xdr:nvSpPr>
      <xdr:spPr>
        <a:xfrm>
          <a:off x="2857500" y="103562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86360</xdr:rowOff>
    </xdr:from>
    <xdr:to>
      <xdr:col>10</xdr:col>
      <xdr:colOff>165100</xdr:colOff>
      <xdr:row>61</xdr:row>
      <xdr:rowOff>16510</xdr:rowOff>
    </xdr:to>
    <xdr:sp macro="" textlink="">
      <xdr:nvSpPr>
        <xdr:cNvPr id="184" name="フローチャート: 判断 183">
          <a:extLst>
            <a:ext uri="{FF2B5EF4-FFF2-40B4-BE49-F238E27FC236}">
              <a16:creationId xmlns:a16="http://schemas.microsoft.com/office/drawing/2014/main" id="{14147131-F261-4B73-8470-B796A2D98363}"/>
            </a:ext>
          </a:extLst>
        </xdr:cNvPr>
        <xdr:cNvSpPr/>
      </xdr:nvSpPr>
      <xdr:spPr>
        <a:xfrm>
          <a:off x="1968500" y="10373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114935</xdr:rowOff>
    </xdr:from>
    <xdr:to>
      <xdr:col>6</xdr:col>
      <xdr:colOff>38100</xdr:colOff>
      <xdr:row>61</xdr:row>
      <xdr:rowOff>45085</xdr:rowOff>
    </xdr:to>
    <xdr:sp macro="" textlink="">
      <xdr:nvSpPr>
        <xdr:cNvPr id="185" name="フローチャート: 判断 184">
          <a:extLst>
            <a:ext uri="{FF2B5EF4-FFF2-40B4-BE49-F238E27FC236}">
              <a16:creationId xmlns:a16="http://schemas.microsoft.com/office/drawing/2014/main" id="{1BD80088-365B-4927-8061-42D710D16371}"/>
            </a:ext>
          </a:extLst>
        </xdr:cNvPr>
        <xdr:cNvSpPr/>
      </xdr:nvSpPr>
      <xdr:spPr>
        <a:xfrm>
          <a:off x="1079500" y="104019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3BCA5F0E-0851-43AA-A011-FA9D2BAA4428}"/>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6492B9F3-60C0-4FFB-8A62-2C8AACF7D992}"/>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2AC52D4A-AB14-4B75-B584-1A63E0E50B5C}"/>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9" name="テキスト ボックス 188">
          <a:extLst>
            <a:ext uri="{FF2B5EF4-FFF2-40B4-BE49-F238E27FC236}">
              <a16:creationId xmlns:a16="http://schemas.microsoft.com/office/drawing/2014/main" id="{D35CE8CD-4F63-4795-94E5-6C367406FB12}"/>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90" name="テキスト ボックス 189">
          <a:extLst>
            <a:ext uri="{FF2B5EF4-FFF2-40B4-BE49-F238E27FC236}">
              <a16:creationId xmlns:a16="http://schemas.microsoft.com/office/drawing/2014/main" id="{364CDD8B-97E0-4545-B563-740ABF83CFD3}"/>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59</xdr:row>
      <xdr:rowOff>149225</xdr:rowOff>
    </xdr:from>
    <xdr:to>
      <xdr:col>24</xdr:col>
      <xdr:colOff>114300</xdr:colOff>
      <xdr:row>60</xdr:row>
      <xdr:rowOff>79375</xdr:rowOff>
    </xdr:to>
    <xdr:sp macro="" textlink="">
      <xdr:nvSpPr>
        <xdr:cNvPr id="191" name="楕円 190">
          <a:extLst>
            <a:ext uri="{FF2B5EF4-FFF2-40B4-BE49-F238E27FC236}">
              <a16:creationId xmlns:a16="http://schemas.microsoft.com/office/drawing/2014/main" id="{E894B783-F826-45CD-87BC-6FDA7629859C}"/>
            </a:ext>
          </a:extLst>
        </xdr:cNvPr>
        <xdr:cNvSpPr/>
      </xdr:nvSpPr>
      <xdr:spPr>
        <a:xfrm>
          <a:off x="4584700" y="102647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59</xdr:row>
      <xdr:rowOff>652</xdr:rowOff>
    </xdr:from>
    <xdr:ext cx="405111" cy="259045"/>
    <xdr:sp macro="" textlink="">
      <xdr:nvSpPr>
        <xdr:cNvPr id="192" name="【体育館・プール】&#10;有形固定資産減価償却率該当値テキスト">
          <a:extLst>
            <a:ext uri="{FF2B5EF4-FFF2-40B4-BE49-F238E27FC236}">
              <a16:creationId xmlns:a16="http://schemas.microsoft.com/office/drawing/2014/main" id="{AF52DFC6-C14F-40CB-9C46-0992063FB1B6}"/>
            </a:ext>
          </a:extLst>
        </xdr:cNvPr>
        <xdr:cNvSpPr txBox="1"/>
      </xdr:nvSpPr>
      <xdr:spPr>
        <a:xfrm>
          <a:off x="4673600" y="101162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59</xdr:row>
      <xdr:rowOff>135890</xdr:rowOff>
    </xdr:from>
    <xdr:to>
      <xdr:col>20</xdr:col>
      <xdr:colOff>38100</xdr:colOff>
      <xdr:row>60</xdr:row>
      <xdr:rowOff>66040</xdr:rowOff>
    </xdr:to>
    <xdr:sp macro="" textlink="">
      <xdr:nvSpPr>
        <xdr:cNvPr id="193" name="楕円 192">
          <a:extLst>
            <a:ext uri="{FF2B5EF4-FFF2-40B4-BE49-F238E27FC236}">
              <a16:creationId xmlns:a16="http://schemas.microsoft.com/office/drawing/2014/main" id="{D3BC2443-9F90-4CCA-A940-71EAB5D6E5E8}"/>
            </a:ext>
          </a:extLst>
        </xdr:cNvPr>
        <xdr:cNvSpPr/>
      </xdr:nvSpPr>
      <xdr:spPr>
        <a:xfrm>
          <a:off x="3746500" y="10251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60</xdr:row>
      <xdr:rowOff>15240</xdr:rowOff>
    </xdr:from>
    <xdr:to>
      <xdr:col>24</xdr:col>
      <xdr:colOff>63500</xdr:colOff>
      <xdr:row>60</xdr:row>
      <xdr:rowOff>28575</xdr:rowOff>
    </xdr:to>
    <xdr:cxnSp macro="">
      <xdr:nvCxnSpPr>
        <xdr:cNvPr id="194" name="直線コネクタ 193">
          <a:extLst>
            <a:ext uri="{FF2B5EF4-FFF2-40B4-BE49-F238E27FC236}">
              <a16:creationId xmlns:a16="http://schemas.microsoft.com/office/drawing/2014/main" id="{E1DAFFB6-CEF4-4A29-B4CC-02F07AE9F3B8}"/>
            </a:ext>
          </a:extLst>
        </xdr:cNvPr>
        <xdr:cNvCxnSpPr/>
      </xdr:nvCxnSpPr>
      <xdr:spPr>
        <a:xfrm>
          <a:off x="3797300" y="10302240"/>
          <a:ext cx="838200" cy="13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59</xdr:row>
      <xdr:rowOff>154940</xdr:rowOff>
    </xdr:from>
    <xdr:to>
      <xdr:col>15</xdr:col>
      <xdr:colOff>101600</xdr:colOff>
      <xdr:row>60</xdr:row>
      <xdr:rowOff>85090</xdr:rowOff>
    </xdr:to>
    <xdr:sp macro="" textlink="">
      <xdr:nvSpPr>
        <xdr:cNvPr id="195" name="楕円 194">
          <a:extLst>
            <a:ext uri="{FF2B5EF4-FFF2-40B4-BE49-F238E27FC236}">
              <a16:creationId xmlns:a16="http://schemas.microsoft.com/office/drawing/2014/main" id="{908BE261-5E4D-45D0-829B-4FB8AB84AD45}"/>
            </a:ext>
          </a:extLst>
        </xdr:cNvPr>
        <xdr:cNvSpPr/>
      </xdr:nvSpPr>
      <xdr:spPr>
        <a:xfrm>
          <a:off x="2857500" y="102704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60</xdr:row>
      <xdr:rowOff>15240</xdr:rowOff>
    </xdr:from>
    <xdr:to>
      <xdr:col>19</xdr:col>
      <xdr:colOff>177800</xdr:colOff>
      <xdr:row>60</xdr:row>
      <xdr:rowOff>34290</xdr:rowOff>
    </xdr:to>
    <xdr:cxnSp macro="">
      <xdr:nvCxnSpPr>
        <xdr:cNvPr id="196" name="直線コネクタ 195">
          <a:extLst>
            <a:ext uri="{FF2B5EF4-FFF2-40B4-BE49-F238E27FC236}">
              <a16:creationId xmlns:a16="http://schemas.microsoft.com/office/drawing/2014/main" id="{EB437FDD-8404-45C0-A42A-67CFDF29E060}"/>
            </a:ext>
          </a:extLst>
        </xdr:cNvPr>
        <xdr:cNvCxnSpPr/>
      </xdr:nvCxnSpPr>
      <xdr:spPr>
        <a:xfrm flipV="1">
          <a:off x="2908300" y="10302240"/>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59</xdr:row>
      <xdr:rowOff>154940</xdr:rowOff>
    </xdr:from>
    <xdr:to>
      <xdr:col>10</xdr:col>
      <xdr:colOff>165100</xdr:colOff>
      <xdr:row>60</xdr:row>
      <xdr:rowOff>85090</xdr:rowOff>
    </xdr:to>
    <xdr:sp macro="" textlink="">
      <xdr:nvSpPr>
        <xdr:cNvPr id="197" name="楕円 196">
          <a:extLst>
            <a:ext uri="{FF2B5EF4-FFF2-40B4-BE49-F238E27FC236}">
              <a16:creationId xmlns:a16="http://schemas.microsoft.com/office/drawing/2014/main" id="{042C0DB9-E3C9-4A14-8E98-512651755517}"/>
            </a:ext>
          </a:extLst>
        </xdr:cNvPr>
        <xdr:cNvSpPr/>
      </xdr:nvSpPr>
      <xdr:spPr>
        <a:xfrm>
          <a:off x="1968500" y="102704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60</xdr:row>
      <xdr:rowOff>34290</xdr:rowOff>
    </xdr:from>
    <xdr:to>
      <xdr:col>15</xdr:col>
      <xdr:colOff>50800</xdr:colOff>
      <xdr:row>60</xdr:row>
      <xdr:rowOff>34290</xdr:rowOff>
    </xdr:to>
    <xdr:cxnSp macro="">
      <xdr:nvCxnSpPr>
        <xdr:cNvPr id="198" name="直線コネクタ 197">
          <a:extLst>
            <a:ext uri="{FF2B5EF4-FFF2-40B4-BE49-F238E27FC236}">
              <a16:creationId xmlns:a16="http://schemas.microsoft.com/office/drawing/2014/main" id="{39597CBC-E99E-43DB-8F6A-B8D140441AAE}"/>
            </a:ext>
          </a:extLst>
        </xdr:cNvPr>
        <xdr:cNvCxnSpPr/>
      </xdr:nvCxnSpPr>
      <xdr:spPr>
        <a:xfrm>
          <a:off x="2019300" y="1032129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59</xdr:row>
      <xdr:rowOff>113030</xdr:rowOff>
    </xdr:from>
    <xdr:to>
      <xdr:col>6</xdr:col>
      <xdr:colOff>38100</xdr:colOff>
      <xdr:row>60</xdr:row>
      <xdr:rowOff>43180</xdr:rowOff>
    </xdr:to>
    <xdr:sp macro="" textlink="">
      <xdr:nvSpPr>
        <xdr:cNvPr id="199" name="楕円 198">
          <a:extLst>
            <a:ext uri="{FF2B5EF4-FFF2-40B4-BE49-F238E27FC236}">
              <a16:creationId xmlns:a16="http://schemas.microsoft.com/office/drawing/2014/main" id="{423545D1-6D09-430C-8A16-7BFDD49691B8}"/>
            </a:ext>
          </a:extLst>
        </xdr:cNvPr>
        <xdr:cNvSpPr/>
      </xdr:nvSpPr>
      <xdr:spPr>
        <a:xfrm>
          <a:off x="1079500" y="10228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59</xdr:row>
      <xdr:rowOff>163830</xdr:rowOff>
    </xdr:from>
    <xdr:to>
      <xdr:col>10</xdr:col>
      <xdr:colOff>114300</xdr:colOff>
      <xdr:row>60</xdr:row>
      <xdr:rowOff>34290</xdr:rowOff>
    </xdr:to>
    <xdr:cxnSp macro="">
      <xdr:nvCxnSpPr>
        <xdr:cNvPr id="200" name="直線コネクタ 199">
          <a:extLst>
            <a:ext uri="{FF2B5EF4-FFF2-40B4-BE49-F238E27FC236}">
              <a16:creationId xmlns:a16="http://schemas.microsoft.com/office/drawing/2014/main" id="{E8FD8AD0-3901-4F7D-A220-63A553941E9E}"/>
            </a:ext>
          </a:extLst>
        </xdr:cNvPr>
        <xdr:cNvCxnSpPr/>
      </xdr:nvCxnSpPr>
      <xdr:spPr>
        <a:xfrm>
          <a:off x="1130300" y="10279380"/>
          <a:ext cx="8890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28592</xdr:rowOff>
    </xdr:from>
    <xdr:ext cx="405111" cy="259045"/>
    <xdr:sp macro="" textlink="">
      <xdr:nvSpPr>
        <xdr:cNvPr id="201" name="n_1aveValue【体育館・プール】&#10;有形固定資産減価償却率">
          <a:extLst>
            <a:ext uri="{FF2B5EF4-FFF2-40B4-BE49-F238E27FC236}">
              <a16:creationId xmlns:a16="http://schemas.microsoft.com/office/drawing/2014/main" id="{60E5E3C3-E579-4CE4-8893-A36AD72D3574}"/>
            </a:ext>
          </a:extLst>
        </xdr:cNvPr>
        <xdr:cNvSpPr txBox="1"/>
      </xdr:nvSpPr>
      <xdr:spPr>
        <a:xfrm>
          <a:off x="3582044" y="104870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161942</xdr:rowOff>
    </xdr:from>
    <xdr:ext cx="405111" cy="259045"/>
    <xdr:sp macro="" textlink="">
      <xdr:nvSpPr>
        <xdr:cNvPr id="202" name="n_2aveValue【体育館・プール】&#10;有形固定資産減価償却率">
          <a:extLst>
            <a:ext uri="{FF2B5EF4-FFF2-40B4-BE49-F238E27FC236}">
              <a16:creationId xmlns:a16="http://schemas.microsoft.com/office/drawing/2014/main" id="{A8184056-C820-4D7B-8ED7-2C2E87298188}"/>
            </a:ext>
          </a:extLst>
        </xdr:cNvPr>
        <xdr:cNvSpPr txBox="1"/>
      </xdr:nvSpPr>
      <xdr:spPr>
        <a:xfrm>
          <a:off x="2705744" y="104489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7637</xdr:rowOff>
    </xdr:from>
    <xdr:ext cx="405111" cy="259045"/>
    <xdr:sp macro="" textlink="">
      <xdr:nvSpPr>
        <xdr:cNvPr id="203" name="n_3aveValue【体育館・プール】&#10;有形固定資産減価償却率">
          <a:extLst>
            <a:ext uri="{FF2B5EF4-FFF2-40B4-BE49-F238E27FC236}">
              <a16:creationId xmlns:a16="http://schemas.microsoft.com/office/drawing/2014/main" id="{1117935D-248C-486C-A187-04880187412A}"/>
            </a:ext>
          </a:extLst>
        </xdr:cNvPr>
        <xdr:cNvSpPr txBox="1"/>
      </xdr:nvSpPr>
      <xdr:spPr>
        <a:xfrm>
          <a:off x="1816744" y="104660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36212</xdr:rowOff>
    </xdr:from>
    <xdr:ext cx="405111" cy="259045"/>
    <xdr:sp macro="" textlink="">
      <xdr:nvSpPr>
        <xdr:cNvPr id="204" name="n_4aveValue【体育館・プール】&#10;有形固定資産減価償却率">
          <a:extLst>
            <a:ext uri="{FF2B5EF4-FFF2-40B4-BE49-F238E27FC236}">
              <a16:creationId xmlns:a16="http://schemas.microsoft.com/office/drawing/2014/main" id="{15887F10-3E2E-46AD-9317-EC64D86D36E0}"/>
            </a:ext>
          </a:extLst>
        </xdr:cNvPr>
        <xdr:cNvSpPr txBox="1"/>
      </xdr:nvSpPr>
      <xdr:spPr>
        <a:xfrm>
          <a:off x="927744" y="104946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58</xdr:row>
      <xdr:rowOff>82567</xdr:rowOff>
    </xdr:from>
    <xdr:ext cx="405111" cy="259045"/>
    <xdr:sp macro="" textlink="">
      <xdr:nvSpPr>
        <xdr:cNvPr id="205" name="n_1mainValue【体育館・プール】&#10;有形固定資産減価償却率">
          <a:extLst>
            <a:ext uri="{FF2B5EF4-FFF2-40B4-BE49-F238E27FC236}">
              <a16:creationId xmlns:a16="http://schemas.microsoft.com/office/drawing/2014/main" id="{19B5D058-2CF0-4267-A8D3-DB5FFBBB1326}"/>
            </a:ext>
          </a:extLst>
        </xdr:cNvPr>
        <xdr:cNvSpPr txBox="1"/>
      </xdr:nvSpPr>
      <xdr:spPr>
        <a:xfrm>
          <a:off x="3582044" y="100266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101617</xdr:rowOff>
    </xdr:from>
    <xdr:ext cx="405111" cy="259045"/>
    <xdr:sp macro="" textlink="">
      <xdr:nvSpPr>
        <xdr:cNvPr id="206" name="n_2mainValue【体育館・プール】&#10;有形固定資産減価償却率">
          <a:extLst>
            <a:ext uri="{FF2B5EF4-FFF2-40B4-BE49-F238E27FC236}">
              <a16:creationId xmlns:a16="http://schemas.microsoft.com/office/drawing/2014/main" id="{5AB2D58E-C420-46EC-BBBD-E2DC0C7758A1}"/>
            </a:ext>
          </a:extLst>
        </xdr:cNvPr>
        <xdr:cNvSpPr txBox="1"/>
      </xdr:nvSpPr>
      <xdr:spPr>
        <a:xfrm>
          <a:off x="2705744" y="100457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101617</xdr:rowOff>
    </xdr:from>
    <xdr:ext cx="405111" cy="259045"/>
    <xdr:sp macro="" textlink="">
      <xdr:nvSpPr>
        <xdr:cNvPr id="207" name="n_3mainValue【体育館・プール】&#10;有形固定資産減価償却率">
          <a:extLst>
            <a:ext uri="{FF2B5EF4-FFF2-40B4-BE49-F238E27FC236}">
              <a16:creationId xmlns:a16="http://schemas.microsoft.com/office/drawing/2014/main" id="{7EF1A9C9-1726-44F3-B803-44A0907D816C}"/>
            </a:ext>
          </a:extLst>
        </xdr:cNvPr>
        <xdr:cNvSpPr txBox="1"/>
      </xdr:nvSpPr>
      <xdr:spPr>
        <a:xfrm>
          <a:off x="1816744" y="100457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59707</xdr:rowOff>
    </xdr:from>
    <xdr:ext cx="405111" cy="259045"/>
    <xdr:sp macro="" textlink="">
      <xdr:nvSpPr>
        <xdr:cNvPr id="208" name="n_4mainValue【体育館・プール】&#10;有形固定資産減価償却率">
          <a:extLst>
            <a:ext uri="{FF2B5EF4-FFF2-40B4-BE49-F238E27FC236}">
              <a16:creationId xmlns:a16="http://schemas.microsoft.com/office/drawing/2014/main" id="{2EB1B6D9-46D3-46AC-A6DD-7939E77A3666}"/>
            </a:ext>
          </a:extLst>
        </xdr:cNvPr>
        <xdr:cNvSpPr txBox="1"/>
      </xdr:nvSpPr>
      <xdr:spPr>
        <a:xfrm>
          <a:off x="927744" y="100038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9" name="正方形/長方形 208">
          <a:extLst>
            <a:ext uri="{FF2B5EF4-FFF2-40B4-BE49-F238E27FC236}">
              <a16:creationId xmlns:a16="http://schemas.microsoft.com/office/drawing/2014/main" id="{3EA17A1B-3604-4651-BBD0-CAC8747DD83A}"/>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10" name="正方形/長方形 209">
          <a:extLst>
            <a:ext uri="{FF2B5EF4-FFF2-40B4-BE49-F238E27FC236}">
              <a16:creationId xmlns:a16="http://schemas.microsoft.com/office/drawing/2014/main" id="{FC376A3A-BAC1-469C-9F65-DD8EF76DDC4E}"/>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11" name="正方形/長方形 210">
          <a:extLst>
            <a:ext uri="{FF2B5EF4-FFF2-40B4-BE49-F238E27FC236}">
              <a16:creationId xmlns:a16="http://schemas.microsoft.com/office/drawing/2014/main" id="{923DDE56-8A4A-4DEA-B28E-5C9181DDD64C}"/>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2" name="正方形/長方形 211">
          <a:extLst>
            <a:ext uri="{FF2B5EF4-FFF2-40B4-BE49-F238E27FC236}">
              <a16:creationId xmlns:a16="http://schemas.microsoft.com/office/drawing/2014/main" id="{4D70C6D3-7DB2-4170-8A19-4C33D928A2CF}"/>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3" name="正方形/長方形 212">
          <a:extLst>
            <a:ext uri="{FF2B5EF4-FFF2-40B4-BE49-F238E27FC236}">
              <a16:creationId xmlns:a16="http://schemas.microsoft.com/office/drawing/2014/main" id="{A728DBD0-CF78-4EEC-B4E5-D9892BC60DE4}"/>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4" name="正方形/長方形 213">
          <a:extLst>
            <a:ext uri="{FF2B5EF4-FFF2-40B4-BE49-F238E27FC236}">
              <a16:creationId xmlns:a16="http://schemas.microsoft.com/office/drawing/2014/main" id="{2E88AAD5-8C17-45BC-8A1C-FEF226930CBB}"/>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5" name="正方形/長方形 214">
          <a:extLst>
            <a:ext uri="{FF2B5EF4-FFF2-40B4-BE49-F238E27FC236}">
              <a16:creationId xmlns:a16="http://schemas.microsoft.com/office/drawing/2014/main" id="{3DDC1632-033B-45E5-A8CE-38B7A2595740}"/>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6" name="正方形/長方形 215">
          <a:extLst>
            <a:ext uri="{FF2B5EF4-FFF2-40B4-BE49-F238E27FC236}">
              <a16:creationId xmlns:a16="http://schemas.microsoft.com/office/drawing/2014/main" id="{2D4D3E33-C1F4-46B7-867F-D35F7832CF4E}"/>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7" name="テキスト ボックス 216">
          <a:extLst>
            <a:ext uri="{FF2B5EF4-FFF2-40B4-BE49-F238E27FC236}">
              <a16:creationId xmlns:a16="http://schemas.microsoft.com/office/drawing/2014/main" id="{814E2E26-C8F3-4536-916E-0E9A1B4D9CFE}"/>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8" name="直線コネクタ 217">
          <a:extLst>
            <a:ext uri="{FF2B5EF4-FFF2-40B4-BE49-F238E27FC236}">
              <a16:creationId xmlns:a16="http://schemas.microsoft.com/office/drawing/2014/main" id="{CB7D5A84-9898-4586-A6C3-AAE4E8525241}"/>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130628</xdr:rowOff>
    </xdr:from>
    <xdr:to>
      <xdr:col>59</xdr:col>
      <xdr:colOff>50800</xdr:colOff>
      <xdr:row>64</xdr:row>
      <xdr:rowOff>130628</xdr:rowOff>
    </xdr:to>
    <xdr:cxnSp macro="">
      <xdr:nvCxnSpPr>
        <xdr:cNvPr id="219" name="直線コネクタ 218">
          <a:extLst>
            <a:ext uri="{FF2B5EF4-FFF2-40B4-BE49-F238E27FC236}">
              <a16:creationId xmlns:a16="http://schemas.microsoft.com/office/drawing/2014/main" id="{83342ABB-3805-4861-A4A2-E00AEA0E1BC8}"/>
            </a:ext>
          </a:extLst>
        </xdr:cNvPr>
        <xdr:cNvCxnSpPr/>
      </xdr:nvCxnSpPr>
      <xdr:spPr>
        <a:xfrm>
          <a:off x="6604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159855</xdr:rowOff>
    </xdr:from>
    <xdr:ext cx="467179" cy="259045"/>
    <xdr:sp macro="" textlink="">
      <xdr:nvSpPr>
        <xdr:cNvPr id="220" name="テキスト ボックス 219">
          <a:extLst>
            <a:ext uri="{FF2B5EF4-FFF2-40B4-BE49-F238E27FC236}">
              <a16:creationId xmlns:a16="http://schemas.microsoft.com/office/drawing/2014/main" id="{52B7BAD5-5222-4D83-8BB7-923E396C9255}"/>
            </a:ext>
          </a:extLst>
        </xdr:cNvPr>
        <xdr:cNvSpPr txBox="1"/>
      </xdr:nvSpPr>
      <xdr:spPr>
        <a:xfrm>
          <a:off x="6136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146957</xdr:rowOff>
    </xdr:from>
    <xdr:to>
      <xdr:col>59</xdr:col>
      <xdr:colOff>50800</xdr:colOff>
      <xdr:row>62</xdr:row>
      <xdr:rowOff>146957</xdr:rowOff>
    </xdr:to>
    <xdr:cxnSp macro="">
      <xdr:nvCxnSpPr>
        <xdr:cNvPr id="221" name="直線コネクタ 220">
          <a:extLst>
            <a:ext uri="{FF2B5EF4-FFF2-40B4-BE49-F238E27FC236}">
              <a16:creationId xmlns:a16="http://schemas.microsoft.com/office/drawing/2014/main" id="{3C03E667-3F73-4FD9-800A-B205D7B9C9A6}"/>
            </a:ext>
          </a:extLst>
        </xdr:cNvPr>
        <xdr:cNvCxnSpPr/>
      </xdr:nvCxnSpPr>
      <xdr:spPr>
        <a:xfrm>
          <a:off x="6604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62</xdr:row>
      <xdr:rowOff>4734</xdr:rowOff>
    </xdr:from>
    <xdr:ext cx="467179" cy="259045"/>
    <xdr:sp macro="" textlink="">
      <xdr:nvSpPr>
        <xdr:cNvPr id="222" name="テキスト ボックス 221">
          <a:extLst>
            <a:ext uri="{FF2B5EF4-FFF2-40B4-BE49-F238E27FC236}">
              <a16:creationId xmlns:a16="http://schemas.microsoft.com/office/drawing/2014/main" id="{D5CE766C-1BFD-462E-BD35-6B449ABB1BFB}"/>
            </a:ext>
          </a:extLst>
        </xdr:cNvPr>
        <xdr:cNvSpPr txBox="1"/>
      </xdr:nvSpPr>
      <xdr:spPr>
        <a:xfrm>
          <a:off x="6136821" y="1063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163285</xdr:rowOff>
    </xdr:from>
    <xdr:to>
      <xdr:col>59</xdr:col>
      <xdr:colOff>50800</xdr:colOff>
      <xdr:row>60</xdr:row>
      <xdr:rowOff>163285</xdr:rowOff>
    </xdr:to>
    <xdr:cxnSp macro="">
      <xdr:nvCxnSpPr>
        <xdr:cNvPr id="223" name="直線コネクタ 222">
          <a:extLst>
            <a:ext uri="{FF2B5EF4-FFF2-40B4-BE49-F238E27FC236}">
              <a16:creationId xmlns:a16="http://schemas.microsoft.com/office/drawing/2014/main" id="{AEDABAC8-E650-4B9F-AFD5-895898AF26A0}"/>
            </a:ext>
          </a:extLst>
        </xdr:cNvPr>
        <xdr:cNvCxnSpPr/>
      </xdr:nvCxnSpPr>
      <xdr:spPr>
        <a:xfrm>
          <a:off x="6604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60</xdr:row>
      <xdr:rowOff>21062</xdr:rowOff>
    </xdr:from>
    <xdr:ext cx="467179" cy="259045"/>
    <xdr:sp macro="" textlink="">
      <xdr:nvSpPr>
        <xdr:cNvPr id="224" name="テキスト ボックス 223">
          <a:extLst>
            <a:ext uri="{FF2B5EF4-FFF2-40B4-BE49-F238E27FC236}">
              <a16:creationId xmlns:a16="http://schemas.microsoft.com/office/drawing/2014/main" id="{D551670C-455E-41EF-A0CD-63005E542F31}"/>
            </a:ext>
          </a:extLst>
        </xdr:cNvPr>
        <xdr:cNvSpPr txBox="1"/>
      </xdr:nvSpPr>
      <xdr:spPr>
        <a:xfrm>
          <a:off x="6136821" y="1030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59</xdr:row>
      <xdr:rowOff>8165</xdr:rowOff>
    </xdr:from>
    <xdr:to>
      <xdr:col>59</xdr:col>
      <xdr:colOff>50800</xdr:colOff>
      <xdr:row>59</xdr:row>
      <xdr:rowOff>8165</xdr:rowOff>
    </xdr:to>
    <xdr:cxnSp macro="">
      <xdr:nvCxnSpPr>
        <xdr:cNvPr id="225" name="直線コネクタ 224">
          <a:extLst>
            <a:ext uri="{FF2B5EF4-FFF2-40B4-BE49-F238E27FC236}">
              <a16:creationId xmlns:a16="http://schemas.microsoft.com/office/drawing/2014/main" id="{64482949-D232-4294-BE24-81A5E3BAD825}"/>
            </a:ext>
          </a:extLst>
        </xdr:cNvPr>
        <xdr:cNvCxnSpPr/>
      </xdr:nvCxnSpPr>
      <xdr:spPr>
        <a:xfrm>
          <a:off x="6604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58</xdr:row>
      <xdr:rowOff>37392</xdr:rowOff>
    </xdr:from>
    <xdr:ext cx="467179" cy="259045"/>
    <xdr:sp macro="" textlink="">
      <xdr:nvSpPr>
        <xdr:cNvPr id="226" name="テキスト ボックス 225">
          <a:extLst>
            <a:ext uri="{FF2B5EF4-FFF2-40B4-BE49-F238E27FC236}">
              <a16:creationId xmlns:a16="http://schemas.microsoft.com/office/drawing/2014/main" id="{EAC838D7-7661-4649-A0EC-173A14D77E89}"/>
            </a:ext>
          </a:extLst>
        </xdr:cNvPr>
        <xdr:cNvSpPr txBox="1"/>
      </xdr:nvSpPr>
      <xdr:spPr>
        <a:xfrm>
          <a:off x="6136821" y="998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24493</xdr:rowOff>
    </xdr:from>
    <xdr:to>
      <xdr:col>59</xdr:col>
      <xdr:colOff>50800</xdr:colOff>
      <xdr:row>57</xdr:row>
      <xdr:rowOff>24493</xdr:rowOff>
    </xdr:to>
    <xdr:cxnSp macro="">
      <xdr:nvCxnSpPr>
        <xdr:cNvPr id="227" name="直線コネクタ 226">
          <a:extLst>
            <a:ext uri="{FF2B5EF4-FFF2-40B4-BE49-F238E27FC236}">
              <a16:creationId xmlns:a16="http://schemas.microsoft.com/office/drawing/2014/main" id="{DA365700-D238-44BC-896C-44C2B4AC2523}"/>
            </a:ext>
          </a:extLst>
        </xdr:cNvPr>
        <xdr:cNvCxnSpPr/>
      </xdr:nvCxnSpPr>
      <xdr:spPr>
        <a:xfrm>
          <a:off x="6604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53720</xdr:rowOff>
    </xdr:from>
    <xdr:ext cx="467179" cy="259045"/>
    <xdr:sp macro="" textlink="">
      <xdr:nvSpPr>
        <xdr:cNvPr id="228" name="テキスト ボックス 227">
          <a:extLst>
            <a:ext uri="{FF2B5EF4-FFF2-40B4-BE49-F238E27FC236}">
              <a16:creationId xmlns:a16="http://schemas.microsoft.com/office/drawing/2014/main" id="{0C0E677E-3450-49AD-BBFF-B4EF6DF85BFE}"/>
            </a:ext>
          </a:extLst>
        </xdr:cNvPr>
        <xdr:cNvSpPr txBox="1"/>
      </xdr:nvSpPr>
      <xdr:spPr>
        <a:xfrm>
          <a:off x="6136821" y="965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40822</xdr:rowOff>
    </xdr:from>
    <xdr:to>
      <xdr:col>59</xdr:col>
      <xdr:colOff>50800</xdr:colOff>
      <xdr:row>55</xdr:row>
      <xdr:rowOff>40822</xdr:rowOff>
    </xdr:to>
    <xdr:cxnSp macro="">
      <xdr:nvCxnSpPr>
        <xdr:cNvPr id="229" name="直線コネクタ 228">
          <a:extLst>
            <a:ext uri="{FF2B5EF4-FFF2-40B4-BE49-F238E27FC236}">
              <a16:creationId xmlns:a16="http://schemas.microsoft.com/office/drawing/2014/main" id="{C47B98D1-17AE-4B50-BD59-EBC8390469E2}"/>
            </a:ext>
          </a:extLst>
        </xdr:cNvPr>
        <xdr:cNvCxnSpPr/>
      </xdr:nvCxnSpPr>
      <xdr:spPr>
        <a:xfrm>
          <a:off x="6604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70049</xdr:rowOff>
    </xdr:from>
    <xdr:ext cx="467179" cy="259045"/>
    <xdr:sp macro="" textlink="">
      <xdr:nvSpPr>
        <xdr:cNvPr id="230" name="テキスト ボックス 229">
          <a:extLst>
            <a:ext uri="{FF2B5EF4-FFF2-40B4-BE49-F238E27FC236}">
              <a16:creationId xmlns:a16="http://schemas.microsoft.com/office/drawing/2014/main" id="{128BBFDE-810A-44E3-BBDD-C8ED9F083370}"/>
            </a:ext>
          </a:extLst>
        </xdr:cNvPr>
        <xdr:cNvSpPr txBox="1"/>
      </xdr:nvSpPr>
      <xdr:spPr>
        <a:xfrm>
          <a:off x="6136821" y="932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31" name="直線コネクタ 230">
          <a:extLst>
            <a:ext uri="{FF2B5EF4-FFF2-40B4-BE49-F238E27FC236}">
              <a16:creationId xmlns:a16="http://schemas.microsoft.com/office/drawing/2014/main" id="{BB1A0BEF-2631-40D6-9F0A-496E024DD0AD}"/>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32" name="テキスト ボックス 231">
          <a:extLst>
            <a:ext uri="{FF2B5EF4-FFF2-40B4-BE49-F238E27FC236}">
              <a16:creationId xmlns:a16="http://schemas.microsoft.com/office/drawing/2014/main" id="{A706C45D-AD5E-492C-AC16-272DFFBD7712}"/>
            </a:ext>
          </a:extLst>
        </xdr:cNvPr>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33" name="【体育館・プール】&#10;一人当たり面積グラフ枠">
          <a:extLst>
            <a:ext uri="{FF2B5EF4-FFF2-40B4-BE49-F238E27FC236}">
              <a16:creationId xmlns:a16="http://schemas.microsoft.com/office/drawing/2014/main" id="{3F135D18-DAE2-4C8E-8D5C-B6C7B6FD803F}"/>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145324</xdr:rowOff>
    </xdr:from>
    <xdr:to>
      <xdr:col>54</xdr:col>
      <xdr:colOff>189865</xdr:colOff>
      <xdr:row>64</xdr:row>
      <xdr:rowOff>41366</xdr:rowOff>
    </xdr:to>
    <xdr:cxnSp macro="">
      <xdr:nvCxnSpPr>
        <xdr:cNvPr id="234" name="直線コネクタ 233">
          <a:extLst>
            <a:ext uri="{FF2B5EF4-FFF2-40B4-BE49-F238E27FC236}">
              <a16:creationId xmlns:a16="http://schemas.microsoft.com/office/drawing/2014/main" id="{10BE4C63-4C5D-4464-9D94-42A91121F40F}"/>
            </a:ext>
          </a:extLst>
        </xdr:cNvPr>
        <xdr:cNvCxnSpPr/>
      </xdr:nvCxnSpPr>
      <xdr:spPr>
        <a:xfrm flipV="1">
          <a:off x="10476865" y="9575074"/>
          <a:ext cx="0" cy="14390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45193</xdr:rowOff>
    </xdr:from>
    <xdr:ext cx="469744" cy="259045"/>
    <xdr:sp macro="" textlink="">
      <xdr:nvSpPr>
        <xdr:cNvPr id="235" name="【体育館・プール】&#10;一人当たり面積最小値テキスト">
          <a:extLst>
            <a:ext uri="{FF2B5EF4-FFF2-40B4-BE49-F238E27FC236}">
              <a16:creationId xmlns:a16="http://schemas.microsoft.com/office/drawing/2014/main" id="{569C11F0-1FA3-4432-B229-DCA779238794}"/>
            </a:ext>
          </a:extLst>
        </xdr:cNvPr>
        <xdr:cNvSpPr txBox="1"/>
      </xdr:nvSpPr>
      <xdr:spPr>
        <a:xfrm>
          <a:off x="10515600" y="110179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41366</xdr:rowOff>
    </xdr:from>
    <xdr:to>
      <xdr:col>55</xdr:col>
      <xdr:colOff>88900</xdr:colOff>
      <xdr:row>64</xdr:row>
      <xdr:rowOff>41366</xdr:rowOff>
    </xdr:to>
    <xdr:cxnSp macro="">
      <xdr:nvCxnSpPr>
        <xdr:cNvPr id="236" name="直線コネクタ 235">
          <a:extLst>
            <a:ext uri="{FF2B5EF4-FFF2-40B4-BE49-F238E27FC236}">
              <a16:creationId xmlns:a16="http://schemas.microsoft.com/office/drawing/2014/main" id="{523A7F03-870D-4F05-A9C8-0E179A6A98A1}"/>
            </a:ext>
          </a:extLst>
        </xdr:cNvPr>
        <xdr:cNvCxnSpPr/>
      </xdr:nvCxnSpPr>
      <xdr:spPr>
        <a:xfrm>
          <a:off x="10388600" y="110141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92001</xdr:rowOff>
    </xdr:from>
    <xdr:ext cx="469744" cy="259045"/>
    <xdr:sp macro="" textlink="">
      <xdr:nvSpPr>
        <xdr:cNvPr id="237" name="【体育館・プール】&#10;一人当たり面積最大値テキスト">
          <a:extLst>
            <a:ext uri="{FF2B5EF4-FFF2-40B4-BE49-F238E27FC236}">
              <a16:creationId xmlns:a16="http://schemas.microsoft.com/office/drawing/2014/main" id="{7A8FA3A2-7134-4C58-A2A1-0B87705000FD}"/>
            </a:ext>
          </a:extLst>
        </xdr:cNvPr>
        <xdr:cNvSpPr txBox="1"/>
      </xdr:nvSpPr>
      <xdr:spPr>
        <a:xfrm>
          <a:off x="10515600" y="93503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145324</xdr:rowOff>
    </xdr:from>
    <xdr:to>
      <xdr:col>55</xdr:col>
      <xdr:colOff>88900</xdr:colOff>
      <xdr:row>55</xdr:row>
      <xdr:rowOff>145324</xdr:rowOff>
    </xdr:to>
    <xdr:cxnSp macro="">
      <xdr:nvCxnSpPr>
        <xdr:cNvPr id="238" name="直線コネクタ 237">
          <a:extLst>
            <a:ext uri="{FF2B5EF4-FFF2-40B4-BE49-F238E27FC236}">
              <a16:creationId xmlns:a16="http://schemas.microsoft.com/office/drawing/2014/main" id="{96CB4DAA-1E43-4321-8616-8050825D61CA}"/>
            </a:ext>
          </a:extLst>
        </xdr:cNvPr>
        <xdr:cNvCxnSpPr/>
      </xdr:nvCxnSpPr>
      <xdr:spPr>
        <a:xfrm>
          <a:off x="10388600" y="95750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94723</xdr:rowOff>
    </xdr:from>
    <xdr:ext cx="469744" cy="259045"/>
    <xdr:sp macro="" textlink="">
      <xdr:nvSpPr>
        <xdr:cNvPr id="239" name="【体育館・プール】&#10;一人当たり面積平均値テキスト">
          <a:extLst>
            <a:ext uri="{FF2B5EF4-FFF2-40B4-BE49-F238E27FC236}">
              <a16:creationId xmlns:a16="http://schemas.microsoft.com/office/drawing/2014/main" id="{8C68FB2A-533A-46FB-8BF9-046D782A61AD}"/>
            </a:ext>
          </a:extLst>
        </xdr:cNvPr>
        <xdr:cNvSpPr txBox="1"/>
      </xdr:nvSpPr>
      <xdr:spPr>
        <a:xfrm>
          <a:off x="10515600" y="1055317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116296</xdr:rowOff>
    </xdr:from>
    <xdr:to>
      <xdr:col>55</xdr:col>
      <xdr:colOff>50800</xdr:colOff>
      <xdr:row>62</xdr:row>
      <xdr:rowOff>46446</xdr:rowOff>
    </xdr:to>
    <xdr:sp macro="" textlink="">
      <xdr:nvSpPr>
        <xdr:cNvPr id="240" name="フローチャート: 判断 239">
          <a:extLst>
            <a:ext uri="{FF2B5EF4-FFF2-40B4-BE49-F238E27FC236}">
              <a16:creationId xmlns:a16="http://schemas.microsoft.com/office/drawing/2014/main" id="{5AE23FF2-258F-42EB-9B7D-8D3A5A4C77DC}"/>
            </a:ext>
          </a:extLst>
        </xdr:cNvPr>
        <xdr:cNvSpPr/>
      </xdr:nvSpPr>
      <xdr:spPr>
        <a:xfrm>
          <a:off x="10426700" y="105747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120650</xdr:rowOff>
    </xdr:from>
    <xdr:to>
      <xdr:col>50</xdr:col>
      <xdr:colOff>165100</xdr:colOff>
      <xdr:row>62</xdr:row>
      <xdr:rowOff>50800</xdr:rowOff>
    </xdr:to>
    <xdr:sp macro="" textlink="">
      <xdr:nvSpPr>
        <xdr:cNvPr id="241" name="フローチャート: 判断 240">
          <a:extLst>
            <a:ext uri="{FF2B5EF4-FFF2-40B4-BE49-F238E27FC236}">
              <a16:creationId xmlns:a16="http://schemas.microsoft.com/office/drawing/2014/main" id="{DAF7B6E3-EB7A-48D5-B8D7-1B7962F40C4F}"/>
            </a:ext>
          </a:extLst>
        </xdr:cNvPr>
        <xdr:cNvSpPr/>
      </xdr:nvSpPr>
      <xdr:spPr>
        <a:xfrm>
          <a:off x="9588500" y="10579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122827</xdr:rowOff>
    </xdr:from>
    <xdr:to>
      <xdr:col>46</xdr:col>
      <xdr:colOff>38100</xdr:colOff>
      <xdr:row>62</xdr:row>
      <xdr:rowOff>52977</xdr:rowOff>
    </xdr:to>
    <xdr:sp macro="" textlink="">
      <xdr:nvSpPr>
        <xdr:cNvPr id="242" name="フローチャート: 判断 241">
          <a:extLst>
            <a:ext uri="{FF2B5EF4-FFF2-40B4-BE49-F238E27FC236}">
              <a16:creationId xmlns:a16="http://schemas.microsoft.com/office/drawing/2014/main" id="{024310A7-55A5-4423-9207-7B06E38E9F65}"/>
            </a:ext>
          </a:extLst>
        </xdr:cNvPr>
        <xdr:cNvSpPr/>
      </xdr:nvSpPr>
      <xdr:spPr>
        <a:xfrm>
          <a:off x="8699500" y="105812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152219</xdr:rowOff>
    </xdr:from>
    <xdr:to>
      <xdr:col>41</xdr:col>
      <xdr:colOff>101600</xdr:colOff>
      <xdr:row>62</xdr:row>
      <xdr:rowOff>82369</xdr:rowOff>
    </xdr:to>
    <xdr:sp macro="" textlink="">
      <xdr:nvSpPr>
        <xdr:cNvPr id="243" name="フローチャート: 判断 242">
          <a:extLst>
            <a:ext uri="{FF2B5EF4-FFF2-40B4-BE49-F238E27FC236}">
              <a16:creationId xmlns:a16="http://schemas.microsoft.com/office/drawing/2014/main" id="{56CCAC8D-F8F3-4825-9C36-86641F529712}"/>
            </a:ext>
          </a:extLst>
        </xdr:cNvPr>
        <xdr:cNvSpPr/>
      </xdr:nvSpPr>
      <xdr:spPr>
        <a:xfrm>
          <a:off x="7810500" y="106106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151130</xdr:rowOff>
    </xdr:from>
    <xdr:to>
      <xdr:col>36</xdr:col>
      <xdr:colOff>165100</xdr:colOff>
      <xdr:row>62</xdr:row>
      <xdr:rowOff>81280</xdr:rowOff>
    </xdr:to>
    <xdr:sp macro="" textlink="">
      <xdr:nvSpPr>
        <xdr:cNvPr id="244" name="フローチャート: 判断 243">
          <a:extLst>
            <a:ext uri="{FF2B5EF4-FFF2-40B4-BE49-F238E27FC236}">
              <a16:creationId xmlns:a16="http://schemas.microsoft.com/office/drawing/2014/main" id="{F6D56136-534D-4E25-A364-4EAF00DE129D}"/>
            </a:ext>
          </a:extLst>
        </xdr:cNvPr>
        <xdr:cNvSpPr/>
      </xdr:nvSpPr>
      <xdr:spPr>
        <a:xfrm>
          <a:off x="6921500" y="10609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E9CFA5B8-B3D9-4BA2-AEE5-70CD155A46EE}"/>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6" name="テキスト ボックス 245">
          <a:extLst>
            <a:ext uri="{FF2B5EF4-FFF2-40B4-BE49-F238E27FC236}">
              <a16:creationId xmlns:a16="http://schemas.microsoft.com/office/drawing/2014/main" id="{BFB01F66-A9FB-4AD7-961E-CABDF41D571B}"/>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7" name="テキスト ボックス 246">
          <a:extLst>
            <a:ext uri="{FF2B5EF4-FFF2-40B4-BE49-F238E27FC236}">
              <a16:creationId xmlns:a16="http://schemas.microsoft.com/office/drawing/2014/main" id="{9FFD48D5-CD0D-43BE-86F0-5FBCAFD13932}"/>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8" name="テキスト ボックス 247">
          <a:extLst>
            <a:ext uri="{FF2B5EF4-FFF2-40B4-BE49-F238E27FC236}">
              <a16:creationId xmlns:a16="http://schemas.microsoft.com/office/drawing/2014/main" id="{089D865C-F772-4AAD-A3A3-DC9D2C458B09}"/>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9" name="テキスト ボックス 248">
          <a:extLst>
            <a:ext uri="{FF2B5EF4-FFF2-40B4-BE49-F238E27FC236}">
              <a16:creationId xmlns:a16="http://schemas.microsoft.com/office/drawing/2014/main" id="{BAE6E762-EE4D-4C37-9D48-6F879CC5C804}"/>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60</xdr:row>
      <xdr:rowOff>168003</xdr:rowOff>
    </xdr:from>
    <xdr:to>
      <xdr:col>55</xdr:col>
      <xdr:colOff>50800</xdr:colOff>
      <xdr:row>61</xdr:row>
      <xdr:rowOff>98153</xdr:rowOff>
    </xdr:to>
    <xdr:sp macro="" textlink="">
      <xdr:nvSpPr>
        <xdr:cNvPr id="250" name="楕円 249">
          <a:extLst>
            <a:ext uri="{FF2B5EF4-FFF2-40B4-BE49-F238E27FC236}">
              <a16:creationId xmlns:a16="http://schemas.microsoft.com/office/drawing/2014/main" id="{C18088A7-282A-4BBA-AD1B-F78A0B8BA3A9}"/>
            </a:ext>
          </a:extLst>
        </xdr:cNvPr>
        <xdr:cNvSpPr/>
      </xdr:nvSpPr>
      <xdr:spPr>
        <a:xfrm>
          <a:off x="10426700" y="104550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60</xdr:row>
      <xdr:rowOff>19430</xdr:rowOff>
    </xdr:from>
    <xdr:ext cx="469744" cy="259045"/>
    <xdr:sp macro="" textlink="">
      <xdr:nvSpPr>
        <xdr:cNvPr id="251" name="【体育館・プール】&#10;一人当たり面積該当値テキスト">
          <a:extLst>
            <a:ext uri="{FF2B5EF4-FFF2-40B4-BE49-F238E27FC236}">
              <a16:creationId xmlns:a16="http://schemas.microsoft.com/office/drawing/2014/main" id="{3ECD5872-62E5-4DC1-B562-9002ADD103CE}"/>
            </a:ext>
          </a:extLst>
        </xdr:cNvPr>
        <xdr:cNvSpPr txBox="1"/>
      </xdr:nvSpPr>
      <xdr:spPr>
        <a:xfrm>
          <a:off x="10515600" y="103064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0.549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61</xdr:row>
      <xdr:rowOff>8527</xdr:rowOff>
    </xdr:from>
    <xdr:to>
      <xdr:col>50</xdr:col>
      <xdr:colOff>165100</xdr:colOff>
      <xdr:row>61</xdr:row>
      <xdr:rowOff>110127</xdr:rowOff>
    </xdr:to>
    <xdr:sp macro="" textlink="">
      <xdr:nvSpPr>
        <xdr:cNvPr id="252" name="楕円 251">
          <a:extLst>
            <a:ext uri="{FF2B5EF4-FFF2-40B4-BE49-F238E27FC236}">
              <a16:creationId xmlns:a16="http://schemas.microsoft.com/office/drawing/2014/main" id="{70D75CC1-23B5-4EB1-B569-E18C60EA1173}"/>
            </a:ext>
          </a:extLst>
        </xdr:cNvPr>
        <xdr:cNvSpPr/>
      </xdr:nvSpPr>
      <xdr:spPr>
        <a:xfrm>
          <a:off x="9588500" y="104669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61</xdr:row>
      <xdr:rowOff>47353</xdr:rowOff>
    </xdr:from>
    <xdr:to>
      <xdr:col>55</xdr:col>
      <xdr:colOff>0</xdr:colOff>
      <xdr:row>61</xdr:row>
      <xdr:rowOff>59327</xdr:rowOff>
    </xdr:to>
    <xdr:cxnSp macro="">
      <xdr:nvCxnSpPr>
        <xdr:cNvPr id="253" name="直線コネクタ 252">
          <a:extLst>
            <a:ext uri="{FF2B5EF4-FFF2-40B4-BE49-F238E27FC236}">
              <a16:creationId xmlns:a16="http://schemas.microsoft.com/office/drawing/2014/main" id="{6CA58886-9509-41A6-990F-AE8640D0AC69}"/>
            </a:ext>
          </a:extLst>
        </xdr:cNvPr>
        <xdr:cNvCxnSpPr/>
      </xdr:nvCxnSpPr>
      <xdr:spPr>
        <a:xfrm flipV="1">
          <a:off x="9639300" y="10505803"/>
          <a:ext cx="838200" cy="119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61</xdr:row>
      <xdr:rowOff>18324</xdr:rowOff>
    </xdr:from>
    <xdr:to>
      <xdr:col>46</xdr:col>
      <xdr:colOff>38100</xdr:colOff>
      <xdr:row>61</xdr:row>
      <xdr:rowOff>119924</xdr:rowOff>
    </xdr:to>
    <xdr:sp macro="" textlink="">
      <xdr:nvSpPr>
        <xdr:cNvPr id="254" name="楕円 253">
          <a:extLst>
            <a:ext uri="{FF2B5EF4-FFF2-40B4-BE49-F238E27FC236}">
              <a16:creationId xmlns:a16="http://schemas.microsoft.com/office/drawing/2014/main" id="{B492E28D-ADB8-4AC5-9F63-E5B476A69B29}"/>
            </a:ext>
          </a:extLst>
        </xdr:cNvPr>
        <xdr:cNvSpPr/>
      </xdr:nvSpPr>
      <xdr:spPr>
        <a:xfrm>
          <a:off x="8699500" y="104767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61</xdr:row>
      <xdr:rowOff>59327</xdr:rowOff>
    </xdr:from>
    <xdr:to>
      <xdr:col>50</xdr:col>
      <xdr:colOff>114300</xdr:colOff>
      <xdr:row>61</xdr:row>
      <xdr:rowOff>69124</xdr:rowOff>
    </xdr:to>
    <xdr:cxnSp macro="">
      <xdr:nvCxnSpPr>
        <xdr:cNvPr id="255" name="直線コネクタ 254">
          <a:extLst>
            <a:ext uri="{FF2B5EF4-FFF2-40B4-BE49-F238E27FC236}">
              <a16:creationId xmlns:a16="http://schemas.microsoft.com/office/drawing/2014/main" id="{A8991B33-5929-4557-80C1-D84FC859DD1C}"/>
            </a:ext>
          </a:extLst>
        </xdr:cNvPr>
        <xdr:cNvCxnSpPr/>
      </xdr:nvCxnSpPr>
      <xdr:spPr>
        <a:xfrm flipV="1">
          <a:off x="8750300" y="10517777"/>
          <a:ext cx="889000" cy="97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61</xdr:row>
      <xdr:rowOff>24856</xdr:rowOff>
    </xdr:from>
    <xdr:to>
      <xdr:col>41</xdr:col>
      <xdr:colOff>101600</xdr:colOff>
      <xdr:row>61</xdr:row>
      <xdr:rowOff>126456</xdr:rowOff>
    </xdr:to>
    <xdr:sp macro="" textlink="">
      <xdr:nvSpPr>
        <xdr:cNvPr id="256" name="楕円 255">
          <a:extLst>
            <a:ext uri="{FF2B5EF4-FFF2-40B4-BE49-F238E27FC236}">
              <a16:creationId xmlns:a16="http://schemas.microsoft.com/office/drawing/2014/main" id="{34CD5320-855B-43EC-94F9-6BD5EEC7A5BC}"/>
            </a:ext>
          </a:extLst>
        </xdr:cNvPr>
        <xdr:cNvSpPr/>
      </xdr:nvSpPr>
      <xdr:spPr>
        <a:xfrm>
          <a:off x="7810500" y="104833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61</xdr:row>
      <xdr:rowOff>69124</xdr:rowOff>
    </xdr:from>
    <xdr:to>
      <xdr:col>45</xdr:col>
      <xdr:colOff>177800</xdr:colOff>
      <xdr:row>61</xdr:row>
      <xdr:rowOff>75656</xdr:rowOff>
    </xdr:to>
    <xdr:cxnSp macro="">
      <xdr:nvCxnSpPr>
        <xdr:cNvPr id="257" name="直線コネクタ 256">
          <a:extLst>
            <a:ext uri="{FF2B5EF4-FFF2-40B4-BE49-F238E27FC236}">
              <a16:creationId xmlns:a16="http://schemas.microsoft.com/office/drawing/2014/main" id="{0CDA138C-F82F-4241-B596-C84156EB6DBE}"/>
            </a:ext>
          </a:extLst>
        </xdr:cNvPr>
        <xdr:cNvCxnSpPr/>
      </xdr:nvCxnSpPr>
      <xdr:spPr>
        <a:xfrm flipV="1">
          <a:off x="7861300" y="10527574"/>
          <a:ext cx="889000" cy="65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61</xdr:row>
      <xdr:rowOff>49893</xdr:rowOff>
    </xdr:from>
    <xdr:to>
      <xdr:col>36</xdr:col>
      <xdr:colOff>165100</xdr:colOff>
      <xdr:row>61</xdr:row>
      <xdr:rowOff>151493</xdr:rowOff>
    </xdr:to>
    <xdr:sp macro="" textlink="">
      <xdr:nvSpPr>
        <xdr:cNvPr id="258" name="楕円 257">
          <a:extLst>
            <a:ext uri="{FF2B5EF4-FFF2-40B4-BE49-F238E27FC236}">
              <a16:creationId xmlns:a16="http://schemas.microsoft.com/office/drawing/2014/main" id="{4E6A9B57-C48C-4501-A4E9-F752A7F34EB4}"/>
            </a:ext>
          </a:extLst>
        </xdr:cNvPr>
        <xdr:cNvSpPr/>
      </xdr:nvSpPr>
      <xdr:spPr>
        <a:xfrm>
          <a:off x="6921500" y="105083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61</xdr:row>
      <xdr:rowOff>75656</xdr:rowOff>
    </xdr:from>
    <xdr:to>
      <xdr:col>41</xdr:col>
      <xdr:colOff>50800</xdr:colOff>
      <xdr:row>61</xdr:row>
      <xdr:rowOff>100693</xdr:rowOff>
    </xdr:to>
    <xdr:cxnSp macro="">
      <xdr:nvCxnSpPr>
        <xdr:cNvPr id="259" name="直線コネクタ 258">
          <a:extLst>
            <a:ext uri="{FF2B5EF4-FFF2-40B4-BE49-F238E27FC236}">
              <a16:creationId xmlns:a16="http://schemas.microsoft.com/office/drawing/2014/main" id="{41058FF4-7812-4737-802D-63D1C6761668}"/>
            </a:ext>
          </a:extLst>
        </xdr:cNvPr>
        <xdr:cNvCxnSpPr/>
      </xdr:nvCxnSpPr>
      <xdr:spPr>
        <a:xfrm flipV="1">
          <a:off x="6972300" y="10534106"/>
          <a:ext cx="889000" cy="250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62</xdr:row>
      <xdr:rowOff>41927</xdr:rowOff>
    </xdr:from>
    <xdr:ext cx="469744" cy="259045"/>
    <xdr:sp macro="" textlink="">
      <xdr:nvSpPr>
        <xdr:cNvPr id="260" name="n_1aveValue【体育館・プール】&#10;一人当たり面積">
          <a:extLst>
            <a:ext uri="{FF2B5EF4-FFF2-40B4-BE49-F238E27FC236}">
              <a16:creationId xmlns:a16="http://schemas.microsoft.com/office/drawing/2014/main" id="{5E8796F1-401E-4A49-98C8-FA099B40BE63}"/>
            </a:ext>
          </a:extLst>
        </xdr:cNvPr>
        <xdr:cNvSpPr txBox="1"/>
      </xdr:nvSpPr>
      <xdr:spPr>
        <a:xfrm>
          <a:off x="9391727" y="10671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62</xdr:row>
      <xdr:rowOff>44104</xdr:rowOff>
    </xdr:from>
    <xdr:ext cx="469744" cy="259045"/>
    <xdr:sp macro="" textlink="">
      <xdr:nvSpPr>
        <xdr:cNvPr id="261" name="n_2aveValue【体育館・プール】&#10;一人当たり面積">
          <a:extLst>
            <a:ext uri="{FF2B5EF4-FFF2-40B4-BE49-F238E27FC236}">
              <a16:creationId xmlns:a16="http://schemas.microsoft.com/office/drawing/2014/main" id="{78A9034D-DEBF-4DD3-A9A7-F7E02CCA9E47}"/>
            </a:ext>
          </a:extLst>
        </xdr:cNvPr>
        <xdr:cNvSpPr txBox="1"/>
      </xdr:nvSpPr>
      <xdr:spPr>
        <a:xfrm>
          <a:off x="8515427" y="106740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62</xdr:row>
      <xdr:rowOff>73496</xdr:rowOff>
    </xdr:from>
    <xdr:ext cx="469744" cy="259045"/>
    <xdr:sp macro="" textlink="">
      <xdr:nvSpPr>
        <xdr:cNvPr id="262" name="n_3aveValue【体育館・プール】&#10;一人当たり面積">
          <a:extLst>
            <a:ext uri="{FF2B5EF4-FFF2-40B4-BE49-F238E27FC236}">
              <a16:creationId xmlns:a16="http://schemas.microsoft.com/office/drawing/2014/main" id="{FE9BD44B-3CDB-452B-B65A-027D9E50D3DD}"/>
            </a:ext>
          </a:extLst>
        </xdr:cNvPr>
        <xdr:cNvSpPr txBox="1"/>
      </xdr:nvSpPr>
      <xdr:spPr>
        <a:xfrm>
          <a:off x="7626427" y="107033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62</xdr:row>
      <xdr:rowOff>72407</xdr:rowOff>
    </xdr:from>
    <xdr:ext cx="469744" cy="259045"/>
    <xdr:sp macro="" textlink="">
      <xdr:nvSpPr>
        <xdr:cNvPr id="263" name="n_4aveValue【体育館・プール】&#10;一人当たり面積">
          <a:extLst>
            <a:ext uri="{FF2B5EF4-FFF2-40B4-BE49-F238E27FC236}">
              <a16:creationId xmlns:a16="http://schemas.microsoft.com/office/drawing/2014/main" id="{8F73A4EF-9A63-43D1-8014-4E7FF846CAE3}"/>
            </a:ext>
          </a:extLst>
        </xdr:cNvPr>
        <xdr:cNvSpPr txBox="1"/>
      </xdr:nvSpPr>
      <xdr:spPr>
        <a:xfrm>
          <a:off x="6737427" y="107023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59</xdr:row>
      <xdr:rowOff>126654</xdr:rowOff>
    </xdr:from>
    <xdr:ext cx="469744" cy="259045"/>
    <xdr:sp macro="" textlink="">
      <xdr:nvSpPr>
        <xdr:cNvPr id="264" name="n_1mainValue【体育館・プール】&#10;一人当たり面積">
          <a:extLst>
            <a:ext uri="{FF2B5EF4-FFF2-40B4-BE49-F238E27FC236}">
              <a16:creationId xmlns:a16="http://schemas.microsoft.com/office/drawing/2014/main" id="{83D6F8EC-31C9-44D7-AA29-957A39A74246}"/>
            </a:ext>
          </a:extLst>
        </xdr:cNvPr>
        <xdr:cNvSpPr txBox="1"/>
      </xdr:nvSpPr>
      <xdr:spPr>
        <a:xfrm>
          <a:off x="9391727" y="102422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59</xdr:row>
      <xdr:rowOff>136451</xdr:rowOff>
    </xdr:from>
    <xdr:ext cx="469744" cy="259045"/>
    <xdr:sp macro="" textlink="">
      <xdr:nvSpPr>
        <xdr:cNvPr id="265" name="n_2mainValue【体育館・プール】&#10;一人当たり面積">
          <a:extLst>
            <a:ext uri="{FF2B5EF4-FFF2-40B4-BE49-F238E27FC236}">
              <a16:creationId xmlns:a16="http://schemas.microsoft.com/office/drawing/2014/main" id="{FD4C65AA-10C2-4165-B7F5-4B989BB82FCF}"/>
            </a:ext>
          </a:extLst>
        </xdr:cNvPr>
        <xdr:cNvSpPr txBox="1"/>
      </xdr:nvSpPr>
      <xdr:spPr>
        <a:xfrm>
          <a:off x="8515427" y="102520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59</xdr:row>
      <xdr:rowOff>142983</xdr:rowOff>
    </xdr:from>
    <xdr:ext cx="469744" cy="259045"/>
    <xdr:sp macro="" textlink="">
      <xdr:nvSpPr>
        <xdr:cNvPr id="266" name="n_3mainValue【体育館・プール】&#10;一人当たり面積">
          <a:extLst>
            <a:ext uri="{FF2B5EF4-FFF2-40B4-BE49-F238E27FC236}">
              <a16:creationId xmlns:a16="http://schemas.microsoft.com/office/drawing/2014/main" id="{71AB2644-40D3-472A-A503-97584FCE27D8}"/>
            </a:ext>
          </a:extLst>
        </xdr:cNvPr>
        <xdr:cNvSpPr txBox="1"/>
      </xdr:nvSpPr>
      <xdr:spPr>
        <a:xfrm>
          <a:off x="7626427" y="102585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59</xdr:row>
      <xdr:rowOff>168020</xdr:rowOff>
    </xdr:from>
    <xdr:ext cx="469744" cy="259045"/>
    <xdr:sp macro="" textlink="">
      <xdr:nvSpPr>
        <xdr:cNvPr id="267" name="n_4mainValue【体育館・プール】&#10;一人当たり面積">
          <a:extLst>
            <a:ext uri="{FF2B5EF4-FFF2-40B4-BE49-F238E27FC236}">
              <a16:creationId xmlns:a16="http://schemas.microsoft.com/office/drawing/2014/main" id="{1C98572A-FA1E-4B4B-9C6F-AAD51B41A0BF}"/>
            </a:ext>
          </a:extLst>
        </xdr:cNvPr>
        <xdr:cNvSpPr txBox="1"/>
      </xdr:nvSpPr>
      <xdr:spPr>
        <a:xfrm>
          <a:off x="6737427" y="102835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8" name="正方形/長方形 267">
          <a:extLst>
            <a:ext uri="{FF2B5EF4-FFF2-40B4-BE49-F238E27FC236}">
              <a16:creationId xmlns:a16="http://schemas.microsoft.com/office/drawing/2014/main" id="{89DC0A5B-51B9-46C2-916D-6867D5B2FAF6}"/>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9" name="正方形/長方形 268">
          <a:extLst>
            <a:ext uri="{FF2B5EF4-FFF2-40B4-BE49-F238E27FC236}">
              <a16:creationId xmlns:a16="http://schemas.microsoft.com/office/drawing/2014/main" id="{79B6B392-0FBC-41CB-859A-B5F5F09B1D57}"/>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70" name="正方形/長方形 269">
          <a:extLst>
            <a:ext uri="{FF2B5EF4-FFF2-40B4-BE49-F238E27FC236}">
              <a16:creationId xmlns:a16="http://schemas.microsoft.com/office/drawing/2014/main" id="{E5E2CCBB-3655-45DA-BB5F-F11BF24F9F16}"/>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71" name="正方形/長方形 270">
          <a:extLst>
            <a:ext uri="{FF2B5EF4-FFF2-40B4-BE49-F238E27FC236}">
              <a16:creationId xmlns:a16="http://schemas.microsoft.com/office/drawing/2014/main" id="{0673A677-C643-416F-A8A7-4424B2F586D7}"/>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72" name="正方形/長方形 271">
          <a:extLst>
            <a:ext uri="{FF2B5EF4-FFF2-40B4-BE49-F238E27FC236}">
              <a16:creationId xmlns:a16="http://schemas.microsoft.com/office/drawing/2014/main" id="{921F3DEF-B206-4DDB-BF18-7BA174F03172}"/>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73" name="正方形/長方形 272">
          <a:extLst>
            <a:ext uri="{FF2B5EF4-FFF2-40B4-BE49-F238E27FC236}">
              <a16:creationId xmlns:a16="http://schemas.microsoft.com/office/drawing/2014/main" id="{2A29E956-8B8D-4161-B331-1A0D00307CBE}"/>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4" name="正方形/長方形 273">
          <a:extLst>
            <a:ext uri="{FF2B5EF4-FFF2-40B4-BE49-F238E27FC236}">
              <a16:creationId xmlns:a16="http://schemas.microsoft.com/office/drawing/2014/main" id="{CC33C168-FD5B-4B28-BEE4-79C76A37F373}"/>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5" name="正方形/長方形 274">
          <a:extLst>
            <a:ext uri="{FF2B5EF4-FFF2-40B4-BE49-F238E27FC236}">
              <a16:creationId xmlns:a16="http://schemas.microsoft.com/office/drawing/2014/main" id="{576264C3-57EB-4FB8-84E2-A807F4EA220E}"/>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6" name="テキスト ボックス 275">
          <a:extLst>
            <a:ext uri="{FF2B5EF4-FFF2-40B4-BE49-F238E27FC236}">
              <a16:creationId xmlns:a16="http://schemas.microsoft.com/office/drawing/2014/main" id="{B91EADC0-8ED4-43AC-B8E6-7BE788085EE3}"/>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7" name="直線コネクタ 276">
          <a:extLst>
            <a:ext uri="{FF2B5EF4-FFF2-40B4-BE49-F238E27FC236}">
              <a16:creationId xmlns:a16="http://schemas.microsoft.com/office/drawing/2014/main" id="{8E8C0486-667C-4BEC-8B45-0918EB1ACE88}"/>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8" name="テキスト ボックス 277">
          <a:extLst>
            <a:ext uri="{FF2B5EF4-FFF2-40B4-BE49-F238E27FC236}">
              <a16:creationId xmlns:a16="http://schemas.microsoft.com/office/drawing/2014/main" id="{E56060C5-F158-4EEF-93E4-1DA223C40DA0}"/>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279" name="直線コネクタ 278">
          <a:extLst>
            <a:ext uri="{FF2B5EF4-FFF2-40B4-BE49-F238E27FC236}">
              <a16:creationId xmlns:a16="http://schemas.microsoft.com/office/drawing/2014/main" id="{F19856B6-DE35-4049-8350-781143862CC0}"/>
            </a:ext>
          </a:extLst>
        </xdr:cNvPr>
        <xdr:cNvCxnSpPr/>
      </xdr:nvCxnSpPr>
      <xdr:spPr>
        <a:xfrm>
          <a:off x="762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86</xdr:row>
      <xdr:rowOff>26506</xdr:rowOff>
    </xdr:from>
    <xdr:ext cx="467179" cy="259045"/>
    <xdr:sp macro="" textlink="">
      <xdr:nvSpPr>
        <xdr:cNvPr id="280" name="テキスト ボックス 279">
          <a:extLst>
            <a:ext uri="{FF2B5EF4-FFF2-40B4-BE49-F238E27FC236}">
              <a16:creationId xmlns:a16="http://schemas.microsoft.com/office/drawing/2014/main" id="{91705F2F-97D5-476B-B9C1-FF03B87B947F}"/>
            </a:ext>
          </a:extLst>
        </xdr:cNvPr>
        <xdr:cNvSpPr txBox="1"/>
      </xdr:nvSpPr>
      <xdr:spPr>
        <a:xfrm>
          <a:off x="294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281" name="直線コネクタ 280">
          <a:extLst>
            <a:ext uri="{FF2B5EF4-FFF2-40B4-BE49-F238E27FC236}">
              <a16:creationId xmlns:a16="http://schemas.microsoft.com/office/drawing/2014/main" id="{0BCB80D3-98AA-473A-851B-4E3812B31CCE}"/>
            </a:ext>
          </a:extLst>
        </xdr:cNvPr>
        <xdr:cNvCxnSpPr/>
      </xdr:nvCxnSpPr>
      <xdr:spPr>
        <a:xfrm>
          <a:off x="762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282" name="テキスト ボックス 281">
          <a:extLst>
            <a:ext uri="{FF2B5EF4-FFF2-40B4-BE49-F238E27FC236}">
              <a16:creationId xmlns:a16="http://schemas.microsoft.com/office/drawing/2014/main" id="{C88DB615-5BA5-47DF-A860-AC20765883AB}"/>
            </a:ext>
          </a:extLst>
        </xdr:cNvPr>
        <xdr:cNvSpPr txBox="1"/>
      </xdr:nvSpPr>
      <xdr:spPr>
        <a:xfrm>
          <a:off x="358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283" name="直線コネクタ 282">
          <a:extLst>
            <a:ext uri="{FF2B5EF4-FFF2-40B4-BE49-F238E27FC236}">
              <a16:creationId xmlns:a16="http://schemas.microsoft.com/office/drawing/2014/main" id="{8BD282EF-6718-4A46-8F43-410BCEC41BC0}"/>
            </a:ext>
          </a:extLst>
        </xdr:cNvPr>
        <xdr:cNvCxnSpPr/>
      </xdr:nvCxnSpPr>
      <xdr:spPr>
        <a:xfrm>
          <a:off x="762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284" name="テキスト ボックス 283">
          <a:extLst>
            <a:ext uri="{FF2B5EF4-FFF2-40B4-BE49-F238E27FC236}">
              <a16:creationId xmlns:a16="http://schemas.microsoft.com/office/drawing/2014/main" id="{68C12354-77C8-4A0B-93F0-0297BA6A2439}"/>
            </a:ext>
          </a:extLst>
        </xdr:cNvPr>
        <xdr:cNvSpPr txBox="1"/>
      </xdr:nvSpPr>
      <xdr:spPr>
        <a:xfrm>
          <a:off x="358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285" name="直線コネクタ 284">
          <a:extLst>
            <a:ext uri="{FF2B5EF4-FFF2-40B4-BE49-F238E27FC236}">
              <a16:creationId xmlns:a16="http://schemas.microsoft.com/office/drawing/2014/main" id="{D3ADCA09-52B1-4F57-B6CE-802804AFE013}"/>
            </a:ext>
          </a:extLst>
        </xdr:cNvPr>
        <xdr:cNvCxnSpPr/>
      </xdr:nvCxnSpPr>
      <xdr:spPr>
        <a:xfrm>
          <a:off x="762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286" name="テキスト ボックス 285">
          <a:extLst>
            <a:ext uri="{FF2B5EF4-FFF2-40B4-BE49-F238E27FC236}">
              <a16:creationId xmlns:a16="http://schemas.microsoft.com/office/drawing/2014/main" id="{339C82B9-4A4D-4DDD-B382-576A62AC452C}"/>
            </a:ext>
          </a:extLst>
        </xdr:cNvPr>
        <xdr:cNvSpPr txBox="1"/>
      </xdr:nvSpPr>
      <xdr:spPr>
        <a:xfrm>
          <a:off x="358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287" name="直線コネクタ 286">
          <a:extLst>
            <a:ext uri="{FF2B5EF4-FFF2-40B4-BE49-F238E27FC236}">
              <a16:creationId xmlns:a16="http://schemas.microsoft.com/office/drawing/2014/main" id="{02054983-40CE-4B07-BF74-37B1954C796F}"/>
            </a:ext>
          </a:extLst>
        </xdr:cNvPr>
        <xdr:cNvCxnSpPr/>
      </xdr:nvCxnSpPr>
      <xdr:spPr>
        <a:xfrm>
          <a:off x="762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288" name="テキスト ボックス 287">
          <a:extLst>
            <a:ext uri="{FF2B5EF4-FFF2-40B4-BE49-F238E27FC236}">
              <a16:creationId xmlns:a16="http://schemas.microsoft.com/office/drawing/2014/main" id="{BF524A8F-DB15-46E1-87FA-BEF92C191649}"/>
            </a:ext>
          </a:extLst>
        </xdr:cNvPr>
        <xdr:cNvSpPr txBox="1"/>
      </xdr:nvSpPr>
      <xdr:spPr>
        <a:xfrm>
          <a:off x="358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289" name="直線コネクタ 288">
          <a:extLst>
            <a:ext uri="{FF2B5EF4-FFF2-40B4-BE49-F238E27FC236}">
              <a16:creationId xmlns:a16="http://schemas.microsoft.com/office/drawing/2014/main" id="{8F618485-2DB0-42BD-983A-AB5AC4E6BB46}"/>
            </a:ext>
          </a:extLst>
        </xdr:cNvPr>
        <xdr:cNvCxnSpPr/>
      </xdr:nvCxnSpPr>
      <xdr:spPr>
        <a:xfrm>
          <a:off x="762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76</xdr:row>
      <xdr:rowOff>108148</xdr:rowOff>
    </xdr:from>
    <xdr:ext cx="338939" cy="259045"/>
    <xdr:sp macro="" textlink="">
      <xdr:nvSpPr>
        <xdr:cNvPr id="290" name="テキスト ボックス 289">
          <a:extLst>
            <a:ext uri="{FF2B5EF4-FFF2-40B4-BE49-F238E27FC236}">
              <a16:creationId xmlns:a16="http://schemas.microsoft.com/office/drawing/2014/main" id="{06D446C5-D470-429C-9B02-334D6D468244}"/>
            </a:ext>
          </a:extLst>
        </xdr:cNvPr>
        <xdr:cNvSpPr txBox="1"/>
      </xdr:nvSpPr>
      <xdr:spPr>
        <a:xfrm>
          <a:off x="423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91" name="直線コネクタ 290">
          <a:extLst>
            <a:ext uri="{FF2B5EF4-FFF2-40B4-BE49-F238E27FC236}">
              <a16:creationId xmlns:a16="http://schemas.microsoft.com/office/drawing/2014/main" id="{0A1A4E98-5E64-45DF-B4F4-CAD7B2BD11C5}"/>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75</xdr:row>
      <xdr:rowOff>95250</xdr:rowOff>
    </xdr:from>
    <xdr:to>
      <xdr:col>28</xdr:col>
      <xdr:colOff>152400</xdr:colOff>
      <xdr:row>88</xdr:row>
      <xdr:rowOff>152400</xdr:rowOff>
    </xdr:to>
    <xdr:sp macro="" textlink="">
      <xdr:nvSpPr>
        <xdr:cNvPr id="292" name="【福祉施設】&#10;有形固定資産減価償却率グラフ枠">
          <a:extLst>
            <a:ext uri="{FF2B5EF4-FFF2-40B4-BE49-F238E27FC236}">
              <a16:creationId xmlns:a16="http://schemas.microsoft.com/office/drawing/2014/main" id="{9B7C0EC2-714D-4A7A-9996-808DF938E069}"/>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137705</xdr:rowOff>
    </xdr:from>
    <xdr:to>
      <xdr:col>24</xdr:col>
      <xdr:colOff>62865</xdr:colOff>
      <xdr:row>86</xdr:row>
      <xdr:rowOff>168729</xdr:rowOff>
    </xdr:to>
    <xdr:cxnSp macro="">
      <xdr:nvCxnSpPr>
        <xdr:cNvPr id="293" name="直線コネクタ 292">
          <a:extLst>
            <a:ext uri="{FF2B5EF4-FFF2-40B4-BE49-F238E27FC236}">
              <a16:creationId xmlns:a16="http://schemas.microsoft.com/office/drawing/2014/main" id="{6FFC5B3E-4210-4E04-8EE5-23D5FD4F2909}"/>
            </a:ext>
          </a:extLst>
        </xdr:cNvPr>
        <xdr:cNvCxnSpPr/>
      </xdr:nvCxnSpPr>
      <xdr:spPr>
        <a:xfrm flipV="1">
          <a:off x="4634865" y="13339355"/>
          <a:ext cx="0" cy="15740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87</xdr:row>
      <xdr:rowOff>1106</xdr:rowOff>
    </xdr:from>
    <xdr:ext cx="469744" cy="259045"/>
    <xdr:sp macro="" textlink="">
      <xdr:nvSpPr>
        <xdr:cNvPr id="294" name="【福祉施設】&#10;有形固定資産減価償却率最小値テキスト">
          <a:extLst>
            <a:ext uri="{FF2B5EF4-FFF2-40B4-BE49-F238E27FC236}">
              <a16:creationId xmlns:a16="http://schemas.microsoft.com/office/drawing/2014/main" id="{33CA384E-D0DA-410D-9934-A4B18C1980BE}"/>
            </a:ext>
          </a:extLst>
        </xdr:cNvPr>
        <xdr:cNvSpPr txBox="1"/>
      </xdr:nvSpPr>
      <xdr:spPr>
        <a:xfrm>
          <a:off x="467360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168729</xdr:rowOff>
    </xdr:from>
    <xdr:to>
      <xdr:col>24</xdr:col>
      <xdr:colOff>152400</xdr:colOff>
      <xdr:row>86</xdr:row>
      <xdr:rowOff>168729</xdr:rowOff>
    </xdr:to>
    <xdr:cxnSp macro="">
      <xdr:nvCxnSpPr>
        <xdr:cNvPr id="295" name="直線コネクタ 294">
          <a:extLst>
            <a:ext uri="{FF2B5EF4-FFF2-40B4-BE49-F238E27FC236}">
              <a16:creationId xmlns:a16="http://schemas.microsoft.com/office/drawing/2014/main" id="{D4A4A37A-091A-49FA-9E5E-D226CD9447FA}"/>
            </a:ext>
          </a:extLst>
        </xdr:cNvPr>
        <xdr:cNvCxnSpPr/>
      </xdr:nvCxnSpPr>
      <xdr:spPr>
        <a:xfrm>
          <a:off x="4546600" y="1491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84382</xdr:rowOff>
    </xdr:from>
    <xdr:ext cx="340478" cy="259045"/>
    <xdr:sp macro="" textlink="">
      <xdr:nvSpPr>
        <xdr:cNvPr id="296" name="【福祉施設】&#10;有形固定資産減価償却率最大値テキスト">
          <a:extLst>
            <a:ext uri="{FF2B5EF4-FFF2-40B4-BE49-F238E27FC236}">
              <a16:creationId xmlns:a16="http://schemas.microsoft.com/office/drawing/2014/main" id="{27EF5A48-7C29-4461-9BF8-FF67E70E2B49}"/>
            </a:ext>
          </a:extLst>
        </xdr:cNvPr>
        <xdr:cNvSpPr txBox="1"/>
      </xdr:nvSpPr>
      <xdr:spPr>
        <a:xfrm>
          <a:off x="4673600" y="13114582"/>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137705</xdr:rowOff>
    </xdr:from>
    <xdr:to>
      <xdr:col>24</xdr:col>
      <xdr:colOff>152400</xdr:colOff>
      <xdr:row>77</xdr:row>
      <xdr:rowOff>137705</xdr:rowOff>
    </xdr:to>
    <xdr:cxnSp macro="">
      <xdr:nvCxnSpPr>
        <xdr:cNvPr id="297" name="直線コネクタ 296">
          <a:extLst>
            <a:ext uri="{FF2B5EF4-FFF2-40B4-BE49-F238E27FC236}">
              <a16:creationId xmlns:a16="http://schemas.microsoft.com/office/drawing/2014/main" id="{7B0CEDCC-5FC4-4F27-ACAB-C2A4EAEEC934}"/>
            </a:ext>
          </a:extLst>
        </xdr:cNvPr>
        <xdr:cNvCxnSpPr/>
      </xdr:nvCxnSpPr>
      <xdr:spPr>
        <a:xfrm>
          <a:off x="4546600" y="133393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83</xdr:row>
      <xdr:rowOff>35940</xdr:rowOff>
    </xdr:from>
    <xdr:ext cx="405111" cy="259045"/>
    <xdr:sp macro="" textlink="">
      <xdr:nvSpPr>
        <xdr:cNvPr id="298" name="【福祉施設】&#10;有形固定資産減価償却率平均値テキスト">
          <a:extLst>
            <a:ext uri="{FF2B5EF4-FFF2-40B4-BE49-F238E27FC236}">
              <a16:creationId xmlns:a16="http://schemas.microsoft.com/office/drawing/2014/main" id="{66F86AA4-2181-485E-8615-8F5B02DB9259}"/>
            </a:ext>
          </a:extLst>
        </xdr:cNvPr>
        <xdr:cNvSpPr txBox="1"/>
      </xdr:nvSpPr>
      <xdr:spPr>
        <a:xfrm>
          <a:off x="4673600" y="1426629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57513</xdr:rowOff>
    </xdr:from>
    <xdr:to>
      <xdr:col>24</xdr:col>
      <xdr:colOff>114300</xdr:colOff>
      <xdr:row>83</xdr:row>
      <xdr:rowOff>159113</xdr:rowOff>
    </xdr:to>
    <xdr:sp macro="" textlink="">
      <xdr:nvSpPr>
        <xdr:cNvPr id="299" name="フローチャート: 判断 298">
          <a:extLst>
            <a:ext uri="{FF2B5EF4-FFF2-40B4-BE49-F238E27FC236}">
              <a16:creationId xmlns:a16="http://schemas.microsoft.com/office/drawing/2014/main" id="{6AB13ACA-310B-472E-9089-1D631249EE5D}"/>
            </a:ext>
          </a:extLst>
        </xdr:cNvPr>
        <xdr:cNvSpPr/>
      </xdr:nvSpPr>
      <xdr:spPr>
        <a:xfrm>
          <a:off x="4584700" y="142878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28121</xdr:rowOff>
    </xdr:from>
    <xdr:to>
      <xdr:col>20</xdr:col>
      <xdr:colOff>38100</xdr:colOff>
      <xdr:row>83</xdr:row>
      <xdr:rowOff>129721</xdr:rowOff>
    </xdr:to>
    <xdr:sp macro="" textlink="">
      <xdr:nvSpPr>
        <xdr:cNvPr id="300" name="フローチャート: 判断 299">
          <a:extLst>
            <a:ext uri="{FF2B5EF4-FFF2-40B4-BE49-F238E27FC236}">
              <a16:creationId xmlns:a16="http://schemas.microsoft.com/office/drawing/2014/main" id="{DF2ED741-0DAC-4ECC-B869-3DEAF7484ED5}"/>
            </a:ext>
          </a:extLst>
        </xdr:cNvPr>
        <xdr:cNvSpPr/>
      </xdr:nvSpPr>
      <xdr:spPr>
        <a:xfrm>
          <a:off x="3746500" y="142584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83</xdr:row>
      <xdr:rowOff>52614</xdr:rowOff>
    </xdr:from>
    <xdr:to>
      <xdr:col>15</xdr:col>
      <xdr:colOff>101600</xdr:colOff>
      <xdr:row>83</xdr:row>
      <xdr:rowOff>154214</xdr:rowOff>
    </xdr:to>
    <xdr:sp macro="" textlink="">
      <xdr:nvSpPr>
        <xdr:cNvPr id="301" name="フローチャート: 判断 300">
          <a:extLst>
            <a:ext uri="{FF2B5EF4-FFF2-40B4-BE49-F238E27FC236}">
              <a16:creationId xmlns:a16="http://schemas.microsoft.com/office/drawing/2014/main" id="{BF24CBF8-DA10-44E4-B34C-28C65D23D8C7}"/>
            </a:ext>
          </a:extLst>
        </xdr:cNvPr>
        <xdr:cNvSpPr/>
      </xdr:nvSpPr>
      <xdr:spPr>
        <a:xfrm>
          <a:off x="2857500" y="14282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83</xdr:row>
      <xdr:rowOff>62412</xdr:rowOff>
    </xdr:from>
    <xdr:to>
      <xdr:col>10</xdr:col>
      <xdr:colOff>165100</xdr:colOff>
      <xdr:row>83</xdr:row>
      <xdr:rowOff>164012</xdr:rowOff>
    </xdr:to>
    <xdr:sp macro="" textlink="">
      <xdr:nvSpPr>
        <xdr:cNvPr id="302" name="フローチャート: 判断 301">
          <a:extLst>
            <a:ext uri="{FF2B5EF4-FFF2-40B4-BE49-F238E27FC236}">
              <a16:creationId xmlns:a16="http://schemas.microsoft.com/office/drawing/2014/main" id="{2808F506-6287-4E60-B241-FFB502618D37}"/>
            </a:ext>
          </a:extLst>
        </xdr:cNvPr>
        <xdr:cNvSpPr/>
      </xdr:nvSpPr>
      <xdr:spPr>
        <a:xfrm>
          <a:off x="1968500" y="142927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168548</xdr:rowOff>
    </xdr:from>
    <xdr:to>
      <xdr:col>6</xdr:col>
      <xdr:colOff>38100</xdr:colOff>
      <xdr:row>83</xdr:row>
      <xdr:rowOff>98698</xdr:rowOff>
    </xdr:to>
    <xdr:sp macro="" textlink="">
      <xdr:nvSpPr>
        <xdr:cNvPr id="303" name="フローチャート: 判断 302">
          <a:extLst>
            <a:ext uri="{FF2B5EF4-FFF2-40B4-BE49-F238E27FC236}">
              <a16:creationId xmlns:a16="http://schemas.microsoft.com/office/drawing/2014/main" id="{610004A4-C847-45E3-862F-C6A260C8BB5A}"/>
            </a:ext>
          </a:extLst>
        </xdr:cNvPr>
        <xdr:cNvSpPr/>
      </xdr:nvSpPr>
      <xdr:spPr>
        <a:xfrm>
          <a:off x="1079500" y="142274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304" name="テキスト ボックス 303">
          <a:extLst>
            <a:ext uri="{FF2B5EF4-FFF2-40B4-BE49-F238E27FC236}">
              <a16:creationId xmlns:a16="http://schemas.microsoft.com/office/drawing/2014/main" id="{328D0B9C-A86C-4EEE-8E15-8DF5266DBB43}"/>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5" name="テキスト ボックス 304">
          <a:extLst>
            <a:ext uri="{FF2B5EF4-FFF2-40B4-BE49-F238E27FC236}">
              <a16:creationId xmlns:a16="http://schemas.microsoft.com/office/drawing/2014/main" id="{ED385775-D0A8-4C5E-BCA2-F048D5B4F205}"/>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6" name="テキスト ボックス 305">
          <a:extLst>
            <a:ext uri="{FF2B5EF4-FFF2-40B4-BE49-F238E27FC236}">
              <a16:creationId xmlns:a16="http://schemas.microsoft.com/office/drawing/2014/main" id="{A48234D9-6560-4A6F-8B10-1BAD5350B034}"/>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7" name="テキスト ボックス 306">
          <a:extLst>
            <a:ext uri="{FF2B5EF4-FFF2-40B4-BE49-F238E27FC236}">
              <a16:creationId xmlns:a16="http://schemas.microsoft.com/office/drawing/2014/main" id="{77B719FB-48B5-482E-B352-25EAE122E6C4}"/>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8" name="テキスト ボックス 307">
          <a:extLst>
            <a:ext uri="{FF2B5EF4-FFF2-40B4-BE49-F238E27FC236}">
              <a16:creationId xmlns:a16="http://schemas.microsoft.com/office/drawing/2014/main" id="{3B2F4F95-D036-4F9A-8B76-1CD75A78FC14}"/>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130992</xdr:rowOff>
    </xdr:from>
    <xdr:to>
      <xdr:col>24</xdr:col>
      <xdr:colOff>114300</xdr:colOff>
      <xdr:row>83</xdr:row>
      <xdr:rowOff>61142</xdr:rowOff>
    </xdr:to>
    <xdr:sp macro="" textlink="">
      <xdr:nvSpPr>
        <xdr:cNvPr id="309" name="楕円 308">
          <a:extLst>
            <a:ext uri="{FF2B5EF4-FFF2-40B4-BE49-F238E27FC236}">
              <a16:creationId xmlns:a16="http://schemas.microsoft.com/office/drawing/2014/main" id="{8309DB2E-16AB-46BE-BDE4-317D82A8A06F}"/>
            </a:ext>
          </a:extLst>
        </xdr:cNvPr>
        <xdr:cNvSpPr/>
      </xdr:nvSpPr>
      <xdr:spPr>
        <a:xfrm>
          <a:off x="4584700" y="141898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81</xdr:row>
      <xdr:rowOff>153869</xdr:rowOff>
    </xdr:from>
    <xdr:ext cx="405111" cy="259045"/>
    <xdr:sp macro="" textlink="">
      <xdr:nvSpPr>
        <xdr:cNvPr id="310" name="【福祉施設】&#10;有形固定資産減価償却率該当値テキスト">
          <a:extLst>
            <a:ext uri="{FF2B5EF4-FFF2-40B4-BE49-F238E27FC236}">
              <a16:creationId xmlns:a16="http://schemas.microsoft.com/office/drawing/2014/main" id="{F433AD30-9263-42F9-9C6A-DCDA211DBD17}"/>
            </a:ext>
          </a:extLst>
        </xdr:cNvPr>
        <xdr:cNvSpPr txBox="1"/>
      </xdr:nvSpPr>
      <xdr:spPr>
        <a:xfrm>
          <a:off x="4673600" y="140413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82</xdr:row>
      <xdr:rowOff>91802</xdr:rowOff>
    </xdr:from>
    <xdr:to>
      <xdr:col>20</xdr:col>
      <xdr:colOff>38100</xdr:colOff>
      <xdr:row>83</xdr:row>
      <xdr:rowOff>21952</xdr:rowOff>
    </xdr:to>
    <xdr:sp macro="" textlink="">
      <xdr:nvSpPr>
        <xdr:cNvPr id="311" name="楕円 310">
          <a:extLst>
            <a:ext uri="{FF2B5EF4-FFF2-40B4-BE49-F238E27FC236}">
              <a16:creationId xmlns:a16="http://schemas.microsoft.com/office/drawing/2014/main" id="{555C2C96-3927-402E-BB21-CA67D5040FB3}"/>
            </a:ext>
          </a:extLst>
        </xdr:cNvPr>
        <xdr:cNvSpPr/>
      </xdr:nvSpPr>
      <xdr:spPr>
        <a:xfrm>
          <a:off x="3746500" y="141507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82</xdr:row>
      <xdr:rowOff>142602</xdr:rowOff>
    </xdr:from>
    <xdr:to>
      <xdr:col>24</xdr:col>
      <xdr:colOff>63500</xdr:colOff>
      <xdr:row>83</xdr:row>
      <xdr:rowOff>10342</xdr:rowOff>
    </xdr:to>
    <xdr:cxnSp macro="">
      <xdr:nvCxnSpPr>
        <xdr:cNvPr id="312" name="直線コネクタ 311">
          <a:extLst>
            <a:ext uri="{FF2B5EF4-FFF2-40B4-BE49-F238E27FC236}">
              <a16:creationId xmlns:a16="http://schemas.microsoft.com/office/drawing/2014/main" id="{16A2C126-E111-402E-900E-C237A58A5D2D}"/>
            </a:ext>
          </a:extLst>
        </xdr:cNvPr>
        <xdr:cNvCxnSpPr/>
      </xdr:nvCxnSpPr>
      <xdr:spPr>
        <a:xfrm>
          <a:off x="3797300" y="14201502"/>
          <a:ext cx="838200" cy="391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82</xdr:row>
      <xdr:rowOff>54248</xdr:rowOff>
    </xdr:from>
    <xdr:to>
      <xdr:col>15</xdr:col>
      <xdr:colOff>101600</xdr:colOff>
      <xdr:row>82</xdr:row>
      <xdr:rowOff>155848</xdr:rowOff>
    </xdr:to>
    <xdr:sp macro="" textlink="">
      <xdr:nvSpPr>
        <xdr:cNvPr id="313" name="楕円 312">
          <a:extLst>
            <a:ext uri="{FF2B5EF4-FFF2-40B4-BE49-F238E27FC236}">
              <a16:creationId xmlns:a16="http://schemas.microsoft.com/office/drawing/2014/main" id="{D7611E19-FC79-4E36-99BA-0CF43F5D0590}"/>
            </a:ext>
          </a:extLst>
        </xdr:cNvPr>
        <xdr:cNvSpPr/>
      </xdr:nvSpPr>
      <xdr:spPr>
        <a:xfrm>
          <a:off x="2857500" y="141131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82</xdr:row>
      <xdr:rowOff>105048</xdr:rowOff>
    </xdr:from>
    <xdr:to>
      <xdr:col>19</xdr:col>
      <xdr:colOff>177800</xdr:colOff>
      <xdr:row>82</xdr:row>
      <xdr:rowOff>142602</xdr:rowOff>
    </xdr:to>
    <xdr:cxnSp macro="">
      <xdr:nvCxnSpPr>
        <xdr:cNvPr id="314" name="直線コネクタ 313">
          <a:extLst>
            <a:ext uri="{FF2B5EF4-FFF2-40B4-BE49-F238E27FC236}">
              <a16:creationId xmlns:a16="http://schemas.microsoft.com/office/drawing/2014/main" id="{9DE4EAE9-D062-4C29-A0B3-D9451EB7642D}"/>
            </a:ext>
          </a:extLst>
        </xdr:cNvPr>
        <xdr:cNvCxnSpPr/>
      </xdr:nvCxnSpPr>
      <xdr:spPr>
        <a:xfrm>
          <a:off x="2908300" y="14163948"/>
          <a:ext cx="889000" cy="375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82</xdr:row>
      <xdr:rowOff>13426</xdr:rowOff>
    </xdr:from>
    <xdr:to>
      <xdr:col>10</xdr:col>
      <xdr:colOff>165100</xdr:colOff>
      <xdr:row>82</xdr:row>
      <xdr:rowOff>115026</xdr:rowOff>
    </xdr:to>
    <xdr:sp macro="" textlink="">
      <xdr:nvSpPr>
        <xdr:cNvPr id="315" name="楕円 314">
          <a:extLst>
            <a:ext uri="{FF2B5EF4-FFF2-40B4-BE49-F238E27FC236}">
              <a16:creationId xmlns:a16="http://schemas.microsoft.com/office/drawing/2014/main" id="{B82FE0A7-8088-4251-8542-70D9147601A2}"/>
            </a:ext>
          </a:extLst>
        </xdr:cNvPr>
        <xdr:cNvSpPr/>
      </xdr:nvSpPr>
      <xdr:spPr>
        <a:xfrm>
          <a:off x="1968500" y="140723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82</xdr:row>
      <xdr:rowOff>64226</xdr:rowOff>
    </xdr:from>
    <xdr:to>
      <xdr:col>15</xdr:col>
      <xdr:colOff>50800</xdr:colOff>
      <xdr:row>82</xdr:row>
      <xdr:rowOff>105048</xdr:rowOff>
    </xdr:to>
    <xdr:cxnSp macro="">
      <xdr:nvCxnSpPr>
        <xdr:cNvPr id="316" name="直線コネクタ 315">
          <a:extLst>
            <a:ext uri="{FF2B5EF4-FFF2-40B4-BE49-F238E27FC236}">
              <a16:creationId xmlns:a16="http://schemas.microsoft.com/office/drawing/2014/main" id="{0453E281-8309-4128-9968-37FC40B8B09F}"/>
            </a:ext>
          </a:extLst>
        </xdr:cNvPr>
        <xdr:cNvCxnSpPr/>
      </xdr:nvCxnSpPr>
      <xdr:spPr>
        <a:xfrm>
          <a:off x="2019300" y="14123126"/>
          <a:ext cx="889000" cy="408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81</xdr:row>
      <xdr:rowOff>144055</xdr:rowOff>
    </xdr:from>
    <xdr:to>
      <xdr:col>6</xdr:col>
      <xdr:colOff>38100</xdr:colOff>
      <xdr:row>82</xdr:row>
      <xdr:rowOff>74205</xdr:rowOff>
    </xdr:to>
    <xdr:sp macro="" textlink="">
      <xdr:nvSpPr>
        <xdr:cNvPr id="317" name="楕円 316">
          <a:extLst>
            <a:ext uri="{FF2B5EF4-FFF2-40B4-BE49-F238E27FC236}">
              <a16:creationId xmlns:a16="http://schemas.microsoft.com/office/drawing/2014/main" id="{C1843D95-1F4D-4CC2-854E-5E967A76ED0B}"/>
            </a:ext>
          </a:extLst>
        </xdr:cNvPr>
        <xdr:cNvSpPr/>
      </xdr:nvSpPr>
      <xdr:spPr>
        <a:xfrm>
          <a:off x="1079500" y="140315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82</xdr:row>
      <xdr:rowOff>23405</xdr:rowOff>
    </xdr:from>
    <xdr:to>
      <xdr:col>10</xdr:col>
      <xdr:colOff>114300</xdr:colOff>
      <xdr:row>82</xdr:row>
      <xdr:rowOff>64226</xdr:rowOff>
    </xdr:to>
    <xdr:cxnSp macro="">
      <xdr:nvCxnSpPr>
        <xdr:cNvPr id="318" name="直線コネクタ 317">
          <a:extLst>
            <a:ext uri="{FF2B5EF4-FFF2-40B4-BE49-F238E27FC236}">
              <a16:creationId xmlns:a16="http://schemas.microsoft.com/office/drawing/2014/main" id="{5094681E-FC3B-4E5B-A83D-308F5CFDAE20}"/>
            </a:ext>
          </a:extLst>
        </xdr:cNvPr>
        <xdr:cNvCxnSpPr/>
      </xdr:nvCxnSpPr>
      <xdr:spPr>
        <a:xfrm>
          <a:off x="1130300" y="14082305"/>
          <a:ext cx="889000" cy="408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83</xdr:row>
      <xdr:rowOff>120848</xdr:rowOff>
    </xdr:from>
    <xdr:ext cx="405111" cy="259045"/>
    <xdr:sp macro="" textlink="">
      <xdr:nvSpPr>
        <xdr:cNvPr id="319" name="n_1aveValue【福祉施設】&#10;有形固定資産減価償却率">
          <a:extLst>
            <a:ext uri="{FF2B5EF4-FFF2-40B4-BE49-F238E27FC236}">
              <a16:creationId xmlns:a16="http://schemas.microsoft.com/office/drawing/2014/main" id="{8A5C70A7-9F3D-4481-B159-56469956A3D9}"/>
            </a:ext>
          </a:extLst>
        </xdr:cNvPr>
        <xdr:cNvSpPr txBox="1"/>
      </xdr:nvSpPr>
      <xdr:spPr>
        <a:xfrm>
          <a:off x="3582044" y="143511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145341</xdr:rowOff>
    </xdr:from>
    <xdr:ext cx="405111" cy="259045"/>
    <xdr:sp macro="" textlink="">
      <xdr:nvSpPr>
        <xdr:cNvPr id="320" name="n_2aveValue【福祉施設】&#10;有形固定資産減価償却率">
          <a:extLst>
            <a:ext uri="{FF2B5EF4-FFF2-40B4-BE49-F238E27FC236}">
              <a16:creationId xmlns:a16="http://schemas.microsoft.com/office/drawing/2014/main" id="{E4CD968F-0140-4672-9AC0-EC55B25DDCFD}"/>
            </a:ext>
          </a:extLst>
        </xdr:cNvPr>
        <xdr:cNvSpPr txBox="1"/>
      </xdr:nvSpPr>
      <xdr:spPr>
        <a:xfrm>
          <a:off x="2705744" y="143756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155139</xdr:rowOff>
    </xdr:from>
    <xdr:ext cx="405111" cy="259045"/>
    <xdr:sp macro="" textlink="">
      <xdr:nvSpPr>
        <xdr:cNvPr id="321" name="n_3aveValue【福祉施設】&#10;有形固定資産減価償却率">
          <a:extLst>
            <a:ext uri="{FF2B5EF4-FFF2-40B4-BE49-F238E27FC236}">
              <a16:creationId xmlns:a16="http://schemas.microsoft.com/office/drawing/2014/main" id="{E43C3877-E842-4750-8E04-7D037CA771AF}"/>
            </a:ext>
          </a:extLst>
        </xdr:cNvPr>
        <xdr:cNvSpPr txBox="1"/>
      </xdr:nvSpPr>
      <xdr:spPr>
        <a:xfrm>
          <a:off x="1816744" y="143854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83</xdr:row>
      <xdr:rowOff>89825</xdr:rowOff>
    </xdr:from>
    <xdr:ext cx="405111" cy="259045"/>
    <xdr:sp macro="" textlink="">
      <xdr:nvSpPr>
        <xdr:cNvPr id="322" name="n_4aveValue【福祉施設】&#10;有形固定資産減価償却率">
          <a:extLst>
            <a:ext uri="{FF2B5EF4-FFF2-40B4-BE49-F238E27FC236}">
              <a16:creationId xmlns:a16="http://schemas.microsoft.com/office/drawing/2014/main" id="{983B0AA2-A986-4DB3-84C6-64AA69B24ACD}"/>
            </a:ext>
          </a:extLst>
        </xdr:cNvPr>
        <xdr:cNvSpPr txBox="1"/>
      </xdr:nvSpPr>
      <xdr:spPr>
        <a:xfrm>
          <a:off x="927744" y="143201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81</xdr:row>
      <xdr:rowOff>38479</xdr:rowOff>
    </xdr:from>
    <xdr:ext cx="405111" cy="259045"/>
    <xdr:sp macro="" textlink="">
      <xdr:nvSpPr>
        <xdr:cNvPr id="323" name="n_1mainValue【福祉施設】&#10;有形固定資産減価償却率">
          <a:extLst>
            <a:ext uri="{FF2B5EF4-FFF2-40B4-BE49-F238E27FC236}">
              <a16:creationId xmlns:a16="http://schemas.microsoft.com/office/drawing/2014/main" id="{2E999C19-ED6C-4784-92E9-FBF3BF3B8380}"/>
            </a:ext>
          </a:extLst>
        </xdr:cNvPr>
        <xdr:cNvSpPr txBox="1"/>
      </xdr:nvSpPr>
      <xdr:spPr>
        <a:xfrm>
          <a:off x="3582044" y="139259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925</xdr:rowOff>
    </xdr:from>
    <xdr:ext cx="405111" cy="259045"/>
    <xdr:sp macro="" textlink="">
      <xdr:nvSpPr>
        <xdr:cNvPr id="324" name="n_2mainValue【福祉施設】&#10;有形固定資産減価償却率">
          <a:extLst>
            <a:ext uri="{FF2B5EF4-FFF2-40B4-BE49-F238E27FC236}">
              <a16:creationId xmlns:a16="http://schemas.microsoft.com/office/drawing/2014/main" id="{04D0E45A-8F4E-40BC-A79F-9845884D02AC}"/>
            </a:ext>
          </a:extLst>
        </xdr:cNvPr>
        <xdr:cNvSpPr txBox="1"/>
      </xdr:nvSpPr>
      <xdr:spPr>
        <a:xfrm>
          <a:off x="2705744" y="138883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131553</xdr:rowOff>
    </xdr:from>
    <xdr:ext cx="405111" cy="259045"/>
    <xdr:sp macro="" textlink="">
      <xdr:nvSpPr>
        <xdr:cNvPr id="325" name="n_3mainValue【福祉施設】&#10;有形固定資産減価償却率">
          <a:extLst>
            <a:ext uri="{FF2B5EF4-FFF2-40B4-BE49-F238E27FC236}">
              <a16:creationId xmlns:a16="http://schemas.microsoft.com/office/drawing/2014/main" id="{EFCD7682-3012-4CB5-ADD4-A80A093B22A8}"/>
            </a:ext>
          </a:extLst>
        </xdr:cNvPr>
        <xdr:cNvSpPr txBox="1"/>
      </xdr:nvSpPr>
      <xdr:spPr>
        <a:xfrm>
          <a:off x="1816744" y="138475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90732</xdr:rowOff>
    </xdr:from>
    <xdr:ext cx="405111" cy="259045"/>
    <xdr:sp macro="" textlink="">
      <xdr:nvSpPr>
        <xdr:cNvPr id="326" name="n_4mainValue【福祉施設】&#10;有形固定資産減価償却率">
          <a:extLst>
            <a:ext uri="{FF2B5EF4-FFF2-40B4-BE49-F238E27FC236}">
              <a16:creationId xmlns:a16="http://schemas.microsoft.com/office/drawing/2014/main" id="{82E1C0CC-55E2-41B2-A21C-20D3B827348F}"/>
            </a:ext>
          </a:extLst>
        </xdr:cNvPr>
        <xdr:cNvSpPr txBox="1"/>
      </xdr:nvSpPr>
      <xdr:spPr>
        <a:xfrm>
          <a:off x="927744" y="138067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7" name="正方形/長方形 326">
          <a:extLst>
            <a:ext uri="{FF2B5EF4-FFF2-40B4-BE49-F238E27FC236}">
              <a16:creationId xmlns:a16="http://schemas.microsoft.com/office/drawing/2014/main" id="{4C302959-D4FF-428D-9F27-F783305BEB58}"/>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8" name="正方形/長方形 327">
          <a:extLst>
            <a:ext uri="{FF2B5EF4-FFF2-40B4-BE49-F238E27FC236}">
              <a16:creationId xmlns:a16="http://schemas.microsoft.com/office/drawing/2014/main" id="{96DD7580-F2E5-4C8A-87C9-2C3E688050AD}"/>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9" name="正方形/長方形 328">
          <a:extLst>
            <a:ext uri="{FF2B5EF4-FFF2-40B4-BE49-F238E27FC236}">
              <a16:creationId xmlns:a16="http://schemas.microsoft.com/office/drawing/2014/main" id="{FDA1DC39-F498-4BD2-BCC6-6BAA92662836}"/>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30" name="正方形/長方形 329">
          <a:extLst>
            <a:ext uri="{FF2B5EF4-FFF2-40B4-BE49-F238E27FC236}">
              <a16:creationId xmlns:a16="http://schemas.microsoft.com/office/drawing/2014/main" id="{C2061BF1-A7A5-4B31-8153-05D8390303EA}"/>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31" name="正方形/長方形 330">
          <a:extLst>
            <a:ext uri="{FF2B5EF4-FFF2-40B4-BE49-F238E27FC236}">
              <a16:creationId xmlns:a16="http://schemas.microsoft.com/office/drawing/2014/main" id="{7DAF66A4-5EF2-4FD4-91A1-DE63B15AA24F}"/>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32" name="正方形/長方形 331">
          <a:extLst>
            <a:ext uri="{FF2B5EF4-FFF2-40B4-BE49-F238E27FC236}">
              <a16:creationId xmlns:a16="http://schemas.microsoft.com/office/drawing/2014/main" id="{6E3D8C47-29F9-4DC3-8920-CCD9B1C9313B}"/>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33" name="正方形/長方形 332">
          <a:extLst>
            <a:ext uri="{FF2B5EF4-FFF2-40B4-BE49-F238E27FC236}">
              <a16:creationId xmlns:a16="http://schemas.microsoft.com/office/drawing/2014/main" id="{D5E09539-DABF-4A06-8A28-D579CBC19028}"/>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34" name="正方形/長方形 333">
          <a:extLst>
            <a:ext uri="{FF2B5EF4-FFF2-40B4-BE49-F238E27FC236}">
              <a16:creationId xmlns:a16="http://schemas.microsoft.com/office/drawing/2014/main" id="{64C3641E-1554-4449-987E-158D0DF2071F}"/>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5" name="テキスト ボックス 334">
          <a:extLst>
            <a:ext uri="{FF2B5EF4-FFF2-40B4-BE49-F238E27FC236}">
              <a16:creationId xmlns:a16="http://schemas.microsoft.com/office/drawing/2014/main" id="{DFB1646E-9D57-4069-9417-3CDED06D7376}"/>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6" name="直線コネクタ 335">
          <a:extLst>
            <a:ext uri="{FF2B5EF4-FFF2-40B4-BE49-F238E27FC236}">
              <a16:creationId xmlns:a16="http://schemas.microsoft.com/office/drawing/2014/main" id="{D1D123AD-BEC3-4E6F-B597-67A49D9967E5}"/>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168729</xdr:rowOff>
    </xdr:from>
    <xdr:to>
      <xdr:col>59</xdr:col>
      <xdr:colOff>50800</xdr:colOff>
      <xdr:row>86</xdr:row>
      <xdr:rowOff>168729</xdr:rowOff>
    </xdr:to>
    <xdr:cxnSp macro="">
      <xdr:nvCxnSpPr>
        <xdr:cNvPr id="337" name="直線コネクタ 336">
          <a:extLst>
            <a:ext uri="{FF2B5EF4-FFF2-40B4-BE49-F238E27FC236}">
              <a16:creationId xmlns:a16="http://schemas.microsoft.com/office/drawing/2014/main" id="{BB651C9B-20D9-4CD7-80C4-48EF15331795}"/>
            </a:ext>
          </a:extLst>
        </xdr:cNvPr>
        <xdr:cNvCxnSpPr/>
      </xdr:nvCxnSpPr>
      <xdr:spPr>
        <a:xfrm>
          <a:off x="6604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86</xdr:row>
      <xdr:rowOff>26506</xdr:rowOff>
    </xdr:from>
    <xdr:ext cx="467179" cy="259045"/>
    <xdr:sp macro="" textlink="">
      <xdr:nvSpPr>
        <xdr:cNvPr id="338" name="テキスト ボックス 337">
          <a:extLst>
            <a:ext uri="{FF2B5EF4-FFF2-40B4-BE49-F238E27FC236}">
              <a16:creationId xmlns:a16="http://schemas.microsoft.com/office/drawing/2014/main" id="{E6C24336-188F-487E-B9BD-87B85E33EB04}"/>
            </a:ext>
          </a:extLst>
        </xdr:cNvPr>
        <xdr:cNvSpPr txBox="1"/>
      </xdr:nvSpPr>
      <xdr:spPr>
        <a:xfrm>
          <a:off x="6136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85</xdr:row>
      <xdr:rowOff>13607</xdr:rowOff>
    </xdr:from>
    <xdr:to>
      <xdr:col>59</xdr:col>
      <xdr:colOff>50800</xdr:colOff>
      <xdr:row>85</xdr:row>
      <xdr:rowOff>13607</xdr:rowOff>
    </xdr:to>
    <xdr:cxnSp macro="">
      <xdr:nvCxnSpPr>
        <xdr:cNvPr id="339" name="直線コネクタ 338">
          <a:extLst>
            <a:ext uri="{FF2B5EF4-FFF2-40B4-BE49-F238E27FC236}">
              <a16:creationId xmlns:a16="http://schemas.microsoft.com/office/drawing/2014/main" id="{89A3BE30-A44E-4248-91FB-A8A8EE1628C5}"/>
            </a:ext>
          </a:extLst>
        </xdr:cNvPr>
        <xdr:cNvCxnSpPr/>
      </xdr:nvCxnSpPr>
      <xdr:spPr>
        <a:xfrm>
          <a:off x="6604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42834</xdr:rowOff>
    </xdr:from>
    <xdr:ext cx="467179" cy="259045"/>
    <xdr:sp macro="" textlink="">
      <xdr:nvSpPr>
        <xdr:cNvPr id="340" name="テキスト ボックス 339">
          <a:extLst>
            <a:ext uri="{FF2B5EF4-FFF2-40B4-BE49-F238E27FC236}">
              <a16:creationId xmlns:a16="http://schemas.microsoft.com/office/drawing/2014/main" id="{73C60739-2E8B-46C8-91F3-9600F9FA4105}"/>
            </a:ext>
          </a:extLst>
        </xdr:cNvPr>
        <xdr:cNvSpPr txBox="1"/>
      </xdr:nvSpPr>
      <xdr:spPr>
        <a:xfrm>
          <a:off x="6136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29936</xdr:rowOff>
    </xdr:from>
    <xdr:to>
      <xdr:col>59</xdr:col>
      <xdr:colOff>50800</xdr:colOff>
      <xdr:row>83</xdr:row>
      <xdr:rowOff>29936</xdr:rowOff>
    </xdr:to>
    <xdr:cxnSp macro="">
      <xdr:nvCxnSpPr>
        <xdr:cNvPr id="341" name="直線コネクタ 340">
          <a:extLst>
            <a:ext uri="{FF2B5EF4-FFF2-40B4-BE49-F238E27FC236}">
              <a16:creationId xmlns:a16="http://schemas.microsoft.com/office/drawing/2014/main" id="{6B1B75D9-B3DE-4F1D-996F-DD2207472798}"/>
            </a:ext>
          </a:extLst>
        </xdr:cNvPr>
        <xdr:cNvCxnSpPr/>
      </xdr:nvCxnSpPr>
      <xdr:spPr>
        <a:xfrm>
          <a:off x="6604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59163</xdr:rowOff>
    </xdr:from>
    <xdr:ext cx="467179" cy="259045"/>
    <xdr:sp macro="" textlink="">
      <xdr:nvSpPr>
        <xdr:cNvPr id="342" name="テキスト ボックス 341">
          <a:extLst>
            <a:ext uri="{FF2B5EF4-FFF2-40B4-BE49-F238E27FC236}">
              <a16:creationId xmlns:a16="http://schemas.microsoft.com/office/drawing/2014/main" id="{3A2816DD-83EB-4DF8-8BF2-181C3607E019}"/>
            </a:ext>
          </a:extLst>
        </xdr:cNvPr>
        <xdr:cNvSpPr txBox="1"/>
      </xdr:nvSpPr>
      <xdr:spPr>
        <a:xfrm>
          <a:off x="6136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46264</xdr:rowOff>
    </xdr:from>
    <xdr:to>
      <xdr:col>59</xdr:col>
      <xdr:colOff>50800</xdr:colOff>
      <xdr:row>81</xdr:row>
      <xdr:rowOff>46264</xdr:rowOff>
    </xdr:to>
    <xdr:cxnSp macro="">
      <xdr:nvCxnSpPr>
        <xdr:cNvPr id="343" name="直線コネクタ 342">
          <a:extLst>
            <a:ext uri="{FF2B5EF4-FFF2-40B4-BE49-F238E27FC236}">
              <a16:creationId xmlns:a16="http://schemas.microsoft.com/office/drawing/2014/main" id="{97037BC2-770C-4D56-98A8-1550FE5D8E09}"/>
            </a:ext>
          </a:extLst>
        </xdr:cNvPr>
        <xdr:cNvCxnSpPr/>
      </xdr:nvCxnSpPr>
      <xdr:spPr>
        <a:xfrm>
          <a:off x="6604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75491</xdr:rowOff>
    </xdr:from>
    <xdr:ext cx="467179" cy="259045"/>
    <xdr:sp macro="" textlink="">
      <xdr:nvSpPr>
        <xdr:cNvPr id="344" name="テキスト ボックス 343">
          <a:extLst>
            <a:ext uri="{FF2B5EF4-FFF2-40B4-BE49-F238E27FC236}">
              <a16:creationId xmlns:a16="http://schemas.microsoft.com/office/drawing/2014/main" id="{65FF45C8-6E39-4212-8A98-636626892A9B}"/>
            </a:ext>
          </a:extLst>
        </xdr:cNvPr>
        <xdr:cNvSpPr txBox="1"/>
      </xdr:nvSpPr>
      <xdr:spPr>
        <a:xfrm>
          <a:off x="6136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79</xdr:row>
      <xdr:rowOff>62593</xdr:rowOff>
    </xdr:from>
    <xdr:to>
      <xdr:col>59</xdr:col>
      <xdr:colOff>50800</xdr:colOff>
      <xdr:row>79</xdr:row>
      <xdr:rowOff>62593</xdr:rowOff>
    </xdr:to>
    <xdr:cxnSp macro="">
      <xdr:nvCxnSpPr>
        <xdr:cNvPr id="345" name="直線コネクタ 344">
          <a:extLst>
            <a:ext uri="{FF2B5EF4-FFF2-40B4-BE49-F238E27FC236}">
              <a16:creationId xmlns:a16="http://schemas.microsoft.com/office/drawing/2014/main" id="{67926637-09B4-4342-8DD4-AF6CB1E6292A}"/>
            </a:ext>
          </a:extLst>
        </xdr:cNvPr>
        <xdr:cNvCxnSpPr/>
      </xdr:nvCxnSpPr>
      <xdr:spPr>
        <a:xfrm>
          <a:off x="6604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91820</xdr:rowOff>
    </xdr:from>
    <xdr:ext cx="467179" cy="259045"/>
    <xdr:sp macro="" textlink="">
      <xdr:nvSpPr>
        <xdr:cNvPr id="346" name="テキスト ボックス 345">
          <a:extLst>
            <a:ext uri="{FF2B5EF4-FFF2-40B4-BE49-F238E27FC236}">
              <a16:creationId xmlns:a16="http://schemas.microsoft.com/office/drawing/2014/main" id="{4F526ACC-FF6B-4843-BCBA-AE084C6DFF2D}"/>
            </a:ext>
          </a:extLst>
        </xdr:cNvPr>
        <xdr:cNvSpPr txBox="1"/>
      </xdr:nvSpPr>
      <xdr:spPr>
        <a:xfrm>
          <a:off x="6136821" y="1346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78921</xdr:rowOff>
    </xdr:from>
    <xdr:to>
      <xdr:col>59</xdr:col>
      <xdr:colOff>50800</xdr:colOff>
      <xdr:row>77</xdr:row>
      <xdr:rowOff>78921</xdr:rowOff>
    </xdr:to>
    <xdr:cxnSp macro="">
      <xdr:nvCxnSpPr>
        <xdr:cNvPr id="347" name="直線コネクタ 346">
          <a:extLst>
            <a:ext uri="{FF2B5EF4-FFF2-40B4-BE49-F238E27FC236}">
              <a16:creationId xmlns:a16="http://schemas.microsoft.com/office/drawing/2014/main" id="{B838C636-61F1-4F09-9623-98B5B72C6B02}"/>
            </a:ext>
          </a:extLst>
        </xdr:cNvPr>
        <xdr:cNvCxnSpPr/>
      </xdr:nvCxnSpPr>
      <xdr:spPr>
        <a:xfrm>
          <a:off x="6604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108148</xdr:rowOff>
    </xdr:from>
    <xdr:ext cx="467179" cy="259045"/>
    <xdr:sp macro="" textlink="">
      <xdr:nvSpPr>
        <xdr:cNvPr id="348" name="テキスト ボックス 347">
          <a:extLst>
            <a:ext uri="{FF2B5EF4-FFF2-40B4-BE49-F238E27FC236}">
              <a16:creationId xmlns:a16="http://schemas.microsoft.com/office/drawing/2014/main" id="{AA7628A5-4893-4530-9FEE-DDB3F87E7613}"/>
            </a:ext>
          </a:extLst>
        </xdr:cNvPr>
        <xdr:cNvSpPr txBox="1"/>
      </xdr:nvSpPr>
      <xdr:spPr>
        <a:xfrm>
          <a:off x="6136821" y="1313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9" name="直線コネクタ 348">
          <a:extLst>
            <a:ext uri="{FF2B5EF4-FFF2-40B4-BE49-F238E27FC236}">
              <a16:creationId xmlns:a16="http://schemas.microsoft.com/office/drawing/2014/main" id="{6E663067-F6FC-4097-895A-572BE29C77A5}"/>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50" name="テキスト ボックス 349">
          <a:extLst>
            <a:ext uri="{FF2B5EF4-FFF2-40B4-BE49-F238E27FC236}">
              <a16:creationId xmlns:a16="http://schemas.microsoft.com/office/drawing/2014/main" id="{E43CE79A-9D15-4936-909F-01ECC204DEA5}"/>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51" name="【福祉施設】&#10;一人当たり面積グラフ枠">
          <a:extLst>
            <a:ext uri="{FF2B5EF4-FFF2-40B4-BE49-F238E27FC236}">
              <a16:creationId xmlns:a16="http://schemas.microsoft.com/office/drawing/2014/main" id="{E651AC3D-7CE3-4D55-879C-C711A7E0B3F1}"/>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134982</xdr:rowOff>
    </xdr:from>
    <xdr:to>
      <xdr:col>54</xdr:col>
      <xdr:colOff>189865</xdr:colOff>
      <xdr:row>86</xdr:row>
      <xdr:rowOff>154577</xdr:rowOff>
    </xdr:to>
    <xdr:cxnSp macro="">
      <xdr:nvCxnSpPr>
        <xdr:cNvPr id="352" name="直線コネクタ 351">
          <a:extLst>
            <a:ext uri="{FF2B5EF4-FFF2-40B4-BE49-F238E27FC236}">
              <a16:creationId xmlns:a16="http://schemas.microsoft.com/office/drawing/2014/main" id="{683DA640-A75A-4852-9E38-C3B056269D8D}"/>
            </a:ext>
          </a:extLst>
        </xdr:cNvPr>
        <xdr:cNvCxnSpPr/>
      </xdr:nvCxnSpPr>
      <xdr:spPr>
        <a:xfrm flipV="1">
          <a:off x="10476865" y="13508082"/>
          <a:ext cx="0" cy="13911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158404</xdr:rowOff>
    </xdr:from>
    <xdr:ext cx="469744" cy="259045"/>
    <xdr:sp macro="" textlink="">
      <xdr:nvSpPr>
        <xdr:cNvPr id="353" name="【福祉施設】&#10;一人当たり面積最小値テキスト">
          <a:extLst>
            <a:ext uri="{FF2B5EF4-FFF2-40B4-BE49-F238E27FC236}">
              <a16:creationId xmlns:a16="http://schemas.microsoft.com/office/drawing/2014/main" id="{23308024-5317-4FFD-8BBF-EC819E486E4C}"/>
            </a:ext>
          </a:extLst>
        </xdr:cNvPr>
        <xdr:cNvSpPr txBox="1"/>
      </xdr:nvSpPr>
      <xdr:spPr>
        <a:xfrm>
          <a:off x="10515600" y="149031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154577</xdr:rowOff>
    </xdr:from>
    <xdr:to>
      <xdr:col>55</xdr:col>
      <xdr:colOff>88900</xdr:colOff>
      <xdr:row>86</xdr:row>
      <xdr:rowOff>154577</xdr:rowOff>
    </xdr:to>
    <xdr:cxnSp macro="">
      <xdr:nvCxnSpPr>
        <xdr:cNvPr id="354" name="直線コネクタ 353">
          <a:extLst>
            <a:ext uri="{FF2B5EF4-FFF2-40B4-BE49-F238E27FC236}">
              <a16:creationId xmlns:a16="http://schemas.microsoft.com/office/drawing/2014/main" id="{E2E058A0-FB1B-4107-9094-71AA3AD0DE38}"/>
            </a:ext>
          </a:extLst>
        </xdr:cNvPr>
        <xdr:cNvCxnSpPr/>
      </xdr:nvCxnSpPr>
      <xdr:spPr>
        <a:xfrm>
          <a:off x="10388600" y="148992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81659</xdr:rowOff>
    </xdr:from>
    <xdr:ext cx="469744" cy="259045"/>
    <xdr:sp macro="" textlink="">
      <xdr:nvSpPr>
        <xdr:cNvPr id="355" name="【福祉施設】&#10;一人当たり面積最大値テキスト">
          <a:extLst>
            <a:ext uri="{FF2B5EF4-FFF2-40B4-BE49-F238E27FC236}">
              <a16:creationId xmlns:a16="http://schemas.microsoft.com/office/drawing/2014/main" id="{2EAD0FA0-A0A4-40B7-B922-6D8BD3121A11}"/>
            </a:ext>
          </a:extLst>
        </xdr:cNvPr>
        <xdr:cNvSpPr txBox="1"/>
      </xdr:nvSpPr>
      <xdr:spPr>
        <a:xfrm>
          <a:off x="10515600" y="132833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134982</xdr:rowOff>
    </xdr:from>
    <xdr:to>
      <xdr:col>55</xdr:col>
      <xdr:colOff>88900</xdr:colOff>
      <xdr:row>78</xdr:row>
      <xdr:rowOff>134982</xdr:rowOff>
    </xdr:to>
    <xdr:cxnSp macro="">
      <xdr:nvCxnSpPr>
        <xdr:cNvPr id="356" name="直線コネクタ 355">
          <a:extLst>
            <a:ext uri="{FF2B5EF4-FFF2-40B4-BE49-F238E27FC236}">
              <a16:creationId xmlns:a16="http://schemas.microsoft.com/office/drawing/2014/main" id="{539BA550-ED05-48B7-AE7B-E75887A768EA}"/>
            </a:ext>
          </a:extLst>
        </xdr:cNvPr>
        <xdr:cNvCxnSpPr/>
      </xdr:nvCxnSpPr>
      <xdr:spPr>
        <a:xfrm>
          <a:off x="10388600" y="135080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85</xdr:row>
      <xdr:rowOff>35940</xdr:rowOff>
    </xdr:from>
    <xdr:ext cx="469744" cy="259045"/>
    <xdr:sp macro="" textlink="">
      <xdr:nvSpPr>
        <xdr:cNvPr id="357" name="【福祉施設】&#10;一人当たり面積平均値テキスト">
          <a:extLst>
            <a:ext uri="{FF2B5EF4-FFF2-40B4-BE49-F238E27FC236}">
              <a16:creationId xmlns:a16="http://schemas.microsoft.com/office/drawing/2014/main" id="{6FB61E23-1E88-4318-984F-5339DFB7BB23}"/>
            </a:ext>
          </a:extLst>
        </xdr:cNvPr>
        <xdr:cNvSpPr txBox="1"/>
      </xdr:nvSpPr>
      <xdr:spPr>
        <a:xfrm>
          <a:off x="10515600" y="1460919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57513</xdr:rowOff>
    </xdr:from>
    <xdr:to>
      <xdr:col>55</xdr:col>
      <xdr:colOff>50800</xdr:colOff>
      <xdr:row>85</xdr:row>
      <xdr:rowOff>159113</xdr:rowOff>
    </xdr:to>
    <xdr:sp macro="" textlink="">
      <xdr:nvSpPr>
        <xdr:cNvPr id="358" name="フローチャート: 判断 357">
          <a:extLst>
            <a:ext uri="{FF2B5EF4-FFF2-40B4-BE49-F238E27FC236}">
              <a16:creationId xmlns:a16="http://schemas.microsoft.com/office/drawing/2014/main" id="{6FC83688-1E1E-4D73-AB76-37EE9B3FD492}"/>
            </a:ext>
          </a:extLst>
        </xdr:cNvPr>
        <xdr:cNvSpPr/>
      </xdr:nvSpPr>
      <xdr:spPr>
        <a:xfrm>
          <a:off x="10426700" y="146307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65132</xdr:rowOff>
    </xdr:from>
    <xdr:to>
      <xdr:col>50</xdr:col>
      <xdr:colOff>165100</xdr:colOff>
      <xdr:row>85</xdr:row>
      <xdr:rowOff>166732</xdr:rowOff>
    </xdr:to>
    <xdr:sp macro="" textlink="">
      <xdr:nvSpPr>
        <xdr:cNvPr id="359" name="フローチャート: 判断 358">
          <a:extLst>
            <a:ext uri="{FF2B5EF4-FFF2-40B4-BE49-F238E27FC236}">
              <a16:creationId xmlns:a16="http://schemas.microsoft.com/office/drawing/2014/main" id="{74BE1209-2195-4F0C-AF54-239325CF8475}"/>
            </a:ext>
          </a:extLst>
        </xdr:cNvPr>
        <xdr:cNvSpPr/>
      </xdr:nvSpPr>
      <xdr:spPr>
        <a:xfrm>
          <a:off x="9588500" y="146383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61868</xdr:rowOff>
    </xdr:from>
    <xdr:to>
      <xdr:col>46</xdr:col>
      <xdr:colOff>38100</xdr:colOff>
      <xdr:row>85</xdr:row>
      <xdr:rowOff>163468</xdr:rowOff>
    </xdr:to>
    <xdr:sp macro="" textlink="">
      <xdr:nvSpPr>
        <xdr:cNvPr id="360" name="フローチャート: 判断 359">
          <a:extLst>
            <a:ext uri="{FF2B5EF4-FFF2-40B4-BE49-F238E27FC236}">
              <a16:creationId xmlns:a16="http://schemas.microsoft.com/office/drawing/2014/main" id="{253E8EB6-D666-42B4-A88D-D4C8219ED1F5}"/>
            </a:ext>
          </a:extLst>
        </xdr:cNvPr>
        <xdr:cNvSpPr/>
      </xdr:nvSpPr>
      <xdr:spPr>
        <a:xfrm>
          <a:off x="8699500" y="146351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77107</xdr:rowOff>
    </xdr:from>
    <xdr:to>
      <xdr:col>41</xdr:col>
      <xdr:colOff>101600</xdr:colOff>
      <xdr:row>86</xdr:row>
      <xdr:rowOff>7257</xdr:rowOff>
    </xdr:to>
    <xdr:sp macro="" textlink="">
      <xdr:nvSpPr>
        <xdr:cNvPr id="361" name="フローチャート: 判断 360">
          <a:extLst>
            <a:ext uri="{FF2B5EF4-FFF2-40B4-BE49-F238E27FC236}">
              <a16:creationId xmlns:a16="http://schemas.microsoft.com/office/drawing/2014/main" id="{6A0A1A49-3062-4DDE-A0F2-FB43387D096C}"/>
            </a:ext>
          </a:extLst>
        </xdr:cNvPr>
        <xdr:cNvSpPr/>
      </xdr:nvSpPr>
      <xdr:spPr>
        <a:xfrm>
          <a:off x="7810500" y="146503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48805</xdr:rowOff>
    </xdr:from>
    <xdr:to>
      <xdr:col>36</xdr:col>
      <xdr:colOff>165100</xdr:colOff>
      <xdr:row>85</xdr:row>
      <xdr:rowOff>150405</xdr:rowOff>
    </xdr:to>
    <xdr:sp macro="" textlink="">
      <xdr:nvSpPr>
        <xdr:cNvPr id="362" name="フローチャート: 判断 361">
          <a:extLst>
            <a:ext uri="{FF2B5EF4-FFF2-40B4-BE49-F238E27FC236}">
              <a16:creationId xmlns:a16="http://schemas.microsoft.com/office/drawing/2014/main" id="{0B112C00-F332-44F3-86FA-6E09EE17C7F1}"/>
            </a:ext>
          </a:extLst>
        </xdr:cNvPr>
        <xdr:cNvSpPr/>
      </xdr:nvSpPr>
      <xdr:spPr>
        <a:xfrm>
          <a:off x="6921500" y="146220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63" name="テキスト ボックス 362">
          <a:extLst>
            <a:ext uri="{FF2B5EF4-FFF2-40B4-BE49-F238E27FC236}">
              <a16:creationId xmlns:a16="http://schemas.microsoft.com/office/drawing/2014/main" id="{A8CFFAF8-BA7E-4793-9C79-D002C3AC535D}"/>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64" name="テキスト ボックス 363">
          <a:extLst>
            <a:ext uri="{FF2B5EF4-FFF2-40B4-BE49-F238E27FC236}">
              <a16:creationId xmlns:a16="http://schemas.microsoft.com/office/drawing/2014/main" id="{1903668E-015D-472B-B7C7-066E71C00DFE}"/>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65" name="テキスト ボックス 364">
          <a:extLst>
            <a:ext uri="{FF2B5EF4-FFF2-40B4-BE49-F238E27FC236}">
              <a16:creationId xmlns:a16="http://schemas.microsoft.com/office/drawing/2014/main" id="{728EB5BA-AD02-4158-A5CF-B5B85A366C67}"/>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66" name="テキスト ボックス 365">
          <a:extLst>
            <a:ext uri="{FF2B5EF4-FFF2-40B4-BE49-F238E27FC236}">
              <a16:creationId xmlns:a16="http://schemas.microsoft.com/office/drawing/2014/main" id="{42EB34D8-8549-4099-8BCE-03C810E92354}"/>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7" name="テキスト ボックス 366">
          <a:extLst>
            <a:ext uri="{FF2B5EF4-FFF2-40B4-BE49-F238E27FC236}">
              <a16:creationId xmlns:a16="http://schemas.microsoft.com/office/drawing/2014/main" id="{380EF865-1271-4777-B064-52754B09BA90}"/>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80</xdr:row>
      <xdr:rowOff>15602</xdr:rowOff>
    </xdr:from>
    <xdr:to>
      <xdr:col>55</xdr:col>
      <xdr:colOff>50800</xdr:colOff>
      <xdr:row>80</xdr:row>
      <xdr:rowOff>117202</xdr:rowOff>
    </xdr:to>
    <xdr:sp macro="" textlink="">
      <xdr:nvSpPr>
        <xdr:cNvPr id="368" name="楕円 367">
          <a:extLst>
            <a:ext uri="{FF2B5EF4-FFF2-40B4-BE49-F238E27FC236}">
              <a16:creationId xmlns:a16="http://schemas.microsoft.com/office/drawing/2014/main" id="{1DD1F9BA-3914-4698-AB8C-06B4381B2150}"/>
            </a:ext>
          </a:extLst>
        </xdr:cNvPr>
        <xdr:cNvSpPr/>
      </xdr:nvSpPr>
      <xdr:spPr>
        <a:xfrm>
          <a:off x="10426700" y="137316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79</xdr:row>
      <xdr:rowOff>38479</xdr:rowOff>
    </xdr:from>
    <xdr:ext cx="469744" cy="259045"/>
    <xdr:sp macro="" textlink="">
      <xdr:nvSpPr>
        <xdr:cNvPr id="369" name="【福祉施設】&#10;一人当たり面積該当値テキスト">
          <a:extLst>
            <a:ext uri="{FF2B5EF4-FFF2-40B4-BE49-F238E27FC236}">
              <a16:creationId xmlns:a16="http://schemas.microsoft.com/office/drawing/2014/main" id="{C44A4BC8-96E1-45C6-A4D4-00D2F594E80E}"/>
            </a:ext>
          </a:extLst>
        </xdr:cNvPr>
        <xdr:cNvSpPr txBox="1"/>
      </xdr:nvSpPr>
      <xdr:spPr>
        <a:xfrm>
          <a:off x="10515600" y="135830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80</xdr:row>
      <xdr:rowOff>42818</xdr:rowOff>
    </xdr:from>
    <xdr:to>
      <xdr:col>50</xdr:col>
      <xdr:colOff>165100</xdr:colOff>
      <xdr:row>80</xdr:row>
      <xdr:rowOff>144418</xdr:rowOff>
    </xdr:to>
    <xdr:sp macro="" textlink="">
      <xdr:nvSpPr>
        <xdr:cNvPr id="370" name="楕円 369">
          <a:extLst>
            <a:ext uri="{FF2B5EF4-FFF2-40B4-BE49-F238E27FC236}">
              <a16:creationId xmlns:a16="http://schemas.microsoft.com/office/drawing/2014/main" id="{345891F5-788C-474E-AD98-3F744AE387FB}"/>
            </a:ext>
          </a:extLst>
        </xdr:cNvPr>
        <xdr:cNvSpPr/>
      </xdr:nvSpPr>
      <xdr:spPr>
        <a:xfrm>
          <a:off x="9588500" y="137588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80</xdr:row>
      <xdr:rowOff>66402</xdr:rowOff>
    </xdr:from>
    <xdr:to>
      <xdr:col>55</xdr:col>
      <xdr:colOff>0</xdr:colOff>
      <xdr:row>80</xdr:row>
      <xdr:rowOff>93618</xdr:rowOff>
    </xdr:to>
    <xdr:cxnSp macro="">
      <xdr:nvCxnSpPr>
        <xdr:cNvPr id="371" name="直線コネクタ 370">
          <a:extLst>
            <a:ext uri="{FF2B5EF4-FFF2-40B4-BE49-F238E27FC236}">
              <a16:creationId xmlns:a16="http://schemas.microsoft.com/office/drawing/2014/main" id="{14718CC2-DD8F-4EAA-8E70-9E7ECD166182}"/>
            </a:ext>
          </a:extLst>
        </xdr:cNvPr>
        <xdr:cNvCxnSpPr/>
      </xdr:nvCxnSpPr>
      <xdr:spPr>
        <a:xfrm flipV="1">
          <a:off x="9639300" y="13782402"/>
          <a:ext cx="838200" cy="272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80</xdr:row>
      <xdr:rowOff>83094</xdr:rowOff>
    </xdr:from>
    <xdr:to>
      <xdr:col>46</xdr:col>
      <xdr:colOff>38100</xdr:colOff>
      <xdr:row>81</xdr:row>
      <xdr:rowOff>13244</xdr:rowOff>
    </xdr:to>
    <xdr:sp macro="" textlink="">
      <xdr:nvSpPr>
        <xdr:cNvPr id="372" name="楕円 371">
          <a:extLst>
            <a:ext uri="{FF2B5EF4-FFF2-40B4-BE49-F238E27FC236}">
              <a16:creationId xmlns:a16="http://schemas.microsoft.com/office/drawing/2014/main" id="{BA087D47-6662-4027-97B4-131B124CDE3A}"/>
            </a:ext>
          </a:extLst>
        </xdr:cNvPr>
        <xdr:cNvSpPr/>
      </xdr:nvSpPr>
      <xdr:spPr>
        <a:xfrm>
          <a:off x="8699500" y="137990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80</xdr:row>
      <xdr:rowOff>93618</xdr:rowOff>
    </xdr:from>
    <xdr:to>
      <xdr:col>50</xdr:col>
      <xdr:colOff>114300</xdr:colOff>
      <xdr:row>80</xdr:row>
      <xdr:rowOff>133894</xdr:rowOff>
    </xdr:to>
    <xdr:cxnSp macro="">
      <xdr:nvCxnSpPr>
        <xdr:cNvPr id="373" name="直線コネクタ 372">
          <a:extLst>
            <a:ext uri="{FF2B5EF4-FFF2-40B4-BE49-F238E27FC236}">
              <a16:creationId xmlns:a16="http://schemas.microsoft.com/office/drawing/2014/main" id="{E5AE347D-CC26-4922-BF7E-A8DE2B896860}"/>
            </a:ext>
          </a:extLst>
        </xdr:cNvPr>
        <xdr:cNvCxnSpPr/>
      </xdr:nvCxnSpPr>
      <xdr:spPr>
        <a:xfrm flipV="1">
          <a:off x="8750300" y="13809618"/>
          <a:ext cx="889000" cy="402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80</xdr:row>
      <xdr:rowOff>95069</xdr:rowOff>
    </xdr:from>
    <xdr:to>
      <xdr:col>41</xdr:col>
      <xdr:colOff>101600</xdr:colOff>
      <xdr:row>81</xdr:row>
      <xdr:rowOff>25219</xdr:rowOff>
    </xdr:to>
    <xdr:sp macro="" textlink="">
      <xdr:nvSpPr>
        <xdr:cNvPr id="374" name="楕円 373">
          <a:extLst>
            <a:ext uri="{FF2B5EF4-FFF2-40B4-BE49-F238E27FC236}">
              <a16:creationId xmlns:a16="http://schemas.microsoft.com/office/drawing/2014/main" id="{9B26D871-5917-4274-B7BD-B6894AEEB135}"/>
            </a:ext>
          </a:extLst>
        </xdr:cNvPr>
        <xdr:cNvSpPr/>
      </xdr:nvSpPr>
      <xdr:spPr>
        <a:xfrm>
          <a:off x="7810500" y="138110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80</xdr:row>
      <xdr:rowOff>133894</xdr:rowOff>
    </xdr:from>
    <xdr:to>
      <xdr:col>45</xdr:col>
      <xdr:colOff>177800</xdr:colOff>
      <xdr:row>80</xdr:row>
      <xdr:rowOff>145869</xdr:rowOff>
    </xdr:to>
    <xdr:cxnSp macro="">
      <xdr:nvCxnSpPr>
        <xdr:cNvPr id="375" name="直線コネクタ 374">
          <a:extLst>
            <a:ext uri="{FF2B5EF4-FFF2-40B4-BE49-F238E27FC236}">
              <a16:creationId xmlns:a16="http://schemas.microsoft.com/office/drawing/2014/main" id="{9F9C8322-77EE-480D-A89D-0256CC6D367A}"/>
            </a:ext>
          </a:extLst>
        </xdr:cNvPr>
        <xdr:cNvCxnSpPr/>
      </xdr:nvCxnSpPr>
      <xdr:spPr>
        <a:xfrm flipV="1">
          <a:off x="7861300" y="13849894"/>
          <a:ext cx="889000" cy="119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80</xdr:row>
      <xdr:rowOff>105955</xdr:rowOff>
    </xdr:from>
    <xdr:to>
      <xdr:col>36</xdr:col>
      <xdr:colOff>165100</xdr:colOff>
      <xdr:row>81</xdr:row>
      <xdr:rowOff>36105</xdr:rowOff>
    </xdr:to>
    <xdr:sp macro="" textlink="">
      <xdr:nvSpPr>
        <xdr:cNvPr id="376" name="楕円 375">
          <a:extLst>
            <a:ext uri="{FF2B5EF4-FFF2-40B4-BE49-F238E27FC236}">
              <a16:creationId xmlns:a16="http://schemas.microsoft.com/office/drawing/2014/main" id="{925C797F-9B8C-488C-9882-49D9B0D2C1D8}"/>
            </a:ext>
          </a:extLst>
        </xdr:cNvPr>
        <xdr:cNvSpPr/>
      </xdr:nvSpPr>
      <xdr:spPr>
        <a:xfrm>
          <a:off x="6921500" y="138219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80</xdr:row>
      <xdr:rowOff>145869</xdr:rowOff>
    </xdr:from>
    <xdr:to>
      <xdr:col>41</xdr:col>
      <xdr:colOff>50800</xdr:colOff>
      <xdr:row>80</xdr:row>
      <xdr:rowOff>156755</xdr:rowOff>
    </xdr:to>
    <xdr:cxnSp macro="">
      <xdr:nvCxnSpPr>
        <xdr:cNvPr id="377" name="直線コネクタ 376">
          <a:extLst>
            <a:ext uri="{FF2B5EF4-FFF2-40B4-BE49-F238E27FC236}">
              <a16:creationId xmlns:a16="http://schemas.microsoft.com/office/drawing/2014/main" id="{707CD5CF-9BB6-4343-9013-C9D318B918DA}"/>
            </a:ext>
          </a:extLst>
        </xdr:cNvPr>
        <xdr:cNvCxnSpPr/>
      </xdr:nvCxnSpPr>
      <xdr:spPr>
        <a:xfrm flipV="1">
          <a:off x="6972300" y="13861869"/>
          <a:ext cx="889000" cy="108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85</xdr:row>
      <xdr:rowOff>157859</xdr:rowOff>
    </xdr:from>
    <xdr:ext cx="469744" cy="259045"/>
    <xdr:sp macro="" textlink="">
      <xdr:nvSpPr>
        <xdr:cNvPr id="378" name="n_1aveValue【福祉施設】&#10;一人当たり面積">
          <a:extLst>
            <a:ext uri="{FF2B5EF4-FFF2-40B4-BE49-F238E27FC236}">
              <a16:creationId xmlns:a16="http://schemas.microsoft.com/office/drawing/2014/main" id="{55DCF358-102C-4B9D-9000-BA3DBC50299E}"/>
            </a:ext>
          </a:extLst>
        </xdr:cNvPr>
        <xdr:cNvSpPr txBox="1"/>
      </xdr:nvSpPr>
      <xdr:spPr>
        <a:xfrm>
          <a:off x="9391727" y="147311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154595</xdr:rowOff>
    </xdr:from>
    <xdr:ext cx="469744" cy="259045"/>
    <xdr:sp macro="" textlink="">
      <xdr:nvSpPr>
        <xdr:cNvPr id="379" name="n_2aveValue【福祉施設】&#10;一人当たり面積">
          <a:extLst>
            <a:ext uri="{FF2B5EF4-FFF2-40B4-BE49-F238E27FC236}">
              <a16:creationId xmlns:a16="http://schemas.microsoft.com/office/drawing/2014/main" id="{59F40401-4C7C-4626-9154-7B45F4675541}"/>
            </a:ext>
          </a:extLst>
        </xdr:cNvPr>
        <xdr:cNvSpPr txBox="1"/>
      </xdr:nvSpPr>
      <xdr:spPr>
        <a:xfrm>
          <a:off x="8515427" y="147278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169834</xdr:rowOff>
    </xdr:from>
    <xdr:ext cx="469744" cy="259045"/>
    <xdr:sp macro="" textlink="">
      <xdr:nvSpPr>
        <xdr:cNvPr id="380" name="n_3aveValue【福祉施設】&#10;一人当たり面積">
          <a:extLst>
            <a:ext uri="{FF2B5EF4-FFF2-40B4-BE49-F238E27FC236}">
              <a16:creationId xmlns:a16="http://schemas.microsoft.com/office/drawing/2014/main" id="{75AC5197-0291-41AC-98BD-AAAC3ACEED1E}"/>
            </a:ext>
          </a:extLst>
        </xdr:cNvPr>
        <xdr:cNvSpPr txBox="1"/>
      </xdr:nvSpPr>
      <xdr:spPr>
        <a:xfrm>
          <a:off x="7626427" y="147430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85</xdr:row>
      <xdr:rowOff>141532</xdr:rowOff>
    </xdr:from>
    <xdr:ext cx="469744" cy="259045"/>
    <xdr:sp macro="" textlink="">
      <xdr:nvSpPr>
        <xdr:cNvPr id="381" name="n_4aveValue【福祉施設】&#10;一人当たり面積">
          <a:extLst>
            <a:ext uri="{FF2B5EF4-FFF2-40B4-BE49-F238E27FC236}">
              <a16:creationId xmlns:a16="http://schemas.microsoft.com/office/drawing/2014/main" id="{C70C3D7F-EA0F-47BE-9FA1-FFA8A37C92C4}"/>
            </a:ext>
          </a:extLst>
        </xdr:cNvPr>
        <xdr:cNvSpPr txBox="1"/>
      </xdr:nvSpPr>
      <xdr:spPr>
        <a:xfrm>
          <a:off x="6737427" y="147147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78</xdr:row>
      <xdr:rowOff>160945</xdr:rowOff>
    </xdr:from>
    <xdr:ext cx="469744" cy="259045"/>
    <xdr:sp macro="" textlink="">
      <xdr:nvSpPr>
        <xdr:cNvPr id="382" name="n_1mainValue【福祉施設】&#10;一人当たり面積">
          <a:extLst>
            <a:ext uri="{FF2B5EF4-FFF2-40B4-BE49-F238E27FC236}">
              <a16:creationId xmlns:a16="http://schemas.microsoft.com/office/drawing/2014/main" id="{B6ACB81A-9830-4258-8F30-AF8A3ADEA7FA}"/>
            </a:ext>
          </a:extLst>
        </xdr:cNvPr>
        <xdr:cNvSpPr txBox="1"/>
      </xdr:nvSpPr>
      <xdr:spPr>
        <a:xfrm>
          <a:off x="9391727" y="135340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79</xdr:row>
      <xdr:rowOff>29771</xdr:rowOff>
    </xdr:from>
    <xdr:ext cx="469744" cy="259045"/>
    <xdr:sp macro="" textlink="">
      <xdr:nvSpPr>
        <xdr:cNvPr id="383" name="n_2mainValue【福祉施設】&#10;一人当たり面積">
          <a:extLst>
            <a:ext uri="{FF2B5EF4-FFF2-40B4-BE49-F238E27FC236}">
              <a16:creationId xmlns:a16="http://schemas.microsoft.com/office/drawing/2014/main" id="{0CD04584-89D4-49D2-8E9B-776E11D174BA}"/>
            </a:ext>
          </a:extLst>
        </xdr:cNvPr>
        <xdr:cNvSpPr txBox="1"/>
      </xdr:nvSpPr>
      <xdr:spPr>
        <a:xfrm>
          <a:off x="8515427" y="135743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79</xdr:row>
      <xdr:rowOff>41746</xdr:rowOff>
    </xdr:from>
    <xdr:ext cx="469744" cy="259045"/>
    <xdr:sp macro="" textlink="">
      <xdr:nvSpPr>
        <xdr:cNvPr id="384" name="n_3mainValue【福祉施設】&#10;一人当たり面積">
          <a:extLst>
            <a:ext uri="{FF2B5EF4-FFF2-40B4-BE49-F238E27FC236}">
              <a16:creationId xmlns:a16="http://schemas.microsoft.com/office/drawing/2014/main" id="{8A256D0A-B2E3-497F-82D0-8F1099F9C8B7}"/>
            </a:ext>
          </a:extLst>
        </xdr:cNvPr>
        <xdr:cNvSpPr txBox="1"/>
      </xdr:nvSpPr>
      <xdr:spPr>
        <a:xfrm>
          <a:off x="7626427" y="135862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79</xdr:row>
      <xdr:rowOff>52632</xdr:rowOff>
    </xdr:from>
    <xdr:ext cx="469744" cy="259045"/>
    <xdr:sp macro="" textlink="">
      <xdr:nvSpPr>
        <xdr:cNvPr id="385" name="n_4mainValue【福祉施設】&#10;一人当たり面積">
          <a:extLst>
            <a:ext uri="{FF2B5EF4-FFF2-40B4-BE49-F238E27FC236}">
              <a16:creationId xmlns:a16="http://schemas.microsoft.com/office/drawing/2014/main" id="{101094DD-5198-4C5E-9717-B1BE0B3744DF}"/>
            </a:ext>
          </a:extLst>
        </xdr:cNvPr>
        <xdr:cNvSpPr txBox="1"/>
      </xdr:nvSpPr>
      <xdr:spPr>
        <a:xfrm>
          <a:off x="6737427" y="135971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86" name="正方形/長方形 385">
          <a:extLst>
            <a:ext uri="{FF2B5EF4-FFF2-40B4-BE49-F238E27FC236}">
              <a16:creationId xmlns:a16="http://schemas.microsoft.com/office/drawing/2014/main" id="{04BB03FE-39B6-43DC-9CCA-48328ED83BC7}"/>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7" name="正方形/長方形 386">
          <a:extLst>
            <a:ext uri="{FF2B5EF4-FFF2-40B4-BE49-F238E27FC236}">
              <a16:creationId xmlns:a16="http://schemas.microsoft.com/office/drawing/2014/main" id="{F5800F2F-6064-4E38-97C5-D3C8731CF37D}"/>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8" name="正方形/長方形 387">
          <a:extLst>
            <a:ext uri="{FF2B5EF4-FFF2-40B4-BE49-F238E27FC236}">
              <a16:creationId xmlns:a16="http://schemas.microsoft.com/office/drawing/2014/main" id="{DC3B053C-EA88-48A2-A810-BD9AE5B09073}"/>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9" name="正方形/長方形 388">
          <a:extLst>
            <a:ext uri="{FF2B5EF4-FFF2-40B4-BE49-F238E27FC236}">
              <a16:creationId xmlns:a16="http://schemas.microsoft.com/office/drawing/2014/main" id="{8383862F-A479-45D7-ACD5-CA33AC8614C8}"/>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90" name="正方形/長方形 389">
          <a:extLst>
            <a:ext uri="{FF2B5EF4-FFF2-40B4-BE49-F238E27FC236}">
              <a16:creationId xmlns:a16="http://schemas.microsoft.com/office/drawing/2014/main" id="{DC5AFC6E-03D2-4A51-BA76-FCB202CAB360}"/>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91" name="正方形/長方形 390">
          <a:extLst>
            <a:ext uri="{FF2B5EF4-FFF2-40B4-BE49-F238E27FC236}">
              <a16:creationId xmlns:a16="http://schemas.microsoft.com/office/drawing/2014/main" id="{58DC4A71-88A8-4734-B7DB-7A1C18458D0D}"/>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92" name="正方形/長方形 391">
          <a:extLst>
            <a:ext uri="{FF2B5EF4-FFF2-40B4-BE49-F238E27FC236}">
              <a16:creationId xmlns:a16="http://schemas.microsoft.com/office/drawing/2014/main" id="{21EC6DBE-6730-41B6-B3E3-696B7D6346B2}"/>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93" name="正方形/長方形 392">
          <a:extLst>
            <a:ext uri="{FF2B5EF4-FFF2-40B4-BE49-F238E27FC236}">
              <a16:creationId xmlns:a16="http://schemas.microsoft.com/office/drawing/2014/main" id="{9BD1C39A-FE31-4E4B-9234-E9FABBEB34A0}"/>
            </a:ext>
          </a:extLst>
        </xdr:cNvPr>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94" name="テキスト ボックス 393">
          <a:extLst>
            <a:ext uri="{FF2B5EF4-FFF2-40B4-BE49-F238E27FC236}">
              <a16:creationId xmlns:a16="http://schemas.microsoft.com/office/drawing/2014/main" id="{A7C2706E-61CF-4F5F-92C5-335BB0125F11}"/>
            </a:ext>
          </a:extLst>
        </xdr:cNvPr>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95" name="直線コネクタ 394">
          <a:extLst>
            <a:ext uri="{FF2B5EF4-FFF2-40B4-BE49-F238E27FC236}">
              <a16:creationId xmlns:a16="http://schemas.microsoft.com/office/drawing/2014/main" id="{A41A5923-5182-4F19-B597-BFAD3FF3776F}"/>
            </a:ext>
          </a:extLst>
        </xdr:cNvPr>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96" name="テキスト ボックス 395">
          <a:extLst>
            <a:ext uri="{FF2B5EF4-FFF2-40B4-BE49-F238E27FC236}">
              <a16:creationId xmlns:a16="http://schemas.microsoft.com/office/drawing/2014/main" id="{DC5BB6B0-5275-4A2C-86BB-A1F9BFEAF6B4}"/>
            </a:ext>
          </a:extLst>
        </xdr:cNvPr>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109</xdr:row>
      <xdr:rowOff>35379</xdr:rowOff>
    </xdr:from>
    <xdr:to>
      <xdr:col>28</xdr:col>
      <xdr:colOff>114300</xdr:colOff>
      <xdr:row>109</xdr:row>
      <xdr:rowOff>35379</xdr:rowOff>
    </xdr:to>
    <xdr:cxnSp macro="">
      <xdr:nvCxnSpPr>
        <xdr:cNvPr id="397" name="直線コネクタ 396">
          <a:extLst>
            <a:ext uri="{FF2B5EF4-FFF2-40B4-BE49-F238E27FC236}">
              <a16:creationId xmlns:a16="http://schemas.microsoft.com/office/drawing/2014/main" id="{16F15BC3-E333-4296-9E77-206A39CFF79F}"/>
            </a:ext>
          </a:extLst>
        </xdr:cNvPr>
        <xdr:cNvCxnSpPr/>
      </xdr:nvCxnSpPr>
      <xdr:spPr>
        <a:xfrm>
          <a:off x="762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64606</xdr:rowOff>
    </xdr:from>
    <xdr:ext cx="467179" cy="259045"/>
    <xdr:sp macro="" textlink="">
      <xdr:nvSpPr>
        <xdr:cNvPr id="398" name="テキスト ボックス 397">
          <a:extLst>
            <a:ext uri="{FF2B5EF4-FFF2-40B4-BE49-F238E27FC236}">
              <a16:creationId xmlns:a16="http://schemas.microsoft.com/office/drawing/2014/main" id="{83AF5389-7331-428C-956E-07AA6DF255C7}"/>
            </a:ext>
          </a:extLst>
        </xdr:cNvPr>
        <xdr:cNvSpPr txBox="1"/>
      </xdr:nvSpPr>
      <xdr:spPr>
        <a:xfrm>
          <a:off x="294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107</xdr:row>
      <xdr:rowOff>51707</xdr:rowOff>
    </xdr:from>
    <xdr:to>
      <xdr:col>28</xdr:col>
      <xdr:colOff>114300</xdr:colOff>
      <xdr:row>107</xdr:row>
      <xdr:rowOff>51707</xdr:rowOff>
    </xdr:to>
    <xdr:cxnSp macro="">
      <xdr:nvCxnSpPr>
        <xdr:cNvPr id="399" name="直線コネクタ 398">
          <a:extLst>
            <a:ext uri="{FF2B5EF4-FFF2-40B4-BE49-F238E27FC236}">
              <a16:creationId xmlns:a16="http://schemas.microsoft.com/office/drawing/2014/main" id="{3A763D8E-A2B7-49EA-8A8E-46121A1CF4D5}"/>
            </a:ext>
          </a:extLst>
        </xdr:cNvPr>
        <xdr:cNvCxnSpPr/>
      </xdr:nvCxnSpPr>
      <xdr:spPr>
        <a:xfrm>
          <a:off x="762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106</xdr:row>
      <xdr:rowOff>80934</xdr:rowOff>
    </xdr:from>
    <xdr:ext cx="403059" cy="259045"/>
    <xdr:sp macro="" textlink="">
      <xdr:nvSpPr>
        <xdr:cNvPr id="400" name="テキスト ボックス 399">
          <a:extLst>
            <a:ext uri="{FF2B5EF4-FFF2-40B4-BE49-F238E27FC236}">
              <a16:creationId xmlns:a16="http://schemas.microsoft.com/office/drawing/2014/main" id="{D43E9A1B-54E3-4068-A745-6E5C74040A8D}"/>
            </a:ext>
          </a:extLst>
        </xdr:cNvPr>
        <xdr:cNvSpPr txBox="1"/>
      </xdr:nvSpPr>
      <xdr:spPr>
        <a:xfrm>
          <a:off x="358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68036</xdr:rowOff>
    </xdr:from>
    <xdr:to>
      <xdr:col>28</xdr:col>
      <xdr:colOff>114300</xdr:colOff>
      <xdr:row>105</xdr:row>
      <xdr:rowOff>68036</xdr:rowOff>
    </xdr:to>
    <xdr:cxnSp macro="">
      <xdr:nvCxnSpPr>
        <xdr:cNvPr id="401" name="直線コネクタ 400">
          <a:extLst>
            <a:ext uri="{FF2B5EF4-FFF2-40B4-BE49-F238E27FC236}">
              <a16:creationId xmlns:a16="http://schemas.microsoft.com/office/drawing/2014/main" id="{9E41F689-33A6-4972-9173-A0924D67F8A3}"/>
            </a:ext>
          </a:extLst>
        </xdr:cNvPr>
        <xdr:cNvCxnSpPr/>
      </xdr:nvCxnSpPr>
      <xdr:spPr>
        <a:xfrm>
          <a:off x="762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97263</xdr:rowOff>
    </xdr:from>
    <xdr:ext cx="403059" cy="259045"/>
    <xdr:sp macro="" textlink="">
      <xdr:nvSpPr>
        <xdr:cNvPr id="402" name="テキスト ボックス 401">
          <a:extLst>
            <a:ext uri="{FF2B5EF4-FFF2-40B4-BE49-F238E27FC236}">
              <a16:creationId xmlns:a16="http://schemas.microsoft.com/office/drawing/2014/main" id="{E51B41F5-0510-41DA-B771-5ED7532AB423}"/>
            </a:ext>
          </a:extLst>
        </xdr:cNvPr>
        <xdr:cNvSpPr txBox="1"/>
      </xdr:nvSpPr>
      <xdr:spPr>
        <a:xfrm>
          <a:off x="358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84364</xdr:rowOff>
    </xdr:from>
    <xdr:to>
      <xdr:col>28</xdr:col>
      <xdr:colOff>114300</xdr:colOff>
      <xdr:row>103</xdr:row>
      <xdr:rowOff>84364</xdr:rowOff>
    </xdr:to>
    <xdr:cxnSp macro="">
      <xdr:nvCxnSpPr>
        <xdr:cNvPr id="403" name="直線コネクタ 402">
          <a:extLst>
            <a:ext uri="{FF2B5EF4-FFF2-40B4-BE49-F238E27FC236}">
              <a16:creationId xmlns:a16="http://schemas.microsoft.com/office/drawing/2014/main" id="{14789F8E-1324-47D0-9ED4-067BA44E67DC}"/>
            </a:ext>
          </a:extLst>
        </xdr:cNvPr>
        <xdr:cNvCxnSpPr/>
      </xdr:nvCxnSpPr>
      <xdr:spPr>
        <a:xfrm>
          <a:off x="762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113591</xdr:rowOff>
    </xdr:from>
    <xdr:ext cx="403059" cy="259045"/>
    <xdr:sp macro="" textlink="">
      <xdr:nvSpPr>
        <xdr:cNvPr id="404" name="テキスト ボックス 403">
          <a:extLst>
            <a:ext uri="{FF2B5EF4-FFF2-40B4-BE49-F238E27FC236}">
              <a16:creationId xmlns:a16="http://schemas.microsoft.com/office/drawing/2014/main" id="{CDB36431-A85F-4C48-81A0-D0A3488EA2F8}"/>
            </a:ext>
          </a:extLst>
        </xdr:cNvPr>
        <xdr:cNvSpPr txBox="1"/>
      </xdr:nvSpPr>
      <xdr:spPr>
        <a:xfrm>
          <a:off x="358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100693</xdr:rowOff>
    </xdr:from>
    <xdr:to>
      <xdr:col>28</xdr:col>
      <xdr:colOff>114300</xdr:colOff>
      <xdr:row>101</xdr:row>
      <xdr:rowOff>100693</xdr:rowOff>
    </xdr:to>
    <xdr:cxnSp macro="">
      <xdr:nvCxnSpPr>
        <xdr:cNvPr id="405" name="直線コネクタ 404">
          <a:extLst>
            <a:ext uri="{FF2B5EF4-FFF2-40B4-BE49-F238E27FC236}">
              <a16:creationId xmlns:a16="http://schemas.microsoft.com/office/drawing/2014/main" id="{C6B04CC9-01C5-41EE-A42A-53720B8D225D}"/>
            </a:ext>
          </a:extLst>
        </xdr:cNvPr>
        <xdr:cNvCxnSpPr/>
      </xdr:nvCxnSpPr>
      <xdr:spPr>
        <a:xfrm>
          <a:off x="762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100</xdr:row>
      <xdr:rowOff>129920</xdr:rowOff>
    </xdr:from>
    <xdr:ext cx="403059" cy="259045"/>
    <xdr:sp macro="" textlink="">
      <xdr:nvSpPr>
        <xdr:cNvPr id="406" name="テキスト ボックス 405">
          <a:extLst>
            <a:ext uri="{FF2B5EF4-FFF2-40B4-BE49-F238E27FC236}">
              <a16:creationId xmlns:a16="http://schemas.microsoft.com/office/drawing/2014/main" id="{B5AA29D9-715B-4F22-BA59-432F77A1DFCF}"/>
            </a:ext>
          </a:extLst>
        </xdr:cNvPr>
        <xdr:cNvSpPr txBox="1"/>
      </xdr:nvSpPr>
      <xdr:spPr>
        <a:xfrm>
          <a:off x="358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117021</xdr:rowOff>
    </xdr:from>
    <xdr:to>
      <xdr:col>28</xdr:col>
      <xdr:colOff>114300</xdr:colOff>
      <xdr:row>99</xdr:row>
      <xdr:rowOff>117021</xdr:rowOff>
    </xdr:to>
    <xdr:cxnSp macro="">
      <xdr:nvCxnSpPr>
        <xdr:cNvPr id="407" name="直線コネクタ 406">
          <a:extLst>
            <a:ext uri="{FF2B5EF4-FFF2-40B4-BE49-F238E27FC236}">
              <a16:creationId xmlns:a16="http://schemas.microsoft.com/office/drawing/2014/main" id="{E5071559-10C0-4B29-AF58-5C0B460BE0D9}"/>
            </a:ext>
          </a:extLst>
        </xdr:cNvPr>
        <xdr:cNvCxnSpPr/>
      </xdr:nvCxnSpPr>
      <xdr:spPr>
        <a:xfrm>
          <a:off x="762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98</xdr:row>
      <xdr:rowOff>146248</xdr:rowOff>
    </xdr:from>
    <xdr:ext cx="338939" cy="259045"/>
    <xdr:sp macro="" textlink="">
      <xdr:nvSpPr>
        <xdr:cNvPr id="408" name="テキスト ボックス 407">
          <a:extLst>
            <a:ext uri="{FF2B5EF4-FFF2-40B4-BE49-F238E27FC236}">
              <a16:creationId xmlns:a16="http://schemas.microsoft.com/office/drawing/2014/main" id="{0F4E4800-A480-477F-8D1F-2DC8268B5884}"/>
            </a:ext>
          </a:extLst>
        </xdr:cNvPr>
        <xdr:cNvSpPr txBox="1"/>
      </xdr:nvSpPr>
      <xdr:spPr>
        <a:xfrm>
          <a:off x="423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409" name="直線コネクタ 408">
          <a:extLst>
            <a:ext uri="{FF2B5EF4-FFF2-40B4-BE49-F238E27FC236}">
              <a16:creationId xmlns:a16="http://schemas.microsoft.com/office/drawing/2014/main" id="{51B15E05-7B9F-4D82-ABD2-828B9F2B5FA5}"/>
            </a:ext>
          </a:extLst>
        </xdr:cNvPr>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macro="" textlink="">
      <xdr:nvSpPr>
        <xdr:cNvPr id="410" name="【市民会館】&#10;有形固定資産減価償却率グラフ枠">
          <a:extLst>
            <a:ext uri="{FF2B5EF4-FFF2-40B4-BE49-F238E27FC236}">
              <a16:creationId xmlns:a16="http://schemas.microsoft.com/office/drawing/2014/main" id="{6583E08C-F4A3-4A34-B11B-2F598E1C6010}"/>
            </a:ext>
          </a:extLst>
        </xdr:cNvPr>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66402</xdr:rowOff>
    </xdr:from>
    <xdr:to>
      <xdr:col>24</xdr:col>
      <xdr:colOff>62865</xdr:colOff>
      <xdr:row>109</xdr:row>
      <xdr:rowOff>32113</xdr:rowOff>
    </xdr:to>
    <xdr:cxnSp macro="">
      <xdr:nvCxnSpPr>
        <xdr:cNvPr id="411" name="直線コネクタ 410">
          <a:extLst>
            <a:ext uri="{FF2B5EF4-FFF2-40B4-BE49-F238E27FC236}">
              <a16:creationId xmlns:a16="http://schemas.microsoft.com/office/drawing/2014/main" id="{15DE8AD9-BF4B-4745-B0BA-77CF567B6FDF}"/>
            </a:ext>
          </a:extLst>
        </xdr:cNvPr>
        <xdr:cNvCxnSpPr/>
      </xdr:nvCxnSpPr>
      <xdr:spPr>
        <a:xfrm flipV="1">
          <a:off x="4634865" y="17211402"/>
          <a:ext cx="0" cy="15087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109</xdr:row>
      <xdr:rowOff>35940</xdr:rowOff>
    </xdr:from>
    <xdr:ext cx="405111" cy="259045"/>
    <xdr:sp macro="" textlink="">
      <xdr:nvSpPr>
        <xdr:cNvPr id="412" name="【市民会館】&#10;有形固定資産減価償却率最小値テキスト">
          <a:extLst>
            <a:ext uri="{FF2B5EF4-FFF2-40B4-BE49-F238E27FC236}">
              <a16:creationId xmlns:a16="http://schemas.microsoft.com/office/drawing/2014/main" id="{51ACF3A4-BA1C-4EC5-B783-A0C624C8E8BB}"/>
            </a:ext>
          </a:extLst>
        </xdr:cNvPr>
        <xdr:cNvSpPr txBox="1"/>
      </xdr:nvSpPr>
      <xdr:spPr>
        <a:xfrm>
          <a:off x="4673600" y="187239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109</xdr:row>
      <xdr:rowOff>32113</xdr:rowOff>
    </xdr:from>
    <xdr:to>
      <xdr:col>24</xdr:col>
      <xdr:colOff>152400</xdr:colOff>
      <xdr:row>109</xdr:row>
      <xdr:rowOff>32113</xdr:rowOff>
    </xdr:to>
    <xdr:cxnSp macro="">
      <xdr:nvCxnSpPr>
        <xdr:cNvPr id="413" name="直線コネクタ 412">
          <a:extLst>
            <a:ext uri="{FF2B5EF4-FFF2-40B4-BE49-F238E27FC236}">
              <a16:creationId xmlns:a16="http://schemas.microsoft.com/office/drawing/2014/main" id="{80E48305-A479-40A1-B46D-6DB2E5FBA93F}"/>
            </a:ext>
          </a:extLst>
        </xdr:cNvPr>
        <xdr:cNvCxnSpPr/>
      </xdr:nvCxnSpPr>
      <xdr:spPr>
        <a:xfrm>
          <a:off x="4546600" y="187201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99</xdr:row>
      <xdr:rowOff>13079</xdr:rowOff>
    </xdr:from>
    <xdr:ext cx="340478" cy="259045"/>
    <xdr:sp macro="" textlink="">
      <xdr:nvSpPr>
        <xdr:cNvPr id="414" name="【市民会館】&#10;有形固定資産減価償却率最大値テキスト">
          <a:extLst>
            <a:ext uri="{FF2B5EF4-FFF2-40B4-BE49-F238E27FC236}">
              <a16:creationId xmlns:a16="http://schemas.microsoft.com/office/drawing/2014/main" id="{A4452A04-737D-408D-A214-C7D7CACCA31F}"/>
            </a:ext>
          </a:extLst>
        </xdr:cNvPr>
        <xdr:cNvSpPr txBox="1"/>
      </xdr:nvSpPr>
      <xdr:spPr>
        <a:xfrm>
          <a:off x="4673600" y="1698662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100</xdr:row>
      <xdr:rowOff>66402</xdr:rowOff>
    </xdr:from>
    <xdr:to>
      <xdr:col>24</xdr:col>
      <xdr:colOff>152400</xdr:colOff>
      <xdr:row>100</xdr:row>
      <xdr:rowOff>66402</xdr:rowOff>
    </xdr:to>
    <xdr:cxnSp macro="">
      <xdr:nvCxnSpPr>
        <xdr:cNvPr id="415" name="直線コネクタ 414">
          <a:extLst>
            <a:ext uri="{FF2B5EF4-FFF2-40B4-BE49-F238E27FC236}">
              <a16:creationId xmlns:a16="http://schemas.microsoft.com/office/drawing/2014/main" id="{477C0804-F71F-4B2F-8713-521C589D8460}"/>
            </a:ext>
          </a:extLst>
        </xdr:cNvPr>
        <xdr:cNvCxnSpPr/>
      </xdr:nvCxnSpPr>
      <xdr:spPr>
        <a:xfrm>
          <a:off x="4546600" y="172114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105</xdr:row>
      <xdr:rowOff>62609</xdr:rowOff>
    </xdr:from>
    <xdr:ext cx="405111" cy="259045"/>
    <xdr:sp macro="" textlink="">
      <xdr:nvSpPr>
        <xdr:cNvPr id="416" name="【市民会館】&#10;有形固定資産減価償却率平均値テキスト">
          <a:extLst>
            <a:ext uri="{FF2B5EF4-FFF2-40B4-BE49-F238E27FC236}">
              <a16:creationId xmlns:a16="http://schemas.microsoft.com/office/drawing/2014/main" id="{FDFC1E9F-F62C-4005-BD79-A9319BFD01F7}"/>
            </a:ext>
          </a:extLst>
        </xdr:cNvPr>
        <xdr:cNvSpPr txBox="1"/>
      </xdr:nvSpPr>
      <xdr:spPr>
        <a:xfrm>
          <a:off x="4673600" y="1806485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84182</xdr:rowOff>
    </xdr:from>
    <xdr:to>
      <xdr:col>24</xdr:col>
      <xdr:colOff>114300</xdr:colOff>
      <xdr:row>106</xdr:row>
      <xdr:rowOff>14332</xdr:rowOff>
    </xdr:to>
    <xdr:sp macro="" textlink="">
      <xdr:nvSpPr>
        <xdr:cNvPr id="417" name="フローチャート: 判断 416">
          <a:extLst>
            <a:ext uri="{FF2B5EF4-FFF2-40B4-BE49-F238E27FC236}">
              <a16:creationId xmlns:a16="http://schemas.microsoft.com/office/drawing/2014/main" id="{49786FC1-9866-4B41-B67B-2432450B9F34}"/>
            </a:ext>
          </a:extLst>
        </xdr:cNvPr>
        <xdr:cNvSpPr/>
      </xdr:nvSpPr>
      <xdr:spPr>
        <a:xfrm>
          <a:off x="4584700" y="180864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105</xdr:row>
      <xdr:rowOff>58057</xdr:rowOff>
    </xdr:from>
    <xdr:to>
      <xdr:col>20</xdr:col>
      <xdr:colOff>38100</xdr:colOff>
      <xdr:row>105</xdr:row>
      <xdr:rowOff>159657</xdr:rowOff>
    </xdr:to>
    <xdr:sp macro="" textlink="">
      <xdr:nvSpPr>
        <xdr:cNvPr id="418" name="フローチャート: 判断 417">
          <a:extLst>
            <a:ext uri="{FF2B5EF4-FFF2-40B4-BE49-F238E27FC236}">
              <a16:creationId xmlns:a16="http://schemas.microsoft.com/office/drawing/2014/main" id="{9D856AE3-3302-4909-9397-47AA44B66D37}"/>
            </a:ext>
          </a:extLst>
        </xdr:cNvPr>
        <xdr:cNvSpPr/>
      </xdr:nvSpPr>
      <xdr:spPr>
        <a:xfrm>
          <a:off x="3746500" y="180603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105</xdr:row>
      <xdr:rowOff>51526</xdr:rowOff>
    </xdr:from>
    <xdr:to>
      <xdr:col>15</xdr:col>
      <xdr:colOff>101600</xdr:colOff>
      <xdr:row>105</xdr:row>
      <xdr:rowOff>153126</xdr:rowOff>
    </xdr:to>
    <xdr:sp macro="" textlink="">
      <xdr:nvSpPr>
        <xdr:cNvPr id="419" name="フローチャート: 判断 418">
          <a:extLst>
            <a:ext uri="{FF2B5EF4-FFF2-40B4-BE49-F238E27FC236}">
              <a16:creationId xmlns:a16="http://schemas.microsoft.com/office/drawing/2014/main" id="{CC15C5F9-FF99-4442-82FB-7DF19F016E6E}"/>
            </a:ext>
          </a:extLst>
        </xdr:cNvPr>
        <xdr:cNvSpPr/>
      </xdr:nvSpPr>
      <xdr:spPr>
        <a:xfrm>
          <a:off x="2857500" y="180537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105</xdr:row>
      <xdr:rowOff>28666</xdr:rowOff>
    </xdr:from>
    <xdr:to>
      <xdr:col>10</xdr:col>
      <xdr:colOff>165100</xdr:colOff>
      <xdr:row>105</xdr:row>
      <xdr:rowOff>130266</xdr:rowOff>
    </xdr:to>
    <xdr:sp macro="" textlink="">
      <xdr:nvSpPr>
        <xdr:cNvPr id="420" name="フローチャート: 判断 419">
          <a:extLst>
            <a:ext uri="{FF2B5EF4-FFF2-40B4-BE49-F238E27FC236}">
              <a16:creationId xmlns:a16="http://schemas.microsoft.com/office/drawing/2014/main" id="{755A2929-F48B-4981-BB8A-AFE2382B377D}"/>
            </a:ext>
          </a:extLst>
        </xdr:cNvPr>
        <xdr:cNvSpPr/>
      </xdr:nvSpPr>
      <xdr:spPr>
        <a:xfrm>
          <a:off x="1968500" y="180309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104</xdr:row>
      <xdr:rowOff>126637</xdr:rowOff>
    </xdr:from>
    <xdr:to>
      <xdr:col>6</xdr:col>
      <xdr:colOff>38100</xdr:colOff>
      <xdr:row>105</xdr:row>
      <xdr:rowOff>56787</xdr:rowOff>
    </xdr:to>
    <xdr:sp macro="" textlink="">
      <xdr:nvSpPr>
        <xdr:cNvPr id="421" name="フローチャート: 判断 420">
          <a:extLst>
            <a:ext uri="{FF2B5EF4-FFF2-40B4-BE49-F238E27FC236}">
              <a16:creationId xmlns:a16="http://schemas.microsoft.com/office/drawing/2014/main" id="{53C9FE74-4D69-425B-BDCC-1A07E9A6A308}"/>
            </a:ext>
          </a:extLst>
        </xdr:cNvPr>
        <xdr:cNvSpPr/>
      </xdr:nvSpPr>
      <xdr:spPr>
        <a:xfrm>
          <a:off x="1079500" y="179574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22" name="テキスト ボックス 421">
          <a:extLst>
            <a:ext uri="{FF2B5EF4-FFF2-40B4-BE49-F238E27FC236}">
              <a16:creationId xmlns:a16="http://schemas.microsoft.com/office/drawing/2014/main" id="{528862E8-0FCC-4CC1-BCAF-C040C34E0856}"/>
            </a:ext>
          </a:extLst>
        </xdr:cNvPr>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23" name="テキスト ボックス 422">
          <a:extLst>
            <a:ext uri="{FF2B5EF4-FFF2-40B4-BE49-F238E27FC236}">
              <a16:creationId xmlns:a16="http://schemas.microsoft.com/office/drawing/2014/main" id="{9F40D6DE-8FD1-4E30-9F22-B9441C56BF8C}"/>
            </a:ext>
          </a:extLst>
        </xdr:cNvPr>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24" name="テキスト ボックス 423">
          <a:extLst>
            <a:ext uri="{FF2B5EF4-FFF2-40B4-BE49-F238E27FC236}">
              <a16:creationId xmlns:a16="http://schemas.microsoft.com/office/drawing/2014/main" id="{CAA5D099-EE3B-4512-A7D0-A93BD31BB08B}"/>
            </a:ext>
          </a:extLst>
        </xdr:cNvPr>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25" name="テキスト ボックス 424">
          <a:extLst>
            <a:ext uri="{FF2B5EF4-FFF2-40B4-BE49-F238E27FC236}">
              <a16:creationId xmlns:a16="http://schemas.microsoft.com/office/drawing/2014/main" id="{86EA6004-1BB3-4484-9F0B-D95738A9B42A}"/>
            </a:ext>
          </a:extLst>
        </xdr:cNvPr>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26" name="テキスト ボックス 425">
          <a:extLst>
            <a:ext uri="{FF2B5EF4-FFF2-40B4-BE49-F238E27FC236}">
              <a16:creationId xmlns:a16="http://schemas.microsoft.com/office/drawing/2014/main" id="{A0AD0CB5-EEB3-404C-905A-35EDDB8FA761}"/>
            </a:ext>
          </a:extLst>
        </xdr:cNvPr>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17236</xdr:rowOff>
    </xdr:from>
    <xdr:to>
      <xdr:col>24</xdr:col>
      <xdr:colOff>114300</xdr:colOff>
      <xdr:row>105</xdr:row>
      <xdr:rowOff>118836</xdr:rowOff>
    </xdr:to>
    <xdr:sp macro="" textlink="">
      <xdr:nvSpPr>
        <xdr:cNvPr id="427" name="楕円 426">
          <a:extLst>
            <a:ext uri="{FF2B5EF4-FFF2-40B4-BE49-F238E27FC236}">
              <a16:creationId xmlns:a16="http://schemas.microsoft.com/office/drawing/2014/main" id="{F43D45C9-F1A0-4C8E-A122-93C27AAF9475}"/>
            </a:ext>
          </a:extLst>
        </xdr:cNvPr>
        <xdr:cNvSpPr/>
      </xdr:nvSpPr>
      <xdr:spPr>
        <a:xfrm>
          <a:off x="4584700" y="180194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104</xdr:row>
      <xdr:rowOff>40113</xdr:rowOff>
    </xdr:from>
    <xdr:ext cx="405111" cy="259045"/>
    <xdr:sp macro="" textlink="">
      <xdr:nvSpPr>
        <xdr:cNvPr id="428" name="【市民会館】&#10;有形固定資産減価償却率該当値テキスト">
          <a:extLst>
            <a:ext uri="{FF2B5EF4-FFF2-40B4-BE49-F238E27FC236}">
              <a16:creationId xmlns:a16="http://schemas.microsoft.com/office/drawing/2014/main" id="{07F008F2-FDBC-4F26-AE25-51DD33044700}"/>
            </a:ext>
          </a:extLst>
        </xdr:cNvPr>
        <xdr:cNvSpPr txBox="1"/>
      </xdr:nvSpPr>
      <xdr:spPr>
        <a:xfrm>
          <a:off x="4673600" y="178709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104</xdr:row>
      <xdr:rowOff>154395</xdr:rowOff>
    </xdr:from>
    <xdr:to>
      <xdr:col>20</xdr:col>
      <xdr:colOff>38100</xdr:colOff>
      <xdr:row>105</xdr:row>
      <xdr:rowOff>84545</xdr:rowOff>
    </xdr:to>
    <xdr:sp macro="" textlink="">
      <xdr:nvSpPr>
        <xdr:cNvPr id="429" name="楕円 428">
          <a:extLst>
            <a:ext uri="{FF2B5EF4-FFF2-40B4-BE49-F238E27FC236}">
              <a16:creationId xmlns:a16="http://schemas.microsoft.com/office/drawing/2014/main" id="{88421CB9-6CCB-422F-89C8-D809E53B2B38}"/>
            </a:ext>
          </a:extLst>
        </xdr:cNvPr>
        <xdr:cNvSpPr/>
      </xdr:nvSpPr>
      <xdr:spPr>
        <a:xfrm>
          <a:off x="3746500" y="179851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105</xdr:row>
      <xdr:rowOff>33745</xdr:rowOff>
    </xdr:from>
    <xdr:to>
      <xdr:col>24</xdr:col>
      <xdr:colOff>63500</xdr:colOff>
      <xdr:row>105</xdr:row>
      <xdr:rowOff>68036</xdr:rowOff>
    </xdr:to>
    <xdr:cxnSp macro="">
      <xdr:nvCxnSpPr>
        <xdr:cNvPr id="430" name="直線コネクタ 429">
          <a:extLst>
            <a:ext uri="{FF2B5EF4-FFF2-40B4-BE49-F238E27FC236}">
              <a16:creationId xmlns:a16="http://schemas.microsoft.com/office/drawing/2014/main" id="{70EE2946-820D-4EA7-B0BC-838D0AEDD92C}"/>
            </a:ext>
          </a:extLst>
        </xdr:cNvPr>
        <xdr:cNvCxnSpPr/>
      </xdr:nvCxnSpPr>
      <xdr:spPr>
        <a:xfrm>
          <a:off x="3797300" y="18035995"/>
          <a:ext cx="838200" cy="34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104</xdr:row>
      <xdr:rowOff>136434</xdr:rowOff>
    </xdr:from>
    <xdr:to>
      <xdr:col>15</xdr:col>
      <xdr:colOff>101600</xdr:colOff>
      <xdr:row>105</xdr:row>
      <xdr:rowOff>66584</xdr:rowOff>
    </xdr:to>
    <xdr:sp macro="" textlink="">
      <xdr:nvSpPr>
        <xdr:cNvPr id="431" name="楕円 430">
          <a:extLst>
            <a:ext uri="{FF2B5EF4-FFF2-40B4-BE49-F238E27FC236}">
              <a16:creationId xmlns:a16="http://schemas.microsoft.com/office/drawing/2014/main" id="{D80E9114-8398-4F12-96E5-C5467B1F9179}"/>
            </a:ext>
          </a:extLst>
        </xdr:cNvPr>
        <xdr:cNvSpPr/>
      </xdr:nvSpPr>
      <xdr:spPr>
        <a:xfrm>
          <a:off x="2857500" y="179672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105</xdr:row>
      <xdr:rowOff>15784</xdr:rowOff>
    </xdr:from>
    <xdr:to>
      <xdr:col>19</xdr:col>
      <xdr:colOff>177800</xdr:colOff>
      <xdr:row>105</xdr:row>
      <xdr:rowOff>33745</xdr:rowOff>
    </xdr:to>
    <xdr:cxnSp macro="">
      <xdr:nvCxnSpPr>
        <xdr:cNvPr id="432" name="直線コネクタ 431">
          <a:extLst>
            <a:ext uri="{FF2B5EF4-FFF2-40B4-BE49-F238E27FC236}">
              <a16:creationId xmlns:a16="http://schemas.microsoft.com/office/drawing/2014/main" id="{73D33B8F-EDBF-4AEC-B05D-0E6243D784A2}"/>
            </a:ext>
          </a:extLst>
        </xdr:cNvPr>
        <xdr:cNvCxnSpPr/>
      </xdr:nvCxnSpPr>
      <xdr:spPr>
        <a:xfrm>
          <a:off x="2908300" y="18018034"/>
          <a:ext cx="889000" cy="179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104</xdr:row>
      <xdr:rowOff>103777</xdr:rowOff>
    </xdr:from>
    <xdr:to>
      <xdr:col>10</xdr:col>
      <xdr:colOff>165100</xdr:colOff>
      <xdr:row>105</xdr:row>
      <xdr:rowOff>33927</xdr:rowOff>
    </xdr:to>
    <xdr:sp macro="" textlink="">
      <xdr:nvSpPr>
        <xdr:cNvPr id="433" name="楕円 432">
          <a:extLst>
            <a:ext uri="{FF2B5EF4-FFF2-40B4-BE49-F238E27FC236}">
              <a16:creationId xmlns:a16="http://schemas.microsoft.com/office/drawing/2014/main" id="{386DF0D9-AD8C-4397-8B66-5955EAE55A9D}"/>
            </a:ext>
          </a:extLst>
        </xdr:cNvPr>
        <xdr:cNvSpPr/>
      </xdr:nvSpPr>
      <xdr:spPr>
        <a:xfrm>
          <a:off x="1968500" y="179345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104</xdr:row>
      <xdr:rowOff>154577</xdr:rowOff>
    </xdr:from>
    <xdr:to>
      <xdr:col>15</xdr:col>
      <xdr:colOff>50800</xdr:colOff>
      <xdr:row>105</xdr:row>
      <xdr:rowOff>15784</xdr:rowOff>
    </xdr:to>
    <xdr:cxnSp macro="">
      <xdr:nvCxnSpPr>
        <xdr:cNvPr id="434" name="直線コネクタ 433">
          <a:extLst>
            <a:ext uri="{FF2B5EF4-FFF2-40B4-BE49-F238E27FC236}">
              <a16:creationId xmlns:a16="http://schemas.microsoft.com/office/drawing/2014/main" id="{EBC3A98B-E565-436D-A1C3-B5AE8844D7C6}"/>
            </a:ext>
          </a:extLst>
        </xdr:cNvPr>
        <xdr:cNvCxnSpPr/>
      </xdr:nvCxnSpPr>
      <xdr:spPr>
        <a:xfrm>
          <a:off x="2019300" y="17985377"/>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104</xdr:row>
      <xdr:rowOff>71120</xdr:rowOff>
    </xdr:from>
    <xdr:to>
      <xdr:col>6</xdr:col>
      <xdr:colOff>38100</xdr:colOff>
      <xdr:row>105</xdr:row>
      <xdr:rowOff>1270</xdr:rowOff>
    </xdr:to>
    <xdr:sp macro="" textlink="">
      <xdr:nvSpPr>
        <xdr:cNvPr id="435" name="楕円 434">
          <a:extLst>
            <a:ext uri="{FF2B5EF4-FFF2-40B4-BE49-F238E27FC236}">
              <a16:creationId xmlns:a16="http://schemas.microsoft.com/office/drawing/2014/main" id="{22D3B1C4-1070-4FD3-96D8-7FB36FA71BC7}"/>
            </a:ext>
          </a:extLst>
        </xdr:cNvPr>
        <xdr:cNvSpPr/>
      </xdr:nvSpPr>
      <xdr:spPr>
        <a:xfrm>
          <a:off x="1079500" y="17901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104</xdr:row>
      <xdr:rowOff>121920</xdr:rowOff>
    </xdr:from>
    <xdr:to>
      <xdr:col>10</xdr:col>
      <xdr:colOff>114300</xdr:colOff>
      <xdr:row>104</xdr:row>
      <xdr:rowOff>154577</xdr:rowOff>
    </xdr:to>
    <xdr:cxnSp macro="">
      <xdr:nvCxnSpPr>
        <xdr:cNvPr id="436" name="直線コネクタ 435">
          <a:extLst>
            <a:ext uri="{FF2B5EF4-FFF2-40B4-BE49-F238E27FC236}">
              <a16:creationId xmlns:a16="http://schemas.microsoft.com/office/drawing/2014/main" id="{E4903435-ADA4-4FD7-92C3-1DFB609468C0}"/>
            </a:ext>
          </a:extLst>
        </xdr:cNvPr>
        <xdr:cNvCxnSpPr/>
      </xdr:nvCxnSpPr>
      <xdr:spPr>
        <a:xfrm>
          <a:off x="1130300" y="17952720"/>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105</xdr:row>
      <xdr:rowOff>150784</xdr:rowOff>
    </xdr:from>
    <xdr:ext cx="405111" cy="259045"/>
    <xdr:sp macro="" textlink="">
      <xdr:nvSpPr>
        <xdr:cNvPr id="437" name="n_1aveValue【市民会館】&#10;有形固定資産減価償却率">
          <a:extLst>
            <a:ext uri="{FF2B5EF4-FFF2-40B4-BE49-F238E27FC236}">
              <a16:creationId xmlns:a16="http://schemas.microsoft.com/office/drawing/2014/main" id="{71799B43-EB60-4A78-9042-9F568C46426D}"/>
            </a:ext>
          </a:extLst>
        </xdr:cNvPr>
        <xdr:cNvSpPr txBox="1"/>
      </xdr:nvSpPr>
      <xdr:spPr>
        <a:xfrm>
          <a:off x="3582044" y="181530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105</xdr:row>
      <xdr:rowOff>144253</xdr:rowOff>
    </xdr:from>
    <xdr:ext cx="405111" cy="259045"/>
    <xdr:sp macro="" textlink="">
      <xdr:nvSpPr>
        <xdr:cNvPr id="438" name="n_2aveValue【市民会館】&#10;有形固定資産減価償却率">
          <a:extLst>
            <a:ext uri="{FF2B5EF4-FFF2-40B4-BE49-F238E27FC236}">
              <a16:creationId xmlns:a16="http://schemas.microsoft.com/office/drawing/2014/main" id="{6D0A0EDD-745A-4110-94B8-8F54ECFFA4E2}"/>
            </a:ext>
          </a:extLst>
        </xdr:cNvPr>
        <xdr:cNvSpPr txBox="1"/>
      </xdr:nvSpPr>
      <xdr:spPr>
        <a:xfrm>
          <a:off x="2705744" y="181465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105</xdr:row>
      <xdr:rowOff>121393</xdr:rowOff>
    </xdr:from>
    <xdr:ext cx="405111" cy="259045"/>
    <xdr:sp macro="" textlink="">
      <xdr:nvSpPr>
        <xdr:cNvPr id="439" name="n_3aveValue【市民会館】&#10;有形固定資産減価償却率">
          <a:extLst>
            <a:ext uri="{FF2B5EF4-FFF2-40B4-BE49-F238E27FC236}">
              <a16:creationId xmlns:a16="http://schemas.microsoft.com/office/drawing/2014/main" id="{51C46A20-5D1D-47BC-BF2F-B5CBC779B238}"/>
            </a:ext>
          </a:extLst>
        </xdr:cNvPr>
        <xdr:cNvSpPr txBox="1"/>
      </xdr:nvSpPr>
      <xdr:spPr>
        <a:xfrm>
          <a:off x="1816744" y="181236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105</xdr:row>
      <xdr:rowOff>47914</xdr:rowOff>
    </xdr:from>
    <xdr:ext cx="405111" cy="259045"/>
    <xdr:sp macro="" textlink="">
      <xdr:nvSpPr>
        <xdr:cNvPr id="440" name="n_4aveValue【市民会館】&#10;有形固定資産減価償却率">
          <a:extLst>
            <a:ext uri="{FF2B5EF4-FFF2-40B4-BE49-F238E27FC236}">
              <a16:creationId xmlns:a16="http://schemas.microsoft.com/office/drawing/2014/main" id="{1F543EC8-AA5B-4CDC-83A3-2E3C766945D5}"/>
            </a:ext>
          </a:extLst>
        </xdr:cNvPr>
        <xdr:cNvSpPr txBox="1"/>
      </xdr:nvSpPr>
      <xdr:spPr>
        <a:xfrm>
          <a:off x="927744" y="180501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103</xdr:row>
      <xdr:rowOff>101072</xdr:rowOff>
    </xdr:from>
    <xdr:ext cx="405111" cy="259045"/>
    <xdr:sp macro="" textlink="">
      <xdr:nvSpPr>
        <xdr:cNvPr id="441" name="n_1mainValue【市民会館】&#10;有形固定資産減価償却率">
          <a:extLst>
            <a:ext uri="{FF2B5EF4-FFF2-40B4-BE49-F238E27FC236}">
              <a16:creationId xmlns:a16="http://schemas.microsoft.com/office/drawing/2014/main" id="{6BE01531-8263-497B-B447-7E9B2E7A3BDB}"/>
            </a:ext>
          </a:extLst>
        </xdr:cNvPr>
        <xdr:cNvSpPr txBox="1"/>
      </xdr:nvSpPr>
      <xdr:spPr>
        <a:xfrm>
          <a:off x="3582044" y="177604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103</xdr:row>
      <xdr:rowOff>83111</xdr:rowOff>
    </xdr:from>
    <xdr:ext cx="405111" cy="259045"/>
    <xdr:sp macro="" textlink="">
      <xdr:nvSpPr>
        <xdr:cNvPr id="442" name="n_2mainValue【市民会館】&#10;有形固定資産減価償却率">
          <a:extLst>
            <a:ext uri="{FF2B5EF4-FFF2-40B4-BE49-F238E27FC236}">
              <a16:creationId xmlns:a16="http://schemas.microsoft.com/office/drawing/2014/main" id="{0AE1D8C5-995D-4D51-91AE-BED7DC4FADE2}"/>
            </a:ext>
          </a:extLst>
        </xdr:cNvPr>
        <xdr:cNvSpPr txBox="1"/>
      </xdr:nvSpPr>
      <xdr:spPr>
        <a:xfrm>
          <a:off x="2705744" y="177424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103</xdr:row>
      <xdr:rowOff>50454</xdr:rowOff>
    </xdr:from>
    <xdr:ext cx="405111" cy="259045"/>
    <xdr:sp macro="" textlink="">
      <xdr:nvSpPr>
        <xdr:cNvPr id="443" name="n_3mainValue【市民会館】&#10;有形固定資産減価償却率">
          <a:extLst>
            <a:ext uri="{FF2B5EF4-FFF2-40B4-BE49-F238E27FC236}">
              <a16:creationId xmlns:a16="http://schemas.microsoft.com/office/drawing/2014/main" id="{71130100-092D-4F0D-8887-1D9E903D0067}"/>
            </a:ext>
          </a:extLst>
        </xdr:cNvPr>
        <xdr:cNvSpPr txBox="1"/>
      </xdr:nvSpPr>
      <xdr:spPr>
        <a:xfrm>
          <a:off x="1816744" y="177098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103</xdr:row>
      <xdr:rowOff>17797</xdr:rowOff>
    </xdr:from>
    <xdr:ext cx="405111" cy="259045"/>
    <xdr:sp macro="" textlink="">
      <xdr:nvSpPr>
        <xdr:cNvPr id="444" name="n_4mainValue【市民会館】&#10;有形固定資産減価償却率">
          <a:extLst>
            <a:ext uri="{FF2B5EF4-FFF2-40B4-BE49-F238E27FC236}">
              <a16:creationId xmlns:a16="http://schemas.microsoft.com/office/drawing/2014/main" id="{6B65F610-39EC-4824-AB70-0CE67F8EA1FB}"/>
            </a:ext>
          </a:extLst>
        </xdr:cNvPr>
        <xdr:cNvSpPr txBox="1"/>
      </xdr:nvSpPr>
      <xdr:spPr>
        <a:xfrm>
          <a:off x="927744" y="176771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45" name="正方形/長方形 444">
          <a:extLst>
            <a:ext uri="{FF2B5EF4-FFF2-40B4-BE49-F238E27FC236}">
              <a16:creationId xmlns:a16="http://schemas.microsoft.com/office/drawing/2014/main" id="{BBA575F1-E36E-4621-BE4F-A61CDBAC81EF}"/>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46" name="正方形/長方形 445">
          <a:extLst>
            <a:ext uri="{FF2B5EF4-FFF2-40B4-BE49-F238E27FC236}">
              <a16:creationId xmlns:a16="http://schemas.microsoft.com/office/drawing/2014/main" id="{FC046C36-A366-49CD-9D45-05CC9FD13C76}"/>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47" name="正方形/長方形 446">
          <a:extLst>
            <a:ext uri="{FF2B5EF4-FFF2-40B4-BE49-F238E27FC236}">
              <a16:creationId xmlns:a16="http://schemas.microsoft.com/office/drawing/2014/main" id="{C6A921EF-71A8-4985-9D74-88310FBAD600}"/>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48" name="正方形/長方形 447">
          <a:extLst>
            <a:ext uri="{FF2B5EF4-FFF2-40B4-BE49-F238E27FC236}">
              <a16:creationId xmlns:a16="http://schemas.microsoft.com/office/drawing/2014/main" id="{D6650394-54F6-4E04-BDA0-07213EE43A63}"/>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49" name="正方形/長方形 448">
          <a:extLst>
            <a:ext uri="{FF2B5EF4-FFF2-40B4-BE49-F238E27FC236}">
              <a16:creationId xmlns:a16="http://schemas.microsoft.com/office/drawing/2014/main" id="{449283E1-5CB4-4D50-A70E-5291FE0B00A8}"/>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50" name="正方形/長方形 449">
          <a:extLst>
            <a:ext uri="{FF2B5EF4-FFF2-40B4-BE49-F238E27FC236}">
              <a16:creationId xmlns:a16="http://schemas.microsoft.com/office/drawing/2014/main" id="{02DF3546-CEBD-48D6-9895-44989169C816}"/>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51" name="正方形/長方形 450">
          <a:extLst>
            <a:ext uri="{FF2B5EF4-FFF2-40B4-BE49-F238E27FC236}">
              <a16:creationId xmlns:a16="http://schemas.microsoft.com/office/drawing/2014/main" id="{554729C5-0C53-4969-B98D-F691C52C2853}"/>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52" name="正方形/長方形 451">
          <a:extLst>
            <a:ext uri="{FF2B5EF4-FFF2-40B4-BE49-F238E27FC236}">
              <a16:creationId xmlns:a16="http://schemas.microsoft.com/office/drawing/2014/main" id="{E6E3D6A4-2E1D-4293-91B7-F1EDD3EA9ABA}"/>
            </a:ext>
          </a:extLst>
        </xdr:cNvPr>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53" name="テキスト ボックス 452">
          <a:extLst>
            <a:ext uri="{FF2B5EF4-FFF2-40B4-BE49-F238E27FC236}">
              <a16:creationId xmlns:a16="http://schemas.microsoft.com/office/drawing/2014/main" id="{DCD2B62C-E2B4-4891-B798-3F869873F8EE}"/>
            </a:ext>
          </a:extLst>
        </xdr:cNvPr>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54" name="直線コネクタ 453">
          <a:extLst>
            <a:ext uri="{FF2B5EF4-FFF2-40B4-BE49-F238E27FC236}">
              <a16:creationId xmlns:a16="http://schemas.microsoft.com/office/drawing/2014/main" id="{C29764F5-4350-40B8-A89A-E53BD168600F}"/>
            </a:ext>
          </a:extLst>
        </xdr:cNvPr>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109</xdr:row>
      <xdr:rowOff>35379</xdr:rowOff>
    </xdr:from>
    <xdr:to>
      <xdr:col>59</xdr:col>
      <xdr:colOff>50800</xdr:colOff>
      <xdr:row>109</xdr:row>
      <xdr:rowOff>35379</xdr:rowOff>
    </xdr:to>
    <xdr:cxnSp macro="">
      <xdr:nvCxnSpPr>
        <xdr:cNvPr id="455" name="直線コネクタ 454">
          <a:extLst>
            <a:ext uri="{FF2B5EF4-FFF2-40B4-BE49-F238E27FC236}">
              <a16:creationId xmlns:a16="http://schemas.microsoft.com/office/drawing/2014/main" id="{B6ED054D-A3CE-4C81-9B82-EE7D9C936CDC}"/>
            </a:ext>
          </a:extLst>
        </xdr:cNvPr>
        <xdr:cNvCxnSpPr/>
      </xdr:nvCxnSpPr>
      <xdr:spPr>
        <a:xfrm>
          <a:off x="6604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64606</xdr:rowOff>
    </xdr:from>
    <xdr:ext cx="467179" cy="259045"/>
    <xdr:sp macro="" textlink="">
      <xdr:nvSpPr>
        <xdr:cNvPr id="456" name="テキスト ボックス 455">
          <a:extLst>
            <a:ext uri="{FF2B5EF4-FFF2-40B4-BE49-F238E27FC236}">
              <a16:creationId xmlns:a16="http://schemas.microsoft.com/office/drawing/2014/main" id="{F3716CFD-562A-4464-9C58-4B0BFCF388D6}"/>
            </a:ext>
          </a:extLst>
        </xdr:cNvPr>
        <xdr:cNvSpPr txBox="1"/>
      </xdr:nvSpPr>
      <xdr:spPr>
        <a:xfrm>
          <a:off x="6136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107</xdr:row>
      <xdr:rowOff>51707</xdr:rowOff>
    </xdr:from>
    <xdr:to>
      <xdr:col>59</xdr:col>
      <xdr:colOff>50800</xdr:colOff>
      <xdr:row>107</xdr:row>
      <xdr:rowOff>51707</xdr:rowOff>
    </xdr:to>
    <xdr:cxnSp macro="">
      <xdr:nvCxnSpPr>
        <xdr:cNvPr id="457" name="直線コネクタ 456">
          <a:extLst>
            <a:ext uri="{FF2B5EF4-FFF2-40B4-BE49-F238E27FC236}">
              <a16:creationId xmlns:a16="http://schemas.microsoft.com/office/drawing/2014/main" id="{072EC5F0-D9A4-4724-AA86-3A95D64878A3}"/>
            </a:ext>
          </a:extLst>
        </xdr:cNvPr>
        <xdr:cNvCxnSpPr/>
      </xdr:nvCxnSpPr>
      <xdr:spPr>
        <a:xfrm>
          <a:off x="6604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106</xdr:row>
      <xdr:rowOff>80934</xdr:rowOff>
    </xdr:from>
    <xdr:ext cx="467179" cy="259045"/>
    <xdr:sp macro="" textlink="">
      <xdr:nvSpPr>
        <xdr:cNvPr id="458" name="テキスト ボックス 457">
          <a:extLst>
            <a:ext uri="{FF2B5EF4-FFF2-40B4-BE49-F238E27FC236}">
              <a16:creationId xmlns:a16="http://schemas.microsoft.com/office/drawing/2014/main" id="{0E6BE07C-0AFA-40F8-9BBF-3F0934559718}"/>
            </a:ext>
          </a:extLst>
        </xdr:cNvPr>
        <xdr:cNvSpPr txBox="1"/>
      </xdr:nvSpPr>
      <xdr:spPr>
        <a:xfrm>
          <a:off x="6136821" y="1825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105</xdr:row>
      <xdr:rowOff>68036</xdr:rowOff>
    </xdr:from>
    <xdr:to>
      <xdr:col>59</xdr:col>
      <xdr:colOff>50800</xdr:colOff>
      <xdr:row>105</xdr:row>
      <xdr:rowOff>68036</xdr:rowOff>
    </xdr:to>
    <xdr:cxnSp macro="">
      <xdr:nvCxnSpPr>
        <xdr:cNvPr id="459" name="直線コネクタ 458">
          <a:extLst>
            <a:ext uri="{FF2B5EF4-FFF2-40B4-BE49-F238E27FC236}">
              <a16:creationId xmlns:a16="http://schemas.microsoft.com/office/drawing/2014/main" id="{21C4F025-F68D-42E8-B812-BE374B849E80}"/>
            </a:ext>
          </a:extLst>
        </xdr:cNvPr>
        <xdr:cNvCxnSpPr/>
      </xdr:nvCxnSpPr>
      <xdr:spPr>
        <a:xfrm>
          <a:off x="6604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104</xdr:row>
      <xdr:rowOff>97263</xdr:rowOff>
    </xdr:from>
    <xdr:ext cx="467179" cy="259045"/>
    <xdr:sp macro="" textlink="">
      <xdr:nvSpPr>
        <xdr:cNvPr id="460" name="テキスト ボックス 459">
          <a:extLst>
            <a:ext uri="{FF2B5EF4-FFF2-40B4-BE49-F238E27FC236}">
              <a16:creationId xmlns:a16="http://schemas.microsoft.com/office/drawing/2014/main" id="{24047543-FC3C-4F01-B89F-0CF0E849FD29}"/>
            </a:ext>
          </a:extLst>
        </xdr:cNvPr>
        <xdr:cNvSpPr txBox="1"/>
      </xdr:nvSpPr>
      <xdr:spPr>
        <a:xfrm>
          <a:off x="6136821" y="1792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103</xdr:row>
      <xdr:rowOff>84364</xdr:rowOff>
    </xdr:from>
    <xdr:to>
      <xdr:col>59</xdr:col>
      <xdr:colOff>50800</xdr:colOff>
      <xdr:row>103</xdr:row>
      <xdr:rowOff>84364</xdr:rowOff>
    </xdr:to>
    <xdr:cxnSp macro="">
      <xdr:nvCxnSpPr>
        <xdr:cNvPr id="461" name="直線コネクタ 460">
          <a:extLst>
            <a:ext uri="{FF2B5EF4-FFF2-40B4-BE49-F238E27FC236}">
              <a16:creationId xmlns:a16="http://schemas.microsoft.com/office/drawing/2014/main" id="{E1E97FFC-3AA4-411C-951B-F4EB7ED2F149}"/>
            </a:ext>
          </a:extLst>
        </xdr:cNvPr>
        <xdr:cNvCxnSpPr/>
      </xdr:nvCxnSpPr>
      <xdr:spPr>
        <a:xfrm>
          <a:off x="6604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102</xdr:row>
      <xdr:rowOff>113591</xdr:rowOff>
    </xdr:from>
    <xdr:ext cx="467179" cy="259045"/>
    <xdr:sp macro="" textlink="">
      <xdr:nvSpPr>
        <xdr:cNvPr id="462" name="テキスト ボックス 461">
          <a:extLst>
            <a:ext uri="{FF2B5EF4-FFF2-40B4-BE49-F238E27FC236}">
              <a16:creationId xmlns:a16="http://schemas.microsoft.com/office/drawing/2014/main" id="{0BB0A009-E537-48F5-AD4E-7BCF6C1E3167}"/>
            </a:ext>
          </a:extLst>
        </xdr:cNvPr>
        <xdr:cNvSpPr txBox="1"/>
      </xdr:nvSpPr>
      <xdr:spPr>
        <a:xfrm>
          <a:off x="6136821" y="1760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100693</xdr:rowOff>
    </xdr:from>
    <xdr:to>
      <xdr:col>59</xdr:col>
      <xdr:colOff>50800</xdr:colOff>
      <xdr:row>101</xdr:row>
      <xdr:rowOff>100693</xdr:rowOff>
    </xdr:to>
    <xdr:cxnSp macro="">
      <xdr:nvCxnSpPr>
        <xdr:cNvPr id="463" name="直線コネクタ 462">
          <a:extLst>
            <a:ext uri="{FF2B5EF4-FFF2-40B4-BE49-F238E27FC236}">
              <a16:creationId xmlns:a16="http://schemas.microsoft.com/office/drawing/2014/main" id="{E0C903F6-D0AE-40B5-9682-6AF175795F09}"/>
            </a:ext>
          </a:extLst>
        </xdr:cNvPr>
        <xdr:cNvCxnSpPr/>
      </xdr:nvCxnSpPr>
      <xdr:spPr>
        <a:xfrm>
          <a:off x="6604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100</xdr:row>
      <xdr:rowOff>129920</xdr:rowOff>
    </xdr:from>
    <xdr:ext cx="467179" cy="259045"/>
    <xdr:sp macro="" textlink="">
      <xdr:nvSpPr>
        <xdr:cNvPr id="464" name="テキスト ボックス 463">
          <a:extLst>
            <a:ext uri="{FF2B5EF4-FFF2-40B4-BE49-F238E27FC236}">
              <a16:creationId xmlns:a16="http://schemas.microsoft.com/office/drawing/2014/main" id="{E665DDA5-0FD3-465B-8E31-BA1D69268AAF}"/>
            </a:ext>
          </a:extLst>
        </xdr:cNvPr>
        <xdr:cNvSpPr txBox="1"/>
      </xdr:nvSpPr>
      <xdr:spPr>
        <a:xfrm>
          <a:off x="6136821" y="1727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99</xdr:row>
      <xdr:rowOff>117021</xdr:rowOff>
    </xdr:from>
    <xdr:to>
      <xdr:col>59</xdr:col>
      <xdr:colOff>50800</xdr:colOff>
      <xdr:row>99</xdr:row>
      <xdr:rowOff>117021</xdr:rowOff>
    </xdr:to>
    <xdr:cxnSp macro="">
      <xdr:nvCxnSpPr>
        <xdr:cNvPr id="465" name="直線コネクタ 464">
          <a:extLst>
            <a:ext uri="{FF2B5EF4-FFF2-40B4-BE49-F238E27FC236}">
              <a16:creationId xmlns:a16="http://schemas.microsoft.com/office/drawing/2014/main" id="{3C00A957-F372-4711-8510-159C24820F1B}"/>
            </a:ext>
          </a:extLst>
        </xdr:cNvPr>
        <xdr:cNvCxnSpPr/>
      </xdr:nvCxnSpPr>
      <xdr:spPr>
        <a:xfrm>
          <a:off x="6604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98</xdr:row>
      <xdr:rowOff>146248</xdr:rowOff>
    </xdr:from>
    <xdr:ext cx="467179" cy="259045"/>
    <xdr:sp macro="" textlink="">
      <xdr:nvSpPr>
        <xdr:cNvPr id="466" name="テキスト ボックス 465">
          <a:extLst>
            <a:ext uri="{FF2B5EF4-FFF2-40B4-BE49-F238E27FC236}">
              <a16:creationId xmlns:a16="http://schemas.microsoft.com/office/drawing/2014/main" id="{EDCE14E0-0427-4925-A2B7-DFFD22037A71}"/>
            </a:ext>
          </a:extLst>
        </xdr:cNvPr>
        <xdr:cNvSpPr txBox="1"/>
      </xdr:nvSpPr>
      <xdr:spPr>
        <a:xfrm>
          <a:off x="6136821"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67" name="直線コネクタ 466">
          <a:extLst>
            <a:ext uri="{FF2B5EF4-FFF2-40B4-BE49-F238E27FC236}">
              <a16:creationId xmlns:a16="http://schemas.microsoft.com/office/drawing/2014/main" id="{EDE2BA40-AB5D-4050-A5DB-22BC4B44D20A}"/>
            </a:ext>
          </a:extLst>
        </xdr:cNvPr>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468" name="テキスト ボックス 467">
          <a:extLst>
            <a:ext uri="{FF2B5EF4-FFF2-40B4-BE49-F238E27FC236}">
              <a16:creationId xmlns:a16="http://schemas.microsoft.com/office/drawing/2014/main" id="{7AC582BC-7864-4E65-874E-66C4299931BD}"/>
            </a:ext>
          </a:extLst>
        </xdr:cNvPr>
        <xdr:cNvSpPr txBox="1"/>
      </xdr:nvSpPr>
      <xdr:spPr>
        <a:xfrm>
          <a:off x="6136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69" name="【市民会館】&#10;一人当たり面積グラフ枠">
          <a:extLst>
            <a:ext uri="{FF2B5EF4-FFF2-40B4-BE49-F238E27FC236}">
              <a16:creationId xmlns:a16="http://schemas.microsoft.com/office/drawing/2014/main" id="{F05AD896-839D-42D0-841F-E5375DDB4909}"/>
            </a:ext>
          </a:extLst>
        </xdr:cNvPr>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100</xdr:row>
      <xdr:rowOff>112123</xdr:rowOff>
    </xdr:from>
    <xdr:to>
      <xdr:col>54</xdr:col>
      <xdr:colOff>189865</xdr:colOff>
      <xdr:row>109</xdr:row>
      <xdr:rowOff>1088</xdr:rowOff>
    </xdr:to>
    <xdr:cxnSp macro="">
      <xdr:nvCxnSpPr>
        <xdr:cNvPr id="470" name="直線コネクタ 469">
          <a:extLst>
            <a:ext uri="{FF2B5EF4-FFF2-40B4-BE49-F238E27FC236}">
              <a16:creationId xmlns:a16="http://schemas.microsoft.com/office/drawing/2014/main" id="{5B9A1C0D-4642-421B-8070-57EC5EECB55A}"/>
            </a:ext>
          </a:extLst>
        </xdr:cNvPr>
        <xdr:cNvCxnSpPr/>
      </xdr:nvCxnSpPr>
      <xdr:spPr>
        <a:xfrm flipV="1">
          <a:off x="10476865" y="17257123"/>
          <a:ext cx="0" cy="14320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109</xdr:row>
      <xdr:rowOff>4915</xdr:rowOff>
    </xdr:from>
    <xdr:ext cx="469744" cy="259045"/>
    <xdr:sp macro="" textlink="">
      <xdr:nvSpPr>
        <xdr:cNvPr id="471" name="【市民会館】&#10;一人当たり面積最小値テキスト">
          <a:extLst>
            <a:ext uri="{FF2B5EF4-FFF2-40B4-BE49-F238E27FC236}">
              <a16:creationId xmlns:a16="http://schemas.microsoft.com/office/drawing/2014/main" id="{B8336D9C-583A-4FEA-B0DB-09233009164F}"/>
            </a:ext>
          </a:extLst>
        </xdr:cNvPr>
        <xdr:cNvSpPr txBox="1"/>
      </xdr:nvSpPr>
      <xdr:spPr>
        <a:xfrm>
          <a:off x="10515600" y="186929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109</xdr:row>
      <xdr:rowOff>1088</xdr:rowOff>
    </xdr:from>
    <xdr:to>
      <xdr:col>55</xdr:col>
      <xdr:colOff>88900</xdr:colOff>
      <xdr:row>109</xdr:row>
      <xdr:rowOff>1088</xdr:rowOff>
    </xdr:to>
    <xdr:cxnSp macro="">
      <xdr:nvCxnSpPr>
        <xdr:cNvPr id="472" name="直線コネクタ 471">
          <a:extLst>
            <a:ext uri="{FF2B5EF4-FFF2-40B4-BE49-F238E27FC236}">
              <a16:creationId xmlns:a16="http://schemas.microsoft.com/office/drawing/2014/main" id="{4E283901-2124-47B3-A696-8BBD5D26AF58}"/>
            </a:ext>
          </a:extLst>
        </xdr:cNvPr>
        <xdr:cNvCxnSpPr/>
      </xdr:nvCxnSpPr>
      <xdr:spPr>
        <a:xfrm>
          <a:off x="10388600" y="186891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99</xdr:row>
      <xdr:rowOff>58800</xdr:rowOff>
    </xdr:from>
    <xdr:ext cx="469744" cy="259045"/>
    <xdr:sp macro="" textlink="">
      <xdr:nvSpPr>
        <xdr:cNvPr id="473" name="【市民会館】&#10;一人当たり面積最大値テキスト">
          <a:extLst>
            <a:ext uri="{FF2B5EF4-FFF2-40B4-BE49-F238E27FC236}">
              <a16:creationId xmlns:a16="http://schemas.microsoft.com/office/drawing/2014/main" id="{E0BD77CE-96F7-4C02-A47D-A3D336814FB9}"/>
            </a:ext>
          </a:extLst>
        </xdr:cNvPr>
        <xdr:cNvSpPr txBox="1"/>
      </xdr:nvSpPr>
      <xdr:spPr>
        <a:xfrm>
          <a:off x="10515600" y="170323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0.898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100</xdr:row>
      <xdr:rowOff>112123</xdr:rowOff>
    </xdr:from>
    <xdr:to>
      <xdr:col>55</xdr:col>
      <xdr:colOff>88900</xdr:colOff>
      <xdr:row>100</xdr:row>
      <xdr:rowOff>112123</xdr:rowOff>
    </xdr:to>
    <xdr:cxnSp macro="">
      <xdr:nvCxnSpPr>
        <xdr:cNvPr id="474" name="直線コネクタ 473">
          <a:extLst>
            <a:ext uri="{FF2B5EF4-FFF2-40B4-BE49-F238E27FC236}">
              <a16:creationId xmlns:a16="http://schemas.microsoft.com/office/drawing/2014/main" id="{33030113-A1BA-406B-BA41-95DC1D55E703}"/>
            </a:ext>
          </a:extLst>
        </xdr:cNvPr>
        <xdr:cNvCxnSpPr/>
      </xdr:nvCxnSpPr>
      <xdr:spPr>
        <a:xfrm>
          <a:off x="10388600" y="172571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105</xdr:row>
      <xdr:rowOff>105427</xdr:rowOff>
    </xdr:from>
    <xdr:ext cx="469744" cy="259045"/>
    <xdr:sp macro="" textlink="">
      <xdr:nvSpPr>
        <xdr:cNvPr id="475" name="【市民会館】&#10;一人当たり面積平均値テキスト">
          <a:extLst>
            <a:ext uri="{FF2B5EF4-FFF2-40B4-BE49-F238E27FC236}">
              <a16:creationId xmlns:a16="http://schemas.microsoft.com/office/drawing/2014/main" id="{4F77F933-E702-4140-9886-BC1232A9502F}"/>
            </a:ext>
          </a:extLst>
        </xdr:cNvPr>
        <xdr:cNvSpPr txBox="1"/>
      </xdr:nvSpPr>
      <xdr:spPr>
        <a:xfrm>
          <a:off x="10515600" y="1810767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82550</xdr:rowOff>
    </xdr:from>
    <xdr:to>
      <xdr:col>55</xdr:col>
      <xdr:colOff>50800</xdr:colOff>
      <xdr:row>107</xdr:row>
      <xdr:rowOff>12700</xdr:rowOff>
    </xdr:to>
    <xdr:sp macro="" textlink="">
      <xdr:nvSpPr>
        <xdr:cNvPr id="476" name="フローチャート: 判断 475">
          <a:extLst>
            <a:ext uri="{FF2B5EF4-FFF2-40B4-BE49-F238E27FC236}">
              <a16:creationId xmlns:a16="http://schemas.microsoft.com/office/drawing/2014/main" id="{61FA7261-0D98-4F73-AAB7-345AF84A679D}"/>
            </a:ext>
          </a:extLst>
        </xdr:cNvPr>
        <xdr:cNvSpPr/>
      </xdr:nvSpPr>
      <xdr:spPr>
        <a:xfrm>
          <a:off x="10426700" y="18256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106</xdr:row>
      <xdr:rowOff>90714</xdr:rowOff>
    </xdr:from>
    <xdr:to>
      <xdr:col>50</xdr:col>
      <xdr:colOff>165100</xdr:colOff>
      <xdr:row>107</xdr:row>
      <xdr:rowOff>20864</xdr:rowOff>
    </xdr:to>
    <xdr:sp macro="" textlink="">
      <xdr:nvSpPr>
        <xdr:cNvPr id="477" name="フローチャート: 判断 476">
          <a:extLst>
            <a:ext uri="{FF2B5EF4-FFF2-40B4-BE49-F238E27FC236}">
              <a16:creationId xmlns:a16="http://schemas.microsoft.com/office/drawing/2014/main" id="{1F1169CB-A44D-4E76-BB28-0C75EC79E770}"/>
            </a:ext>
          </a:extLst>
        </xdr:cNvPr>
        <xdr:cNvSpPr/>
      </xdr:nvSpPr>
      <xdr:spPr>
        <a:xfrm>
          <a:off x="9588500" y="18264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106</xdr:row>
      <xdr:rowOff>98879</xdr:rowOff>
    </xdr:from>
    <xdr:to>
      <xdr:col>46</xdr:col>
      <xdr:colOff>38100</xdr:colOff>
      <xdr:row>107</xdr:row>
      <xdr:rowOff>29029</xdr:rowOff>
    </xdr:to>
    <xdr:sp macro="" textlink="">
      <xdr:nvSpPr>
        <xdr:cNvPr id="478" name="フローチャート: 判断 477">
          <a:extLst>
            <a:ext uri="{FF2B5EF4-FFF2-40B4-BE49-F238E27FC236}">
              <a16:creationId xmlns:a16="http://schemas.microsoft.com/office/drawing/2014/main" id="{725E26F7-4149-4BDE-B7FE-D1E4802E16A9}"/>
            </a:ext>
          </a:extLst>
        </xdr:cNvPr>
        <xdr:cNvSpPr/>
      </xdr:nvSpPr>
      <xdr:spPr>
        <a:xfrm>
          <a:off x="8699500" y="182725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106</xdr:row>
      <xdr:rowOff>90714</xdr:rowOff>
    </xdr:from>
    <xdr:to>
      <xdr:col>41</xdr:col>
      <xdr:colOff>101600</xdr:colOff>
      <xdr:row>107</xdr:row>
      <xdr:rowOff>20864</xdr:rowOff>
    </xdr:to>
    <xdr:sp macro="" textlink="">
      <xdr:nvSpPr>
        <xdr:cNvPr id="479" name="フローチャート: 判断 478">
          <a:extLst>
            <a:ext uri="{FF2B5EF4-FFF2-40B4-BE49-F238E27FC236}">
              <a16:creationId xmlns:a16="http://schemas.microsoft.com/office/drawing/2014/main" id="{7B9EFC23-BBF2-4124-BCD8-25FF7CAC777F}"/>
            </a:ext>
          </a:extLst>
        </xdr:cNvPr>
        <xdr:cNvSpPr/>
      </xdr:nvSpPr>
      <xdr:spPr>
        <a:xfrm>
          <a:off x="7810500" y="18264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106</xdr:row>
      <xdr:rowOff>93980</xdr:rowOff>
    </xdr:from>
    <xdr:to>
      <xdr:col>36</xdr:col>
      <xdr:colOff>165100</xdr:colOff>
      <xdr:row>107</xdr:row>
      <xdr:rowOff>24130</xdr:rowOff>
    </xdr:to>
    <xdr:sp macro="" textlink="">
      <xdr:nvSpPr>
        <xdr:cNvPr id="480" name="フローチャート: 判断 479">
          <a:extLst>
            <a:ext uri="{FF2B5EF4-FFF2-40B4-BE49-F238E27FC236}">
              <a16:creationId xmlns:a16="http://schemas.microsoft.com/office/drawing/2014/main" id="{6A944199-0D83-4DC8-98E7-2310208ADE70}"/>
            </a:ext>
          </a:extLst>
        </xdr:cNvPr>
        <xdr:cNvSpPr/>
      </xdr:nvSpPr>
      <xdr:spPr>
        <a:xfrm>
          <a:off x="6921500" y="18267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81" name="テキスト ボックス 480">
          <a:extLst>
            <a:ext uri="{FF2B5EF4-FFF2-40B4-BE49-F238E27FC236}">
              <a16:creationId xmlns:a16="http://schemas.microsoft.com/office/drawing/2014/main" id="{AB716661-8F7D-4257-BE0A-34071E8CFD77}"/>
            </a:ext>
          </a:extLst>
        </xdr:cNvPr>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82" name="テキスト ボックス 481">
          <a:extLst>
            <a:ext uri="{FF2B5EF4-FFF2-40B4-BE49-F238E27FC236}">
              <a16:creationId xmlns:a16="http://schemas.microsoft.com/office/drawing/2014/main" id="{4B0D140A-6012-47AD-BDC0-76FC5AEA895E}"/>
            </a:ext>
          </a:extLst>
        </xdr:cNvPr>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83" name="テキスト ボックス 482">
          <a:extLst>
            <a:ext uri="{FF2B5EF4-FFF2-40B4-BE49-F238E27FC236}">
              <a16:creationId xmlns:a16="http://schemas.microsoft.com/office/drawing/2014/main" id="{2D9457FF-E47C-45EC-855E-270F247C8F40}"/>
            </a:ext>
          </a:extLst>
        </xdr:cNvPr>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84" name="テキスト ボックス 483">
          <a:extLst>
            <a:ext uri="{FF2B5EF4-FFF2-40B4-BE49-F238E27FC236}">
              <a16:creationId xmlns:a16="http://schemas.microsoft.com/office/drawing/2014/main" id="{ED4ABDDC-746D-4FE3-A53A-82EDAF513936}"/>
            </a:ext>
          </a:extLst>
        </xdr:cNvPr>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85" name="テキスト ボックス 484">
          <a:extLst>
            <a:ext uri="{FF2B5EF4-FFF2-40B4-BE49-F238E27FC236}">
              <a16:creationId xmlns:a16="http://schemas.microsoft.com/office/drawing/2014/main" id="{4F0BEA89-9C10-4828-A4C6-7027DD28C70E}"/>
            </a:ext>
          </a:extLst>
        </xdr:cNvPr>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169092</xdr:rowOff>
    </xdr:from>
    <xdr:to>
      <xdr:col>55</xdr:col>
      <xdr:colOff>50800</xdr:colOff>
      <xdr:row>107</xdr:row>
      <xdr:rowOff>99242</xdr:rowOff>
    </xdr:to>
    <xdr:sp macro="" textlink="">
      <xdr:nvSpPr>
        <xdr:cNvPr id="486" name="楕円 485">
          <a:extLst>
            <a:ext uri="{FF2B5EF4-FFF2-40B4-BE49-F238E27FC236}">
              <a16:creationId xmlns:a16="http://schemas.microsoft.com/office/drawing/2014/main" id="{A09DF240-DC9E-4C05-B46B-9E2276F4E13F}"/>
            </a:ext>
          </a:extLst>
        </xdr:cNvPr>
        <xdr:cNvSpPr/>
      </xdr:nvSpPr>
      <xdr:spPr>
        <a:xfrm>
          <a:off x="10426700" y="183427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106</xdr:row>
      <xdr:rowOff>147519</xdr:rowOff>
    </xdr:from>
    <xdr:ext cx="469744" cy="259045"/>
    <xdr:sp macro="" textlink="">
      <xdr:nvSpPr>
        <xdr:cNvPr id="487" name="【市民会館】&#10;一人当たり面積該当値テキスト">
          <a:extLst>
            <a:ext uri="{FF2B5EF4-FFF2-40B4-BE49-F238E27FC236}">
              <a16:creationId xmlns:a16="http://schemas.microsoft.com/office/drawing/2014/main" id="{B6BD3CEF-0689-4047-B1E5-2A9A8EE3ADF5}"/>
            </a:ext>
          </a:extLst>
        </xdr:cNvPr>
        <xdr:cNvSpPr txBox="1"/>
      </xdr:nvSpPr>
      <xdr:spPr>
        <a:xfrm>
          <a:off x="10515600" y="183212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107</xdr:row>
      <xdr:rowOff>4173</xdr:rowOff>
    </xdr:from>
    <xdr:to>
      <xdr:col>50</xdr:col>
      <xdr:colOff>165100</xdr:colOff>
      <xdr:row>107</xdr:row>
      <xdr:rowOff>105773</xdr:rowOff>
    </xdr:to>
    <xdr:sp macro="" textlink="">
      <xdr:nvSpPr>
        <xdr:cNvPr id="488" name="楕円 487">
          <a:extLst>
            <a:ext uri="{FF2B5EF4-FFF2-40B4-BE49-F238E27FC236}">
              <a16:creationId xmlns:a16="http://schemas.microsoft.com/office/drawing/2014/main" id="{2E3ADF39-3FD4-4987-8BEE-D10DE33CCFB8}"/>
            </a:ext>
          </a:extLst>
        </xdr:cNvPr>
        <xdr:cNvSpPr/>
      </xdr:nvSpPr>
      <xdr:spPr>
        <a:xfrm>
          <a:off x="9588500" y="183493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107</xdr:row>
      <xdr:rowOff>48442</xdr:rowOff>
    </xdr:from>
    <xdr:to>
      <xdr:col>55</xdr:col>
      <xdr:colOff>0</xdr:colOff>
      <xdr:row>107</xdr:row>
      <xdr:rowOff>54973</xdr:rowOff>
    </xdr:to>
    <xdr:cxnSp macro="">
      <xdr:nvCxnSpPr>
        <xdr:cNvPr id="489" name="直線コネクタ 488">
          <a:extLst>
            <a:ext uri="{FF2B5EF4-FFF2-40B4-BE49-F238E27FC236}">
              <a16:creationId xmlns:a16="http://schemas.microsoft.com/office/drawing/2014/main" id="{40C42E6D-8B34-4248-B374-5DE3492361CC}"/>
            </a:ext>
          </a:extLst>
        </xdr:cNvPr>
        <xdr:cNvCxnSpPr/>
      </xdr:nvCxnSpPr>
      <xdr:spPr>
        <a:xfrm flipV="1">
          <a:off x="9639300" y="18393592"/>
          <a:ext cx="838200" cy="6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107</xdr:row>
      <xdr:rowOff>9071</xdr:rowOff>
    </xdr:from>
    <xdr:to>
      <xdr:col>46</xdr:col>
      <xdr:colOff>38100</xdr:colOff>
      <xdr:row>107</xdr:row>
      <xdr:rowOff>110671</xdr:rowOff>
    </xdr:to>
    <xdr:sp macro="" textlink="">
      <xdr:nvSpPr>
        <xdr:cNvPr id="490" name="楕円 489">
          <a:extLst>
            <a:ext uri="{FF2B5EF4-FFF2-40B4-BE49-F238E27FC236}">
              <a16:creationId xmlns:a16="http://schemas.microsoft.com/office/drawing/2014/main" id="{C4B3DC9E-EFCB-4E8B-8B21-DB3C21E71960}"/>
            </a:ext>
          </a:extLst>
        </xdr:cNvPr>
        <xdr:cNvSpPr/>
      </xdr:nvSpPr>
      <xdr:spPr>
        <a:xfrm>
          <a:off x="8699500" y="183542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107</xdr:row>
      <xdr:rowOff>54973</xdr:rowOff>
    </xdr:from>
    <xdr:to>
      <xdr:col>50</xdr:col>
      <xdr:colOff>114300</xdr:colOff>
      <xdr:row>107</xdr:row>
      <xdr:rowOff>59871</xdr:rowOff>
    </xdr:to>
    <xdr:cxnSp macro="">
      <xdr:nvCxnSpPr>
        <xdr:cNvPr id="491" name="直線コネクタ 490">
          <a:extLst>
            <a:ext uri="{FF2B5EF4-FFF2-40B4-BE49-F238E27FC236}">
              <a16:creationId xmlns:a16="http://schemas.microsoft.com/office/drawing/2014/main" id="{43E05A66-ADE0-4052-94B4-63080E9DB642}"/>
            </a:ext>
          </a:extLst>
        </xdr:cNvPr>
        <xdr:cNvCxnSpPr/>
      </xdr:nvCxnSpPr>
      <xdr:spPr>
        <a:xfrm flipV="1">
          <a:off x="8750300" y="18400123"/>
          <a:ext cx="889000" cy="48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107</xdr:row>
      <xdr:rowOff>12337</xdr:rowOff>
    </xdr:from>
    <xdr:to>
      <xdr:col>41</xdr:col>
      <xdr:colOff>101600</xdr:colOff>
      <xdr:row>107</xdr:row>
      <xdr:rowOff>113937</xdr:rowOff>
    </xdr:to>
    <xdr:sp macro="" textlink="">
      <xdr:nvSpPr>
        <xdr:cNvPr id="492" name="楕円 491">
          <a:extLst>
            <a:ext uri="{FF2B5EF4-FFF2-40B4-BE49-F238E27FC236}">
              <a16:creationId xmlns:a16="http://schemas.microsoft.com/office/drawing/2014/main" id="{D392CFAC-08A1-4B70-8CE4-2240DD626C80}"/>
            </a:ext>
          </a:extLst>
        </xdr:cNvPr>
        <xdr:cNvSpPr/>
      </xdr:nvSpPr>
      <xdr:spPr>
        <a:xfrm>
          <a:off x="7810500" y="183574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107</xdr:row>
      <xdr:rowOff>59871</xdr:rowOff>
    </xdr:from>
    <xdr:to>
      <xdr:col>45</xdr:col>
      <xdr:colOff>177800</xdr:colOff>
      <xdr:row>107</xdr:row>
      <xdr:rowOff>63137</xdr:rowOff>
    </xdr:to>
    <xdr:cxnSp macro="">
      <xdr:nvCxnSpPr>
        <xdr:cNvPr id="493" name="直線コネクタ 492">
          <a:extLst>
            <a:ext uri="{FF2B5EF4-FFF2-40B4-BE49-F238E27FC236}">
              <a16:creationId xmlns:a16="http://schemas.microsoft.com/office/drawing/2014/main" id="{3FA15733-76FB-420B-9887-871E79AF4CAB}"/>
            </a:ext>
          </a:extLst>
        </xdr:cNvPr>
        <xdr:cNvCxnSpPr/>
      </xdr:nvCxnSpPr>
      <xdr:spPr>
        <a:xfrm flipV="1">
          <a:off x="7861300" y="18405021"/>
          <a:ext cx="88900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107</xdr:row>
      <xdr:rowOff>15602</xdr:rowOff>
    </xdr:from>
    <xdr:to>
      <xdr:col>36</xdr:col>
      <xdr:colOff>165100</xdr:colOff>
      <xdr:row>107</xdr:row>
      <xdr:rowOff>117202</xdr:rowOff>
    </xdr:to>
    <xdr:sp macro="" textlink="">
      <xdr:nvSpPr>
        <xdr:cNvPr id="494" name="楕円 493">
          <a:extLst>
            <a:ext uri="{FF2B5EF4-FFF2-40B4-BE49-F238E27FC236}">
              <a16:creationId xmlns:a16="http://schemas.microsoft.com/office/drawing/2014/main" id="{82335C80-CA30-45F5-BC51-0F9D7EF48FC3}"/>
            </a:ext>
          </a:extLst>
        </xdr:cNvPr>
        <xdr:cNvSpPr/>
      </xdr:nvSpPr>
      <xdr:spPr>
        <a:xfrm>
          <a:off x="6921500" y="183607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107</xdr:row>
      <xdr:rowOff>63137</xdr:rowOff>
    </xdr:from>
    <xdr:to>
      <xdr:col>41</xdr:col>
      <xdr:colOff>50800</xdr:colOff>
      <xdr:row>107</xdr:row>
      <xdr:rowOff>66402</xdr:rowOff>
    </xdr:to>
    <xdr:cxnSp macro="">
      <xdr:nvCxnSpPr>
        <xdr:cNvPr id="495" name="直線コネクタ 494">
          <a:extLst>
            <a:ext uri="{FF2B5EF4-FFF2-40B4-BE49-F238E27FC236}">
              <a16:creationId xmlns:a16="http://schemas.microsoft.com/office/drawing/2014/main" id="{0A896C10-4BDA-48CF-9075-2CBAE1459E4C}"/>
            </a:ext>
          </a:extLst>
        </xdr:cNvPr>
        <xdr:cNvCxnSpPr/>
      </xdr:nvCxnSpPr>
      <xdr:spPr>
        <a:xfrm flipV="1">
          <a:off x="6972300" y="18408287"/>
          <a:ext cx="889000"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105</xdr:row>
      <xdr:rowOff>37391</xdr:rowOff>
    </xdr:from>
    <xdr:ext cx="469744" cy="259045"/>
    <xdr:sp macro="" textlink="">
      <xdr:nvSpPr>
        <xdr:cNvPr id="496" name="n_1aveValue【市民会館】&#10;一人当たり面積">
          <a:extLst>
            <a:ext uri="{FF2B5EF4-FFF2-40B4-BE49-F238E27FC236}">
              <a16:creationId xmlns:a16="http://schemas.microsoft.com/office/drawing/2014/main" id="{97300530-CB4F-4D8A-BA08-B040FFF85850}"/>
            </a:ext>
          </a:extLst>
        </xdr:cNvPr>
        <xdr:cNvSpPr txBox="1"/>
      </xdr:nvSpPr>
      <xdr:spPr>
        <a:xfrm>
          <a:off x="9391727" y="180396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105</xdr:row>
      <xdr:rowOff>45556</xdr:rowOff>
    </xdr:from>
    <xdr:ext cx="469744" cy="259045"/>
    <xdr:sp macro="" textlink="">
      <xdr:nvSpPr>
        <xdr:cNvPr id="497" name="n_2aveValue【市民会館】&#10;一人当たり面積">
          <a:extLst>
            <a:ext uri="{FF2B5EF4-FFF2-40B4-BE49-F238E27FC236}">
              <a16:creationId xmlns:a16="http://schemas.microsoft.com/office/drawing/2014/main" id="{9E7C9D27-02D8-4498-946B-0E28CC461EE1}"/>
            </a:ext>
          </a:extLst>
        </xdr:cNvPr>
        <xdr:cNvSpPr txBox="1"/>
      </xdr:nvSpPr>
      <xdr:spPr>
        <a:xfrm>
          <a:off x="8515427" y="180478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105</xdr:row>
      <xdr:rowOff>37391</xdr:rowOff>
    </xdr:from>
    <xdr:ext cx="469744" cy="259045"/>
    <xdr:sp macro="" textlink="">
      <xdr:nvSpPr>
        <xdr:cNvPr id="498" name="n_3aveValue【市民会館】&#10;一人当たり面積">
          <a:extLst>
            <a:ext uri="{FF2B5EF4-FFF2-40B4-BE49-F238E27FC236}">
              <a16:creationId xmlns:a16="http://schemas.microsoft.com/office/drawing/2014/main" id="{A10933A7-36C6-4570-971F-2E2D9E2012A3}"/>
            </a:ext>
          </a:extLst>
        </xdr:cNvPr>
        <xdr:cNvSpPr txBox="1"/>
      </xdr:nvSpPr>
      <xdr:spPr>
        <a:xfrm>
          <a:off x="7626427" y="180396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105</xdr:row>
      <xdr:rowOff>40657</xdr:rowOff>
    </xdr:from>
    <xdr:ext cx="469744" cy="259045"/>
    <xdr:sp macro="" textlink="">
      <xdr:nvSpPr>
        <xdr:cNvPr id="499" name="n_4aveValue【市民会館】&#10;一人当たり面積">
          <a:extLst>
            <a:ext uri="{FF2B5EF4-FFF2-40B4-BE49-F238E27FC236}">
              <a16:creationId xmlns:a16="http://schemas.microsoft.com/office/drawing/2014/main" id="{30E893FF-8C9F-4A97-B10A-170F3A8ED3EC}"/>
            </a:ext>
          </a:extLst>
        </xdr:cNvPr>
        <xdr:cNvSpPr txBox="1"/>
      </xdr:nvSpPr>
      <xdr:spPr>
        <a:xfrm>
          <a:off x="6737427" y="18042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107</xdr:row>
      <xdr:rowOff>96900</xdr:rowOff>
    </xdr:from>
    <xdr:ext cx="469744" cy="259045"/>
    <xdr:sp macro="" textlink="">
      <xdr:nvSpPr>
        <xdr:cNvPr id="500" name="n_1mainValue【市民会館】&#10;一人当たり面積">
          <a:extLst>
            <a:ext uri="{FF2B5EF4-FFF2-40B4-BE49-F238E27FC236}">
              <a16:creationId xmlns:a16="http://schemas.microsoft.com/office/drawing/2014/main" id="{72F85004-2524-4DBC-9972-9E7156B918F5}"/>
            </a:ext>
          </a:extLst>
        </xdr:cNvPr>
        <xdr:cNvSpPr txBox="1"/>
      </xdr:nvSpPr>
      <xdr:spPr>
        <a:xfrm>
          <a:off x="9391727" y="184420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107</xdr:row>
      <xdr:rowOff>101798</xdr:rowOff>
    </xdr:from>
    <xdr:ext cx="469744" cy="259045"/>
    <xdr:sp macro="" textlink="">
      <xdr:nvSpPr>
        <xdr:cNvPr id="501" name="n_2mainValue【市民会館】&#10;一人当たり面積">
          <a:extLst>
            <a:ext uri="{FF2B5EF4-FFF2-40B4-BE49-F238E27FC236}">
              <a16:creationId xmlns:a16="http://schemas.microsoft.com/office/drawing/2014/main" id="{7F4E12A5-7940-4EF5-8DE8-5476641C7C84}"/>
            </a:ext>
          </a:extLst>
        </xdr:cNvPr>
        <xdr:cNvSpPr txBox="1"/>
      </xdr:nvSpPr>
      <xdr:spPr>
        <a:xfrm>
          <a:off x="8515427" y="184469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107</xdr:row>
      <xdr:rowOff>105064</xdr:rowOff>
    </xdr:from>
    <xdr:ext cx="469744" cy="259045"/>
    <xdr:sp macro="" textlink="">
      <xdr:nvSpPr>
        <xdr:cNvPr id="502" name="n_3mainValue【市民会館】&#10;一人当たり面積">
          <a:extLst>
            <a:ext uri="{FF2B5EF4-FFF2-40B4-BE49-F238E27FC236}">
              <a16:creationId xmlns:a16="http://schemas.microsoft.com/office/drawing/2014/main" id="{8B5732FD-63A4-4E91-A061-4CE9076A25D3}"/>
            </a:ext>
          </a:extLst>
        </xdr:cNvPr>
        <xdr:cNvSpPr txBox="1"/>
      </xdr:nvSpPr>
      <xdr:spPr>
        <a:xfrm>
          <a:off x="7626427" y="184502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107</xdr:row>
      <xdr:rowOff>108329</xdr:rowOff>
    </xdr:from>
    <xdr:ext cx="469744" cy="259045"/>
    <xdr:sp macro="" textlink="">
      <xdr:nvSpPr>
        <xdr:cNvPr id="503" name="n_4mainValue【市民会館】&#10;一人当たり面積">
          <a:extLst>
            <a:ext uri="{FF2B5EF4-FFF2-40B4-BE49-F238E27FC236}">
              <a16:creationId xmlns:a16="http://schemas.microsoft.com/office/drawing/2014/main" id="{1421A38D-4768-493F-8EB4-5659A50C4409}"/>
            </a:ext>
          </a:extLst>
        </xdr:cNvPr>
        <xdr:cNvSpPr txBox="1"/>
      </xdr:nvSpPr>
      <xdr:spPr>
        <a:xfrm>
          <a:off x="6737427" y="184534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504" name="正方形/長方形 503">
          <a:extLst>
            <a:ext uri="{FF2B5EF4-FFF2-40B4-BE49-F238E27FC236}">
              <a16:creationId xmlns:a16="http://schemas.microsoft.com/office/drawing/2014/main" id="{EC0FD68B-75AC-4F0B-8FB2-199878246439}"/>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505" name="正方形/長方形 504">
          <a:extLst>
            <a:ext uri="{FF2B5EF4-FFF2-40B4-BE49-F238E27FC236}">
              <a16:creationId xmlns:a16="http://schemas.microsoft.com/office/drawing/2014/main" id="{71FC484E-988F-46DD-8584-CF28D87E9B2B}"/>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506" name="正方形/長方形 505">
          <a:extLst>
            <a:ext uri="{FF2B5EF4-FFF2-40B4-BE49-F238E27FC236}">
              <a16:creationId xmlns:a16="http://schemas.microsoft.com/office/drawing/2014/main" id="{C7137832-97E5-45E0-AC9C-E5675E8989ED}"/>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507" name="正方形/長方形 506">
          <a:extLst>
            <a:ext uri="{FF2B5EF4-FFF2-40B4-BE49-F238E27FC236}">
              <a16:creationId xmlns:a16="http://schemas.microsoft.com/office/drawing/2014/main" id="{A4738794-E44D-4DEB-9B80-5016B430FEA1}"/>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508" name="正方形/長方形 507">
          <a:extLst>
            <a:ext uri="{FF2B5EF4-FFF2-40B4-BE49-F238E27FC236}">
              <a16:creationId xmlns:a16="http://schemas.microsoft.com/office/drawing/2014/main" id="{3A850264-3039-45C3-B7AF-B0FE370EB495}"/>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509" name="正方形/長方形 508">
          <a:extLst>
            <a:ext uri="{FF2B5EF4-FFF2-40B4-BE49-F238E27FC236}">
              <a16:creationId xmlns:a16="http://schemas.microsoft.com/office/drawing/2014/main" id="{E7919B63-4FA9-4A0E-AC7F-E18001D938AB}"/>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510" name="正方形/長方形 509">
          <a:extLst>
            <a:ext uri="{FF2B5EF4-FFF2-40B4-BE49-F238E27FC236}">
              <a16:creationId xmlns:a16="http://schemas.microsoft.com/office/drawing/2014/main" id="{A5F32508-3C70-4EB0-8E2A-751D450BFF05}"/>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511" name="正方形/長方形 510">
          <a:extLst>
            <a:ext uri="{FF2B5EF4-FFF2-40B4-BE49-F238E27FC236}">
              <a16:creationId xmlns:a16="http://schemas.microsoft.com/office/drawing/2014/main" id="{565FB015-36F3-402D-8DCC-50B24EAC70EB}"/>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512" name="テキスト ボックス 511">
          <a:extLst>
            <a:ext uri="{FF2B5EF4-FFF2-40B4-BE49-F238E27FC236}">
              <a16:creationId xmlns:a16="http://schemas.microsoft.com/office/drawing/2014/main" id="{BF116682-B38B-4414-966F-64F31977FE50}"/>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513" name="直線コネクタ 512">
          <a:extLst>
            <a:ext uri="{FF2B5EF4-FFF2-40B4-BE49-F238E27FC236}">
              <a16:creationId xmlns:a16="http://schemas.microsoft.com/office/drawing/2014/main" id="{C27A46FA-EA60-4F10-B417-6BDE9C243588}"/>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514" name="テキスト ボックス 513">
          <a:extLst>
            <a:ext uri="{FF2B5EF4-FFF2-40B4-BE49-F238E27FC236}">
              <a16:creationId xmlns:a16="http://schemas.microsoft.com/office/drawing/2014/main" id="{D23782A4-0044-4F2E-9945-B9D2C3F4995D}"/>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515" name="直線コネクタ 514">
          <a:extLst>
            <a:ext uri="{FF2B5EF4-FFF2-40B4-BE49-F238E27FC236}">
              <a16:creationId xmlns:a16="http://schemas.microsoft.com/office/drawing/2014/main" id="{7BEF3BCB-F022-4460-A2E7-A8436F752DEA}"/>
            </a:ext>
          </a:extLst>
        </xdr:cNvPr>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516" name="テキスト ボックス 515">
          <a:extLst>
            <a:ext uri="{FF2B5EF4-FFF2-40B4-BE49-F238E27FC236}">
              <a16:creationId xmlns:a16="http://schemas.microsoft.com/office/drawing/2014/main" id="{964815DD-24AA-41C3-A8D2-935B98B83794}"/>
            </a:ext>
          </a:extLst>
        </xdr:cNvPr>
        <xdr:cNvSpPr txBox="1"/>
      </xdr:nvSpPr>
      <xdr:spPr>
        <a:xfrm>
          <a:off x="11978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517" name="直線コネクタ 516">
          <a:extLst>
            <a:ext uri="{FF2B5EF4-FFF2-40B4-BE49-F238E27FC236}">
              <a16:creationId xmlns:a16="http://schemas.microsoft.com/office/drawing/2014/main" id="{00653178-0C27-44D0-8AF6-80EB55653648}"/>
            </a:ext>
          </a:extLst>
        </xdr:cNvPr>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518" name="テキスト ボックス 517">
          <a:extLst>
            <a:ext uri="{FF2B5EF4-FFF2-40B4-BE49-F238E27FC236}">
              <a16:creationId xmlns:a16="http://schemas.microsoft.com/office/drawing/2014/main" id="{8FCA7BFE-3302-4665-9D4A-450E6231592D}"/>
            </a:ext>
          </a:extLst>
        </xdr:cNvPr>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519" name="直線コネクタ 518">
          <a:extLst>
            <a:ext uri="{FF2B5EF4-FFF2-40B4-BE49-F238E27FC236}">
              <a16:creationId xmlns:a16="http://schemas.microsoft.com/office/drawing/2014/main" id="{BA56F5E7-EBC8-4F9F-9FD8-74EAC3C962BC}"/>
            </a:ext>
          </a:extLst>
        </xdr:cNvPr>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520" name="テキスト ボックス 519">
          <a:extLst>
            <a:ext uri="{FF2B5EF4-FFF2-40B4-BE49-F238E27FC236}">
              <a16:creationId xmlns:a16="http://schemas.microsoft.com/office/drawing/2014/main" id="{29F4407A-DFC1-4793-A743-02F8707CE667}"/>
            </a:ext>
          </a:extLst>
        </xdr:cNvPr>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521" name="直線コネクタ 520">
          <a:extLst>
            <a:ext uri="{FF2B5EF4-FFF2-40B4-BE49-F238E27FC236}">
              <a16:creationId xmlns:a16="http://schemas.microsoft.com/office/drawing/2014/main" id="{2950494F-7A21-4526-9D1A-0F39D215F132}"/>
            </a:ext>
          </a:extLst>
        </xdr:cNvPr>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522" name="テキスト ボックス 521">
          <a:extLst>
            <a:ext uri="{FF2B5EF4-FFF2-40B4-BE49-F238E27FC236}">
              <a16:creationId xmlns:a16="http://schemas.microsoft.com/office/drawing/2014/main" id="{3BF02A30-11C9-4FB7-8ECC-BE2E232C7C89}"/>
            </a:ext>
          </a:extLst>
        </xdr:cNvPr>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523" name="直線コネクタ 522">
          <a:extLst>
            <a:ext uri="{FF2B5EF4-FFF2-40B4-BE49-F238E27FC236}">
              <a16:creationId xmlns:a16="http://schemas.microsoft.com/office/drawing/2014/main" id="{E4A54EB1-8D1E-4DF9-B67F-2BF757D6F0CA}"/>
            </a:ext>
          </a:extLst>
        </xdr:cNvPr>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524" name="テキスト ボックス 523">
          <a:extLst>
            <a:ext uri="{FF2B5EF4-FFF2-40B4-BE49-F238E27FC236}">
              <a16:creationId xmlns:a16="http://schemas.microsoft.com/office/drawing/2014/main" id="{CC86BEDF-F960-44B6-A154-9FFA100D2DBE}"/>
            </a:ext>
          </a:extLst>
        </xdr:cNvPr>
        <xdr:cNvSpPr txBox="1"/>
      </xdr:nvSpPr>
      <xdr:spPr>
        <a:xfrm>
          <a:off x="12042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25" name="直線コネクタ 524">
          <a:extLst>
            <a:ext uri="{FF2B5EF4-FFF2-40B4-BE49-F238E27FC236}">
              <a16:creationId xmlns:a16="http://schemas.microsoft.com/office/drawing/2014/main" id="{B8D2C332-65BD-44A2-B615-8A1C963B5D5F}"/>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526" name="テキスト ボックス 525">
          <a:extLst>
            <a:ext uri="{FF2B5EF4-FFF2-40B4-BE49-F238E27FC236}">
              <a16:creationId xmlns:a16="http://schemas.microsoft.com/office/drawing/2014/main" id="{0782ECD4-BABD-4AA6-9074-47DCB61C3D58}"/>
            </a:ext>
          </a:extLst>
        </xdr:cNvPr>
        <xdr:cNvSpPr txBox="1"/>
      </xdr:nvSpPr>
      <xdr:spPr>
        <a:xfrm>
          <a:off x="12107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527" name="【一般廃棄物処理施設】&#10;有形固定資産減価償却率グラフ枠">
          <a:extLst>
            <a:ext uri="{FF2B5EF4-FFF2-40B4-BE49-F238E27FC236}">
              <a16:creationId xmlns:a16="http://schemas.microsoft.com/office/drawing/2014/main" id="{9CA5874D-FEFA-4026-8A4A-39F179984F8E}"/>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30480</xdr:rowOff>
    </xdr:from>
    <xdr:to>
      <xdr:col>85</xdr:col>
      <xdr:colOff>126364</xdr:colOff>
      <xdr:row>42</xdr:row>
      <xdr:rowOff>38100</xdr:rowOff>
    </xdr:to>
    <xdr:cxnSp macro="">
      <xdr:nvCxnSpPr>
        <xdr:cNvPr id="528" name="直線コネクタ 527">
          <a:extLst>
            <a:ext uri="{FF2B5EF4-FFF2-40B4-BE49-F238E27FC236}">
              <a16:creationId xmlns:a16="http://schemas.microsoft.com/office/drawing/2014/main" id="{ED712C85-9EC6-4D2C-B5B6-E281D7B7C6A6}"/>
            </a:ext>
          </a:extLst>
        </xdr:cNvPr>
        <xdr:cNvCxnSpPr/>
      </xdr:nvCxnSpPr>
      <xdr:spPr>
        <a:xfrm flipV="1">
          <a:off x="16318864" y="5688330"/>
          <a:ext cx="0" cy="15506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41927</xdr:rowOff>
    </xdr:from>
    <xdr:ext cx="469744" cy="259045"/>
    <xdr:sp macro="" textlink="">
      <xdr:nvSpPr>
        <xdr:cNvPr id="529" name="【一般廃棄物処理施設】&#10;有形固定資産減価償却率最小値テキスト">
          <a:extLst>
            <a:ext uri="{FF2B5EF4-FFF2-40B4-BE49-F238E27FC236}">
              <a16:creationId xmlns:a16="http://schemas.microsoft.com/office/drawing/2014/main" id="{8A20007E-59B8-4A5E-8D38-9232BD1248C1}"/>
            </a:ext>
          </a:extLst>
        </xdr:cNvPr>
        <xdr:cNvSpPr txBox="1"/>
      </xdr:nvSpPr>
      <xdr:spPr>
        <a:xfrm>
          <a:off x="16357600" y="724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38100</xdr:rowOff>
    </xdr:from>
    <xdr:to>
      <xdr:col>86</xdr:col>
      <xdr:colOff>25400</xdr:colOff>
      <xdr:row>42</xdr:row>
      <xdr:rowOff>38100</xdr:rowOff>
    </xdr:to>
    <xdr:cxnSp macro="">
      <xdr:nvCxnSpPr>
        <xdr:cNvPr id="530" name="直線コネクタ 529">
          <a:extLst>
            <a:ext uri="{FF2B5EF4-FFF2-40B4-BE49-F238E27FC236}">
              <a16:creationId xmlns:a16="http://schemas.microsoft.com/office/drawing/2014/main" id="{9F539B6F-ED35-4CFC-BC23-BA280CDB53FB}"/>
            </a:ext>
          </a:extLst>
        </xdr:cNvPr>
        <xdr:cNvCxnSpPr/>
      </xdr:nvCxnSpPr>
      <xdr:spPr>
        <a:xfrm>
          <a:off x="16230600" y="723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148607</xdr:rowOff>
    </xdr:from>
    <xdr:ext cx="405111" cy="259045"/>
    <xdr:sp macro="" textlink="">
      <xdr:nvSpPr>
        <xdr:cNvPr id="531" name="【一般廃棄物処理施設】&#10;有形固定資産減価償却率最大値テキスト">
          <a:extLst>
            <a:ext uri="{FF2B5EF4-FFF2-40B4-BE49-F238E27FC236}">
              <a16:creationId xmlns:a16="http://schemas.microsoft.com/office/drawing/2014/main" id="{82649DBA-FB9B-412F-93E1-74CD788E1368}"/>
            </a:ext>
          </a:extLst>
        </xdr:cNvPr>
        <xdr:cNvSpPr txBox="1"/>
      </xdr:nvSpPr>
      <xdr:spPr>
        <a:xfrm>
          <a:off x="16357600" y="5463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30480</xdr:rowOff>
    </xdr:from>
    <xdr:to>
      <xdr:col>86</xdr:col>
      <xdr:colOff>25400</xdr:colOff>
      <xdr:row>33</xdr:row>
      <xdr:rowOff>30480</xdr:rowOff>
    </xdr:to>
    <xdr:cxnSp macro="">
      <xdr:nvCxnSpPr>
        <xdr:cNvPr id="532" name="直線コネクタ 531">
          <a:extLst>
            <a:ext uri="{FF2B5EF4-FFF2-40B4-BE49-F238E27FC236}">
              <a16:creationId xmlns:a16="http://schemas.microsoft.com/office/drawing/2014/main" id="{C68ABBEA-C454-4EC0-8FE1-A60168864067}"/>
            </a:ext>
          </a:extLst>
        </xdr:cNvPr>
        <xdr:cNvCxnSpPr/>
      </xdr:nvCxnSpPr>
      <xdr:spPr>
        <a:xfrm>
          <a:off x="16230600" y="56883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149242</xdr:rowOff>
    </xdr:from>
    <xdr:ext cx="405111" cy="259045"/>
    <xdr:sp macro="" textlink="">
      <xdr:nvSpPr>
        <xdr:cNvPr id="533" name="【一般廃棄物処理施設】&#10;有形固定資産減価償却率平均値テキスト">
          <a:extLst>
            <a:ext uri="{FF2B5EF4-FFF2-40B4-BE49-F238E27FC236}">
              <a16:creationId xmlns:a16="http://schemas.microsoft.com/office/drawing/2014/main" id="{7DECB4C1-81B0-49AD-8BB7-33DB1972ED3A}"/>
            </a:ext>
          </a:extLst>
        </xdr:cNvPr>
        <xdr:cNvSpPr txBox="1"/>
      </xdr:nvSpPr>
      <xdr:spPr>
        <a:xfrm>
          <a:off x="16357600" y="632144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126365</xdr:rowOff>
    </xdr:from>
    <xdr:to>
      <xdr:col>85</xdr:col>
      <xdr:colOff>177800</xdr:colOff>
      <xdr:row>38</xdr:row>
      <xdr:rowOff>56515</xdr:rowOff>
    </xdr:to>
    <xdr:sp macro="" textlink="">
      <xdr:nvSpPr>
        <xdr:cNvPr id="534" name="フローチャート: 判断 533">
          <a:extLst>
            <a:ext uri="{FF2B5EF4-FFF2-40B4-BE49-F238E27FC236}">
              <a16:creationId xmlns:a16="http://schemas.microsoft.com/office/drawing/2014/main" id="{1D4B2ECD-1154-4C5C-8787-F8F81888FE87}"/>
            </a:ext>
          </a:extLst>
        </xdr:cNvPr>
        <xdr:cNvSpPr/>
      </xdr:nvSpPr>
      <xdr:spPr>
        <a:xfrm>
          <a:off x="16268700" y="64700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139700</xdr:rowOff>
    </xdr:from>
    <xdr:to>
      <xdr:col>81</xdr:col>
      <xdr:colOff>101600</xdr:colOff>
      <xdr:row>38</xdr:row>
      <xdr:rowOff>69850</xdr:rowOff>
    </xdr:to>
    <xdr:sp macro="" textlink="">
      <xdr:nvSpPr>
        <xdr:cNvPr id="535" name="フローチャート: 判断 534">
          <a:extLst>
            <a:ext uri="{FF2B5EF4-FFF2-40B4-BE49-F238E27FC236}">
              <a16:creationId xmlns:a16="http://schemas.microsoft.com/office/drawing/2014/main" id="{3DEA7C31-41E8-46B1-8186-15E87967C1D1}"/>
            </a:ext>
          </a:extLst>
        </xdr:cNvPr>
        <xdr:cNvSpPr/>
      </xdr:nvSpPr>
      <xdr:spPr>
        <a:xfrm>
          <a:off x="15430500" y="6483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116840</xdr:rowOff>
    </xdr:from>
    <xdr:to>
      <xdr:col>76</xdr:col>
      <xdr:colOff>165100</xdr:colOff>
      <xdr:row>38</xdr:row>
      <xdr:rowOff>46990</xdr:rowOff>
    </xdr:to>
    <xdr:sp macro="" textlink="">
      <xdr:nvSpPr>
        <xdr:cNvPr id="536" name="フローチャート: 判断 535">
          <a:extLst>
            <a:ext uri="{FF2B5EF4-FFF2-40B4-BE49-F238E27FC236}">
              <a16:creationId xmlns:a16="http://schemas.microsoft.com/office/drawing/2014/main" id="{A06EF042-A640-410E-84CF-3460C50ABBD2}"/>
            </a:ext>
          </a:extLst>
        </xdr:cNvPr>
        <xdr:cNvSpPr/>
      </xdr:nvSpPr>
      <xdr:spPr>
        <a:xfrm>
          <a:off x="14541500" y="6460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158750</xdr:rowOff>
    </xdr:from>
    <xdr:to>
      <xdr:col>72</xdr:col>
      <xdr:colOff>38100</xdr:colOff>
      <xdr:row>38</xdr:row>
      <xdr:rowOff>88900</xdr:rowOff>
    </xdr:to>
    <xdr:sp macro="" textlink="">
      <xdr:nvSpPr>
        <xdr:cNvPr id="537" name="フローチャート: 判断 536">
          <a:extLst>
            <a:ext uri="{FF2B5EF4-FFF2-40B4-BE49-F238E27FC236}">
              <a16:creationId xmlns:a16="http://schemas.microsoft.com/office/drawing/2014/main" id="{4EB74DB3-2059-4430-B311-2D4B38BF9E56}"/>
            </a:ext>
          </a:extLst>
        </xdr:cNvPr>
        <xdr:cNvSpPr/>
      </xdr:nvSpPr>
      <xdr:spPr>
        <a:xfrm>
          <a:off x="13652500" y="6502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97790</xdr:rowOff>
    </xdr:from>
    <xdr:to>
      <xdr:col>67</xdr:col>
      <xdr:colOff>101600</xdr:colOff>
      <xdr:row>38</xdr:row>
      <xdr:rowOff>27940</xdr:rowOff>
    </xdr:to>
    <xdr:sp macro="" textlink="">
      <xdr:nvSpPr>
        <xdr:cNvPr id="538" name="フローチャート: 判断 537">
          <a:extLst>
            <a:ext uri="{FF2B5EF4-FFF2-40B4-BE49-F238E27FC236}">
              <a16:creationId xmlns:a16="http://schemas.microsoft.com/office/drawing/2014/main" id="{EE59D3FC-38F0-4309-9090-2A61C22208A5}"/>
            </a:ext>
          </a:extLst>
        </xdr:cNvPr>
        <xdr:cNvSpPr/>
      </xdr:nvSpPr>
      <xdr:spPr>
        <a:xfrm>
          <a:off x="12763500" y="6441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39" name="テキスト ボックス 538">
          <a:extLst>
            <a:ext uri="{FF2B5EF4-FFF2-40B4-BE49-F238E27FC236}">
              <a16:creationId xmlns:a16="http://schemas.microsoft.com/office/drawing/2014/main" id="{627835CD-FF05-43A8-9F6E-D60D6763E266}"/>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40" name="テキスト ボックス 539">
          <a:extLst>
            <a:ext uri="{FF2B5EF4-FFF2-40B4-BE49-F238E27FC236}">
              <a16:creationId xmlns:a16="http://schemas.microsoft.com/office/drawing/2014/main" id="{BE269C65-B56E-4BE9-8C75-1F3C380C96BE}"/>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41" name="テキスト ボックス 540">
          <a:extLst>
            <a:ext uri="{FF2B5EF4-FFF2-40B4-BE49-F238E27FC236}">
              <a16:creationId xmlns:a16="http://schemas.microsoft.com/office/drawing/2014/main" id="{A71B6A03-CC7D-41CA-825B-683ED2F9A799}"/>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42" name="テキスト ボックス 541">
          <a:extLst>
            <a:ext uri="{FF2B5EF4-FFF2-40B4-BE49-F238E27FC236}">
              <a16:creationId xmlns:a16="http://schemas.microsoft.com/office/drawing/2014/main" id="{5FAAB5D0-AA9A-4210-9856-5C80DB55101D}"/>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43" name="テキスト ボックス 542">
          <a:extLst>
            <a:ext uri="{FF2B5EF4-FFF2-40B4-BE49-F238E27FC236}">
              <a16:creationId xmlns:a16="http://schemas.microsoft.com/office/drawing/2014/main" id="{8827209E-BED4-4963-93F1-8B7BBED7F141}"/>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41</xdr:row>
      <xdr:rowOff>158750</xdr:rowOff>
    </xdr:from>
    <xdr:to>
      <xdr:col>85</xdr:col>
      <xdr:colOff>177800</xdr:colOff>
      <xdr:row>42</xdr:row>
      <xdr:rowOff>88900</xdr:rowOff>
    </xdr:to>
    <xdr:sp macro="" textlink="">
      <xdr:nvSpPr>
        <xdr:cNvPr id="544" name="楕円 543">
          <a:extLst>
            <a:ext uri="{FF2B5EF4-FFF2-40B4-BE49-F238E27FC236}">
              <a16:creationId xmlns:a16="http://schemas.microsoft.com/office/drawing/2014/main" id="{FF166FFB-2743-4DF8-AF56-BD8FAA9A36A4}"/>
            </a:ext>
          </a:extLst>
        </xdr:cNvPr>
        <xdr:cNvSpPr/>
      </xdr:nvSpPr>
      <xdr:spPr>
        <a:xfrm>
          <a:off x="16268700" y="718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41</xdr:row>
      <xdr:rowOff>73677</xdr:rowOff>
    </xdr:from>
    <xdr:ext cx="469744" cy="259045"/>
    <xdr:sp macro="" textlink="">
      <xdr:nvSpPr>
        <xdr:cNvPr id="545" name="【一般廃棄物処理施設】&#10;有形固定資産減価償却率該当値テキスト">
          <a:extLst>
            <a:ext uri="{FF2B5EF4-FFF2-40B4-BE49-F238E27FC236}">
              <a16:creationId xmlns:a16="http://schemas.microsoft.com/office/drawing/2014/main" id="{6541AA24-9BB6-4B34-960E-E24FD0A5A9BE}"/>
            </a:ext>
          </a:extLst>
        </xdr:cNvPr>
        <xdr:cNvSpPr txBox="1"/>
      </xdr:nvSpPr>
      <xdr:spPr>
        <a:xfrm>
          <a:off x="16357600" y="7103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41</xdr:row>
      <xdr:rowOff>154940</xdr:rowOff>
    </xdr:from>
    <xdr:to>
      <xdr:col>81</xdr:col>
      <xdr:colOff>101600</xdr:colOff>
      <xdr:row>42</xdr:row>
      <xdr:rowOff>85090</xdr:rowOff>
    </xdr:to>
    <xdr:sp macro="" textlink="">
      <xdr:nvSpPr>
        <xdr:cNvPr id="546" name="楕円 545">
          <a:extLst>
            <a:ext uri="{FF2B5EF4-FFF2-40B4-BE49-F238E27FC236}">
              <a16:creationId xmlns:a16="http://schemas.microsoft.com/office/drawing/2014/main" id="{12B1A391-AA38-4B5B-8B09-F49D77926E0D}"/>
            </a:ext>
          </a:extLst>
        </xdr:cNvPr>
        <xdr:cNvSpPr/>
      </xdr:nvSpPr>
      <xdr:spPr>
        <a:xfrm>
          <a:off x="15430500" y="71843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42</xdr:row>
      <xdr:rowOff>34290</xdr:rowOff>
    </xdr:from>
    <xdr:to>
      <xdr:col>85</xdr:col>
      <xdr:colOff>127000</xdr:colOff>
      <xdr:row>42</xdr:row>
      <xdr:rowOff>38100</xdr:rowOff>
    </xdr:to>
    <xdr:cxnSp macro="">
      <xdr:nvCxnSpPr>
        <xdr:cNvPr id="547" name="直線コネクタ 546">
          <a:extLst>
            <a:ext uri="{FF2B5EF4-FFF2-40B4-BE49-F238E27FC236}">
              <a16:creationId xmlns:a16="http://schemas.microsoft.com/office/drawing/2014/main" id="{12FC7157-05D3-4BDC-86A3-CD00A0BA3276}"/>
            </a:ext>
          </a:extLst>
        </xdr:cNvPr>
        <xdr:cNvCxnSpPr/>
      </xdr:nvCxnSpPr>
      <xdr:spPr>
        <a:xfrm>
          <a:off x="15481300" y="7235190"/>
          <a:ext cx="8382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41</xdr:row>
      <xdr:rowOff>126365</xdr:rowOff>
    </xdr:from>
    <xdr:to>
      <xdr:col>76</xdr:col>
      <xdr:colOff>165100</xdr:colOff>
      <xdr:row>42</xdr:row>
      <xdr:rowOff>56515</xdr:rowOff>
    </xdr:to>
    <xdr:sp macro="" textlink="">
      <xdr:nvSpPr>
        <xdr:cNvPr id="548" name="楕円 547">
          <a:extLst>
            <a:ext uri="{FF2B5EF4-FFF2-40B4-BE49-F238E27FC236}">
              <a16:creationId xmlns:a16="http://schemas.microsoft.com/office/drawing/2014/main" id="{078752EB-C015-4F7B-BA67-8C19708FA102}"/>
            </a:ext>
          </a:extLst>
        </xdr:cNvPr>
        <xdr:cNvSpPr/>
      </xdr:nvSpPr>
      <xdr:spPr>
        <a:xfrm>
          <a:off x="14541500" y="71558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42</xdr:row>
      <xdr:rowOff>5715</xdr:rowOff>
    </xdr:from>
    <xdr:to>
      <xdr:col>81</xdr:col>
      <xdr:colOff>50800</xdr:colOff>
      <xdr:row>42</xdr:row>
      <xdr:rowOff>34290</xdr:rowOff>
    </xdr:to>
    <xdr:cxnSp macro="">
      <xdr:nvCxnSpPr>
        <xdr:cNvPr id="549" name="直線コネクタ 548">
          <a:extLst>
            <a:ext uri="{FF2B5EF4-FFF2-40B4-BE49-F238E27FC236}">
              <a16:creationId xmlns:a16="http://schemas.microsoft.com/office/drawing/2014/main" id="{CFD92D2F-A73D-4F3A-8D98-957405810486}"/>
            </a:ext>
          </a:extLst>
        </xdr:cNvPr>
        <xdr:cNvCxnSpPr/>
      </xdr:nvCxnSpPr>
      <xdr:spPr>
        <a:xfrm>
          <a:off x="14592300" y="7206615"/>
          <a:ext cx="8890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41</xdr:row>
      <xdr:rowOff>63500</xdr:rowOff>
    </xdr:from>
    <xdr:to>
      <xdr:col>72</xdr:col>
      <xdr:colOff>38100</xdr:colOff>
      <xdr:row>41</xdr:row>
      <xdr:rowOff>165100</xdr:rowOff>
    </xdr:to>
    <xdr:sp macro="" textlink="">
      <xdr:nvSpPr>
        <xdr:cNvPr id="550" name="楕円 549">
          <a:extLst>
            <a:ext uri="{FF2B5EF4-FFF2-40B4-BE49-F238E27FC236}">
              <a16:creationId xmlns:a16="http://schemas.microsoft.com/office/drawing/2014/main" id="{78809E1E-8B32-4442-90FA-43E741ED215A}"/>
            </a:ext>
          </a:extLst>
        </xdr:cNvPr>
        <xdr:cNvSpPr/>
      </xdr:nvSpPr>
      <xdr:spPr>
        <a:xfrm>
          <a:off x="13652500" y="7092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41</xdr:row>
      <xdr:rowOff>114300</xdr:rowOff>
    </xdr:from>
    <xdr:to>
      <xdr:col>76</xdr:col>
      <xdr:colOff>114300</xdr:colOff>
      <xdr:row>42</xdr:row>
      <xdr:rowOff>5715</xdr:rowOff>
    </xdr:to>
    <xdr:cxnSp macro="">
      <xdr:nvCxnSpPr>
        <xdr:cNvPr id="551" name="直線コネクタ 550">
          <a:extLst>
            <a:ext uri="{FF2B5EF4-FFF2-40B4-BE49-F238E27FC236}">
              <a16:creationId xmlns:a16="http://schemas.microsoft.com/office/drawing/2014/main" id="{C743BB18-C2C5-49F5-B754-5E8F171F24A1}"/>
            </a:ext>
          </a:extLst>
        </xdr:cNvPr>
        <xdr:cNvCxnSpPr/>
      </xdr:nvCxnSpPr>
      <xdr:spPr>
        <a:xfrm>
          <a:off x="13703300" y="7143750"/>
          <a:ext cx="889000" cy="628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41</xdr:row>
      <xdr:rowOff>635</xdr:rowOff>
    </xdr:from>
    <xdr:to>
      <xdr:col>67</xdr:col>
      <xdr:colOff>101600</xdr:colOff>
      <xdr:row>41</xdr:row>
      <xdr:rowOff>102235</xdr:rowOff>
    </xdr:to>
    <xdr:sp macro="" textlink="">
      <xdr:nvSpPr>
        <xdr:cNvPr id="552" name="楕円 551">
          <a:extLst>
            <a:ext uri="{FF2B5EF4-FFF2-40B4-BE49-F238E27FC236}">
              <a16:creationId xmlns:a16="http://schemas.microsoft.com/office/drawing/2014/main" id="{06807F08-C507-410B-9201-1B403BC81655}"/>
            </a:ext>
          </a:extLst>
        </xdr:cNvPr>
        <xdr:cNvSpPr/>
      </xdr:nvSpPr>
      <xdr:spPr>
        <a:xfrm>
          <a:off x="12763500" y="70300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41</xdr:row>
      <xdr:rowOff>51435</xdr:rowOff>
    </xdr:from>
    <xdr:to>
      <xdr:col>71</xdr:col>
      <xdr:colOff>177800</xdr:colOff>
      <xdr:row>41</xdr:row>
      <xdr:rowOff>114300</xdr:rowOff>
    </xdr:to>
    <xdr:cxnSp macro="">
      <xdr:nvCxnSpPr>
        <xdr:cNvPr id="553" name="直線コネクタ 552">
          <a:extLst>
            <a:ext uri="{FF2B5EF4-FFF2-40B4-BE49-F238E27FC236}">
              <a16:creationId xmlns:a16="http://schemas.microsoft.com/office/drawing/2014/main" id="{64BA5D73-45F7-41F6-8CC1-97BB2E7945AA}"/>
            </a:ext>
          </a:extLst>
        </xdr:cNvPr>
        <xdr:cNvCxnSpPr/>
      </xdr:nvCxnSpPr>
      <xdr:spPr>
        <a:xfrm>
          <a:off x="12814300" y="7080885"/>
          <a:ext cx="889000" cy="628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86377</xdr:rowOff>
    </xdr:from>
    <xdr:ext cx="405111" cy="259045"/>
    <xdr:sp macro="" textlink="">
      <xdr:nvSpPr>
        <xdr:cNvPr id="554" name="n_1aveValue【一般廃棄物処理施設】&#10;有形固定資産減価償却率">
          <a:extLst>
            <a:ext uri="{FF2B5EF4-FFF2-40B4-BE49-F238E27FC236}">
              <a16:creationId xmlns:a16="http://schemas.microsoft.com/office/drawing/2014/main" id="{F0F5AFF5-3C4D-4832-BA6C-C1161555664C}"/>
            </a:ext>
          </a:extLst>
        </xdr:cNvPr>
        <xdr:cNvSpPr txBox="1"/>
      </xdr:nvSpPr>
      <xdr:spPr>
        <a:xfrm>
          <a:off x="15266044" y="62585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63517</xdr:rowOff>
    </xdr:from>
    <xdr:ext cx="405111" cy="259045"/>
    <xdr:sp macro="" textlink="">
      <xdr:nvSpPr>
        <xdr:cNvPr id="555" name="n_2aveValue【一般廃棄物処理施設】&#10;有形固定資産減価償却率">
          <a:extLst>
            <a:ext uri="{FF2B5EF4-FFF2-40B4-BE49-F238E27FC236}">
              <a16:creationId xmlns:a16="http://schemas.microsoft.com/office/drawing/2014/main" id="{7FA8B192-E6A4-4AF0-9E66-A122FCF60B07}"/>
            </a:ext>
          </a:extLst>
        </xdr:cNvPr>
        <xdr:cNvSpPr txBox="1"/>
      </xdr:nvSpPr>
      <xdr:spPr>
        <a:xfrm>
          <a:off x="14389744" y="62357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105427</xdr:rowOff>
    </xdr:from>
    <xdr:ext cx="405111" cy="259045"/>
    <xdr:sp macro="" textlink="">
      <xdr:nvSpPr>
        <xdr:cNvPr id="556" name="n_3aveValue【一般廃棄物処理施設】&#10;有形固定資産減価償却率">
          <a:extLst>
            <a:ext uri="{FF2B5EF4-FFF2-40B4-BE49-F238E27FC236}">
              <a16:creationId xmlns:a16="http://schemas.microsoft.com/office/drawing/2014/main" id="{4AA04BFD-07DD-4F6E-8ADE-E2CBA190BAB8}"/>
            </a:ext>
          </a:extLst>
        </xdr:cNvPr>
        <xdr:cNvSpPr txBox="1"/>
      </xdr:nvSpPr>
      <xdr:spPr>
        <a:xfrm>
          <a:off x="13500744" y="62776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44467</xdr:rowOff>
    </xdr:from>
    <xdr:ext cx="405111" cy="259045"/>
    <xdr:sp macro="" textlink="">
      <xdr:nvSpPr>
        <xdr:cNvPr id="557" name="n_4aveValue【一般廃棄物処理施設】&#10;有形固定資産減価償却率">
          <a:extLst>
            <a:ext uri="{FF2B5EF4-FFF2-40B4-BE49-F238E27FC236}">
              <a16:creationId xmlns:a16="http://schemas.microsoft.com/office/drawing/2014/main" id="{27C735C8-711E-4F1A-8BF7-C8DFBB50BC25}"/>
            </a:ext>
          </a:extLst>
        </xdr:cNvPr>
        <xdr:cNvSpPr txBox="1"/>
      </xdr:nvSpPr>
      <xdr:spPr>
        <a:xfrm>
          <a:off x="12611744" y="62166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42</xdr:row>
      <xdr:rowOff>76217</xdr:rowOff>
    </xdr:from>
    <xdr:ext cx="405111" cy="259045"/>
    <xdr:sp macro="" textlink="">
      <xdr:nvSpPr>
        <xdr:cNvPr id="558" name="n_1mainValue【一般廃棄物処理施設】&#10;有形固定資産減価償却率">
          <a:extLst>
            <a:ext uri="{FF2B5EF4-FFF2-40B4-BE49-F238E27FC236}">
              <a16:creationId xmlns:a16="http://schemas.microsoft.com/office/drawing/2014/main" id="{9855B48C-DDD6-412E-AA0E-62E27AD80237}"/>
            </a:ext>
          </a:extLst>
        </xdr:cNvPr>
        <xdr:cNvSpPr txBox="1"/>
      </xdr:nvSpPr>
      <xdr:spPr>
        <a:xfrm>
          <a:off x="15266044" y="72771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42</xdr:row>
      <xdr:rowOff>47642</xdr:rowOff>
    </xdr:from>
    <xdr:ext cx="405111" cy="259045"/>
    <xdr:sp macro="" textlink="">
      <xdr:nvSpPr>
        <xdr:cNvPr id="559" name="n_2mainValue【一般廃棄物処理施設】&#10;有形固定資産減価償却率">
          <a:extLst>
            <a:ext uri="{FF2B5EF4-FFF2-40B4-BE49-F238E27FC236}">
              <a16:creationId xmlns:a16="http://schemas.microsoft.com/office/drawing/2014/main" id="{1AFAC930-54FC-471A-943A-0E360A6323DA}"/>
            </a:ext>
          </a:extLst>
        </xdr:cNvPr>
        <xdr:cNvSpPr txBox="1"/>
      </xdr:nvSpPr>
      <xdr:spPr>
        <a:xfrm>
          <a:off x="14389744" y="72485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41</xdr:row>
      <xdr:rowOff>156227</xdr:rowOff>
    </xdr:from>
    <xdr:ext cx="405111" cy="259045"/>
    <xdr:sp macro="" textlink="">
      <xdr:nvSpPr>
        <xdr:cNvPr id="560" name="n_3mainValue【一般廃棄物処理施設】&#10;有形固定資産減価償却率">
          <a:extLst>
            <a:ext uri="{FF2B5EF4-FFF2-40B4-BE49-F238E27FC236}">
              <a16:creationId xmlns:a16="http://schemas.microsoft.com/office/drawing/2014/main" id="{DEA9504F-C514-4E7D-A30B-A0FF8F404295}"/>
            </a:ext>
          </a:extLst>
        </xdr:cNvPr>
        <xdr:cNvSpPr txBox="1"/>
      </xdr:nvSpPr>
      <xdr:spPr>
        <a:xfrm>
          <a:off x="13500744" y="71856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41</xdr:row>
      <xdr:rowOff>93362</xdr:rowOff>
    </xdr:from>
    <xdr:ext cx="405111" cy="259045"/>
    <xdr:sp macro="" textlink="">
      <xdr:nvSpPr>
        <xdr:cNvPr id="561" name="n_4mainValue【一般廃棄物処理施設】&#10;有形固定資産減価償却率">
          <a:extLst>
            <a:ext uri="{FF2B5EF4-FFF2-40B4-BE49-F238E27FC236}">
              <a16:creationId xmlns:a16="http://schemas.microsoft.com/office/drawing/2014/main" id="{0F289957-5B6E-4B8F-8BAB-E63C7BA938EE}"/>
            </a:ext>
          </a:extLst>
        </xdr:cNvPr>
        <xdr:cNvSpPr txBox="1"/>
      </xdr:nvSpPr>
      <xdr:spPr>
        <a:xfrm>
          <a:off x="12611744" y="71228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62" name="正方形/長方形 561">
          <a:extLst>
            <a:ext uri="{FF2B5EF4-FFF2-40B4-BE49-F238E27FC236}">
              <a16:creationId xmlns:a16="http://schemas.microsoft.com/office/drawing/2014/main" id="{5866B479-F0C3-45B9-8566-5D96577843E6}"/>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63" name="正方形/長方形 562">
          <a:extLst>
            <a:ext uri="{FF2B5EF4-FFF2-40B4-BE49-F238E27FC236}">
              <a16:creationId xmlns:a16="http://schemas.microsoft.com/office/drawing/2014/main" id="{DC7B0026-9363-44EE-888D-51FFCCF919F2}"/>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64" name="正方形/長方形 563">
          <a:extLst>
            <a:ext uri="{FF2B5EF4-FFF2-40B4-BE49-F238E27FC236}">
              <a16:creationId xmlns:a16="http://schemas.microsoft.com/office/drawing/2014/main" id="{72AA4579-A4C0-4C86-9653-310A0A247786}"/>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65" name="正方形/長方形 564">
          <a:extLst>
            <a:ext uri="{FF2B5EF4-FFF2-40B4-BE49-F238E27FC236}">
              <a16:creationId xmlns:a16="http://schemas.microsoft.com/office/drawing/2014/main" id="{C405690F-B9A6-4F25-BACC-85C5F5008A76}"/>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66" name="正方形/長方形 565">
          <a:extLst>
            <a:ext uri="{FF2B5EF4-FFF2-40B4-BE49-F238E27FC236}">
              <a16:creationId xmlns:a16="http://schemas.microsoft.com/office/drawing/2014/main" id="{2ABE81D3-8F91-45B9-AE1D-69C7AEB7AF9B}"/>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67" name="正方形/長方形 566">
          <a:extLst>
            <a:ext uri="{FF2B5EF4-FFF2-40B4-BE49-F238E27FC236}">
              <a16:creationId xmlns:a16="http://schemas.microsoft.com/office/drawing/2014/main" id="{1BAFADE3-5243-4E8E-AF67-B8C61E442E92}"/>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68" name="正方形/長方形 567">
          <a:extLst>
            <a:ext uri="{FF2B5EF4-FFF2-40B4-BE49-F238E27FC236}">
              <a16:creationId xmlns:a16="http://schemas.microsoft.com/office/drawing/2014/main" id="{9FDFAC18-2461-4E2C-A532-503A0751EC91}"/>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48,477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69" name="正方形/長方形 568">
          <a:extLst>
            <a:ext uri="{FF2B5EF4-FFF2-40B4-BE49-F238E27FC236}">
              <a16:creationId xmlns:a16="http://schemas.microsoft.com/office/drawing/2014/main" id="{D78C0524-D695-48B4-B02F-B43ABB6E4A9F}"/>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70" name="テキスト ボックス 569">
          <a:extLst>
            <a:ext uri="{FF2B5EF4-FFF2-40B4-BE49-F238E27FC236}">
              <a16:creationId xmlns:a16="http://schemas.microsoft.com/office/drawing/2014/main" id="{7F1DCBF0-0E63-4FA4-AA80-7E96B56EE9C8}"/>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71" name="直線コネクタ 570">
          <a:extLst>
            <a:ext uri="{FF2B5EF4-FFF2-40B4-BE49-F238E27FC236}">
              <a16:creationId xmlns:a16="http://schemas.microsoft.com/office/drawing/2014/main" id="{BB53CD3E-EA98-45E0-9407-2372373FDB41}"/>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572" name="直線コネクタ 571">
          <a:extLst>
            <a:ext uri="{FF2B5EF4-FFF2-40B4-BE49-F238E27FC236}">
              <a16:creationId xmlns:a16="http://schemas.microsoft.com/office/drawing/2014/main" id="{6863A63C-2BF2-4B20-84BB-92A2F1B7034C}"/>
            </a:ext>
          </a:extLst>
        </xdr:cNvPr>
        <xdr:cNvCxnSpPr/>
      </xdr:nvCxnSpPr>
      <xdr:spPr>
        <a:xfrm>
          <a:off x="18288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40</xdr:row>
      <xdr:rowOff>162577</xdr:rowOff>
    </xdr:from>
    <xdr:ext cx="248786" cy="259045"/>
    <xdr:sp macro="" textlink="">
      <xdr:nvSpPr>
        <xdr:cNvPr id="573" name="テキスト ボックス 572">
          <a:extLst>
            <a:ext uri="{FF2B5EF4-FFF2-40B4-BE49-F238E27FC236}">
              <a16:creationId xmlns:a16="http://schemas.microsoft.com/office/drawing/2014/main" id="{C10C4824-23AF-4543-808D-EE0EB07A86FC}"/>
            </a:ext>
          </a:extLst>
        </xdr:cNvPr>
        <xdr:cNvSpPr txBox="1"/>
      </xdr:nvSpPr>
      <xdr:spPr>
        <a:xfrm>
          <a:off x="18039214" y="702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574" name="直線コネクタ 573">
          <a:extLst>
            <a:ext uri="{FF2B5EF4-FFF2-40B4-BE49-F238E27FC236}">
              <a16:creationId xmlns:a16="http://schemas.microsoft.com/office/drawing/2014/main" id="{41A923BE-7441-4784-B47D-3B4D8792BA00}"/>
            </a:ext>
          </a:extLst>
        </xdr:cNvPr>
        <xdr:cNvCxnSpPr/>
      </xdr:nvCxnSpPr>
      <xdr:spPr>
        <a:xfrm>
          <a:off x="18288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38</xdr:row>
      <xdr:rowOff>48277</xdr:rowOff>
    </xdr:from>
    <xdr:ext cx="595419" cy="259045"/>
    <xdr:sp macro="" textlink="">
      <xdr:nvSpPr>
        <xdr:cNvPr id="575" name="テキスト ボックス 574">
          <a:extLst>
            <a:ext uri="{FF2B5EF4-FFF2-40B4-BE49-F238E27FC236}">
              <a16:creationId xmlns:a16="http://schemas.microsoft.com/office/drawing/2014/main" id="{481106B8-A9CA-4F10-8DC6-27B4591DB6C2}"/>
            </a:ext>
          </a:extLst>
        </xdr:cNvPr>
        <xdr:cNvSpPr txBox="1"/>
      </xdr:nvSpPr>
      <xdr:spPr>
        <a:xfrm>
          <a:off x="17692581" y="656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576" name="直線コネクタ 575">
          <a:extLst>
            <a:ext uri="{FF2B5EF4-FFF2-40B4-BE49-F238E27FC236}">
              <a16:creationId xmlns:a16="http://schemas.microsoft.com/office/drawing/2014/main" id="{B84A267D-8CAE-4FBF-BEA7-E53121CD7904}"/>
            </a:ext>
          </a:extLst>
        </xdr:cNvPr>
        <xdr:cNvCxnSpPr/>
      </xdr:nvCxnSpPr>
      <xdr:spPr>
        <a:xfrm>
          <a:off x="18288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35</xdr:row>
      <xdr:rowOff>105427</xdr:rowOff>
    </xdr:from>
    <xdr:ext cx="595419" cy="259045"/>
    <xdr:sp macro="" textlink="">
      <xdr:nvSpPr>
        <xdr:cNvPr id="577" name="テキスト ボックス 576">
          <a:extLst>
            <a:ext uri="{FF2B5EF4-FFF2-40B4-BE49-F238E27FC236}">
              <a16:creationId xmlns:a16="http://schemas.microsoft.com/office/drawing/2014/main" id="{F398EF4C-BCB5-4675-B5BA-2AEF645F5BB1}"/>
            </a:ext>
          </a:extLst>
        </xdr:cNvPr>
        <xdr:cNvSpPr txBox="1"/>
      </xdr:nvSpPr>
      <xdr:spPr>
        <a:xfrm>
          <a:off x="17692581" y="610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578" name="直線コネクタ 577">
          <a:extLst>
            <a:ext uri="{FF2B5EF4-FFF2-40B4-BE49-F238E27FC236}">
              <a16:creationId xmlns:a16="http://schemas.microsoft.com/office/drawing/2014/main" id="{BE223767-4D9C-47D0-B844-134D5C67171F}"/>
            </a:ext>
          </a:extLst>
        </xdr:cNvPr>
        <xdr:cNvCxnSpPr/>
      </xdr:nvCxnSpPr>
      <xdr:spPr>
        <a:xfrm>
          <a:off x="18288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162577</xdr:rowOff>
    </xdr:from>
    <xdr:ext cx="595419" cy="259045"/>
    <xdr:sp macro="" textlink="">
      <xdr:nvSpPr>
        <xdr:cNvPr id="579" name="テキスト ボックス 578">
          <a:extLst>
            <a:ext uri="{FF2B5EF4-FFF2-40B4-BE49-F238E27FC236}">
              <a16:creationId xmlns:a16="http://schemas.microsoft.com/office/drawing/2014/main" id="{3D63DD23-5866-4966-B932-67A1F2DCDE8C}"/>
            </a:ext>
          </a:extLst>
        </xdr:cNvPr>
        <xdr:cNvSpPr txBox="1"/>
      </xdr:nvSpPr>
      <xdr:spPr>
        <a:xfrm>
          <a:off x="17692581" y="564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80" name="直線コネクタ 579">
          <a:extLst>
            <a:ext uri="{FF2B5EF4-FFF2-40B4-BE49-F238E27FC236}">
              <a16:creationId xmlns:a16="http://schemas.microsoft.com/office/drawing/2014/main" id="{56AA24A8-04F9-4FB9-AF99-1764313C7EEE}"/>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581" name="テキスト ボックス 580">
          <a:extLst>
            <a:ext uri="{FF2B5EF4-FFF2-40B4-BE49-F238E27FC236}">
              <a16:creationId xmlns:a16="http://schemas.microsoft.com/office/drawing/2014/main" id="{4022EC9B-5197-418E-A898-463F7458A928}"/>
            </a:ext>
          </a:extLst>
        </xdr:cNvPr>
        <xdr:cNvSpPr txBox="1"/>
      </xdr:nvSpPr>
      <xdr:spPr>
        <a:xfrm>
          <a:off x="17692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82" name="【一般廃棄物処理施設】&#10;一人当たり有形固定資産（償却資産）額グラフ枠">
          <a:extLst>
            <a:ext uri="{FF2B5EF4-FFF2-40B4-BE49-F238E27FC236}">
              <a16:creationId xmlns:a16="http://schemas.microsoft.com/office/drawing/2014/main" id="{24A51C2C-ECA1-416B-BCB8-B3208F75782B}"/>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39105</xdr:rowOff>
    </xdr:from>
    <xdr:to>
      <xdr:col>116</xdr:col>
      <xdr:colOff>62864</xdr:colOff>
      <xdr:row>41</xdr:row>
      <xdr:rowOff>125850</xdr:rowOff>
    </xdr:to>
    <xdr:cxnSp macro="">
      <xdr:nvCxnSpPr>
        <xdr:cNvPr id="583" name="直線コネクタ 582">
          <a:extLst>
            <a:ext uri="{FF2B5EF4-FFF2-40B4-BE49-F238E27FC236}">
              <a16:creationId xmlns:a16="http://schemas.microsoft.com/office/drawing/2014/main" id="{FFB7A269-BE4E-43F8-81EE-C5D0D84E4737}"/>
            </a:ext>
          </a:extLst>
        </xdr:cNvPr>
        <xdr:cNvCxnSpPr/>
      </xdr:nvCxnSpPr>
      <xdr:spPr>
        <a:xfrm flipV="1">
          <a:off x="22160864" y="5868405"/>
          <a:ext cx="0" cy="12868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129677</xdr:rowOff>
    </xdr:from>
    <xdr:ext cx="469744" cy="259045"/>
    <xdr:sp macro="" textlink="">
      <xdr:nvSpPr>
        <xdr:cNvPr id="584" name="【一般廃棄物処理施設】&#10;一人当たり有形固定資産（償却資産）額最小値テキスト">
          <a:extLst>
            <a:ext uri="{FF2B5EF4-FFF2-40B4-BE49-F238E27FC236}">
              <a16:creationId xmlns:a16="http://schemas.microsoft.com/office/drawing/2014/main" id="{8B24FD31-FB02-415D-A064-3E5142F251C9}"/>
            </a:ext>
          </a:extLst>
        </xdr:cNvPr>
        <xdr:cNvSpPr txBox="1"/>
      </xdr:nvSpPr>
      <xdr:spPr>
        <a:xfrm>
          <a:off x="22199600" y="7159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125850</xdr:rowOff>
    </xdr:from>
    <xdr:to>
      <xdr:col>116</xdr:col>
      <xdr:colOff>152400</xdr:colOff>
      <xdr:row>41</xdr:row>
      <xdr:rowOff>125850</xdr:rowOff>
    </xdr:to>
    <xdr:cxnSp macro="">
      <xdr:nvCxnSpPr>
        <xdr:cNvPr id="585" name="直線コネクタ 584">
          <a:extLst>
            <a:ext uri="{FF2B5EF4-FFF2-40B4-BE49-F238E27FC236}">
              <a16:creationId xmlns:a16="http://schemas.microsoft.com/office/drawing/2014/main" id="{151F4B76-368B-4026-9B54-F2D89DE9FC9D}"/>
            </a:ext>
          </a:extLst>
        </xdr:cNvPr>
        <xdr:cNvCxnSpPr/>
      </xdr:nvCxnSpPr>
      <xdr:spPr>
        <a:xfrm>
          <a:off x="22072600" y="7155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157232</xdr:rowOff>
    </xdr:from>
    <xdr:ext cx="599010" cy="259045"/>
    <xdr:sp macro="" textlink="">
      <xdr:nvSpPr>
        <xdr:cNvPr id="586" name="【一般廃棄物処理施設】&#10;一人当たり有形固定資産（償却資産）額最大値テキスト">
          <a:extLst>
            <a:ext uri="{FF2B5EF4-FFF2-40B4-BE49-F238E27FC236}">
              <a16:creationId xmlns:a16="http://schemas.microsoft.com/office/drawing/2014/main" id="{E7F622D9-8DC3-4B83-A85B-713341205EAF}"/>
            </a:ext>
          </a:extLst>
        </xdr:cNvPr>
        <xdr:cNvSpPr txBox="1"/>
      </xdr:nvSpPr>
      <xdr:spPr>
        <a:xfrm>
          <a:off x="22199600" y="56436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566,227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39105</xdr:rowOff>
    </xdr:from>
    <xdr:to>
      <xdr:col>116</xdr:col>
      <xdr:colOff>152400</xdr:colOff>
      <xdr:row>34</xdr:row>
      <xdr:rowOff>39105</xdr:rowOff>
    </xdr:to>
    <xdr:cxnSp macro="">
      <xdr:nvCxnSpPr>
        <xdr:cNvPr id="587" name="直線コネクタ 586">
          <a:extLst>
            <a:ext uri="{FF2B5EF4-FFF2-40B4-BE49-F238E27FC236}">
              <a16:creationId xmlns:a16="http://schemas.microsoft.com/office/drawing/2014/main" id="{9D897281-578F-46FA-BE9A-50CC4B72F844}"/>
            </a:ext>
          </a:extLst>
        </xdr:cNvPr>
        <xdr:cNvCxnSpPr/>
      </xdr:nvCxnSpPr>
      <xdr:spPr>
        <a:xfrm>
          <a:off x="22072600" y="58684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17759</xdr:rowOff>
    </xdr:from>
    <xdr:ext cx="599010" cy="259045"/>
    <xdr:sp macro="" textlink="">
      <xdr:nvSpPr>
        <xdr:cNvPr id="588" name="【一般廃棄物処理施設】&#10;一人当たり有形固定資産（償却資産）額平均値テキスト">
          <a:extLst>
            <a:ext uri="{FF2B5EF4-FFF2-40B4-BE49-F238E27FC236}">
              <a16:creationId xmlns:a16="http://schemas.microsoft.com/office/drawing/2014/main" id="{F393FF2A-64B5-4692-B914-A57997B9CCCF}"/>
            </a:ext>
          </a:extLst>
        </xdr:cNvPr>
        <xdr:cNvSpPr txBox="1"/>
      </xdr:nvSpPr>
      <xdr:spPr>
        <a:xfrm>
          <a:off x="22199600" y="653285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188,350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166332</xdr:rowOff>
    </xdr:from>
    <xdr:to>
      <xdr:col>116</xdr:col>
      <xdr:colOff>114300</xdr:colOff>
      <xdr:row>39</xdr:row>
      <xdr:rowOff>96482</xdr:rowOff>
    </xdr:to>
    <xdr:sp macro="" textlink="">
      <xdr:nvSpPr>
        <xdr:cNvPr id="589" name="フローチャート: 判断 588">
          <a:extLst>
            <a:ext uri="{FF2B5EF4-FFF2-40B4-BE49-F238E27FC236}">
              <a16:creationId xmlns:a16="http://schemas.microsoft.com/office/drawing/2014/main" id="{63E04A8A-CC2F-47D6-8191-C3438CCA2D59}"/>
            </a:ext>
          </a:extLst>
        </xdr:cNvPr>
        <xdr:cNvSpPr/>
      </xdr:nvSpPr>
      <xdr:spPr>
        <a:xfrm>
          <a:off x="22110700" y="66814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27215</xdr:rowOff>
    </xdr:from>
    <xdr:to>
      <xdr:col>112</xdr:col>
      <xdr:colOff>38100</xdr:colOff>
      <xdr:row>39</xdr:row>
      <xdr:rowOff>128815</xdr:rowOff>
    </xdr:to>
    <xdr:sp macro="" textlink="">
      <xdr:nvSpPr>
        <xdr:cNvPr id="590" name="フローチャート: 判断 589">
          <a:extLst>
            <a:ext uri="{FF2B5EF4-FFF2-40B4-BE49-F238E27FC236}">
              <a16:creationId xmlns:a16="http://schemas.microsoft.com/office/drawing/2014/main" id="{E1261999-12F6-49D1-B5F5-DD2DB651A232}"/>
            </a:ext>
          </a:extLst>
        </xdr:cNvPr>
        <xdr:cNvSpPr/>
      </xdr:nvSpPr>
      <xdr:spPr>
        <a:xfrm>
          <a:off x="21272500" y="67137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51757</xdr:rowOff>
    </xdr:from>
    <xdr:to>
      <xdr:col>107</xdr:col>
      <xdr:colOff>101600</xdr:colOff>
      <xdr:row>39</xdr:row>
      <xdr:rowOff>153357</xdr:rowOff>
    </xdr:to>
    <xdr:sp macro="" textlink="">
      <xdr:nvSpPr>
        <xdr:cNvPr id="591" name="フローチャート: 判断 590">
          <a:extLst>
            <a:ext uri="{FF2B5EF4-FFF2-40B4-BE49-F238E27FC236}">
              <a16:creationId xmlns:a16="http://schemas.microsoft.com/office/drawing/2014/main" id="{B7837284-F41B-4AA3-8B16-DB584D130F95}"/>
            </a:ext>
          </a:extLst>
        </xdr:cNvPr>
        <xdr:cNvSpPr/>
      </xdr:nvSpPr>
      <xdr:spPr>
        <a:xfrm>
          <a:off x="20383500" y="67383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73822</xdr:rowOff>
    </xdr:from>
    <xdr:to>
      <xdr:col>102</xdr:col>
      <xdr:colOff>165100</xdr:colOff>
      <xdr:row>40</xdr:row>
      <xdr:rowOff>3972</xdr:rowOff>
    </xdr:to>
    <xdr:sp macro="" textlink="">
      <xdr:nvSpPr>
        <xdr:cNvPr id="592" name="フローチャート: 判断 591">
          <a:extLst>
            <a:ext uri="{FF2B5EF4-FFF2-40B4-BE49-F238E27FC236}">
              <a16:creationId xmlns:a16="http://schemas.microsoft.com/office/drawing/2014/main" id="{4D32E979-28FB-4D8E-87B6-4254C398F63B}"/>
            </a:ext>
          </a:extLst>
        </xdr:cNvPr>
        <xdr:cNvSpPr/>
      </xdr:nvSpPr>
      <xdr:spPr>
        <a:xfrm>
          <a:off x="19494500" y="67603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115722</xdr:rowOff>
    </xdr:from>
    <xdr:to>
      <xdr:col>98</xdr:col>
      <xdr:colOff>38100</xdr:colOff>
      <xdr:row>40</xdr:row>
      <xdr:rowOff>45872</xdr:rowOff>
    </xdr:to>
    <xdr:sp macro="" textlink="">
      <xdr:nvSpPr>
        <xdr:cNvPr id="593" name="フローチャート: 判断 592">
          <a:extLst>
            <a:ext uri="{FF2B5EF4-FFF2-40B4-BE49-F238E27FC236}">
              <a16:creationId xmlns:a16="http://schemas.microsoft.com/office/drawing/2014/main" id="{BE3B6093-BF3F-45EC-A60C-94934577E558}"/>
            </a:ext>
          </a:extLst>
        </xdr:cNvPr>
        <xdr:cNvSpPr/>
      </xdr:nvSpPr>
      <xdr:spPr>
        <a:xfrm>
          <a:off x="18605500" y="68022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94" name="テキスト ボックス 593">
          <a:extLst>
            <a:ext uri="{FF2B5EF4-FFF2-40B4-BE49-F238E27FC236}">
              <a16:creationId xmlns:a16="http://schemas.microsoft.com/office/drawing/2014/main" id="{34F2D52B-1BE2-4862-872D-70CD8D2AE901}"/>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95" name="テキスト ボックス 594">
          <a:extLst>
            <a:ext uri="{FF2B5EF4-FFF2-40B4-BE49-F238E27FC236}">
              <a16:creationId xmlns:a16="http://schemas.microsoft.com/office/drawing/2014/main" id="{C4D7635B-BCA3-4BA5-AF59-A57FED85303F}"/>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96" name="テキスト ボックス 595">
          <a:extLst>
            <a:ext uri="{FF2B5EF4-FFF2-40B4-BE49-F238E27FC236}">
              <a16:creationId xmlns:a16="http://schemas.microsoft.com/office/drawing/2014/main" id="{1B37C7A2-E8CA-41F0-9D44-D32EC47169A4}"/>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97" name="テキスト ボックス 596">
          <a:extLst>
            <a:ext uri="{FF2B5EF4-FFF2-40B4-BE49-F238E27FC236}">
              <a16:creationId xmlns:a16="http://schemas.microsoft.com/office/drawing/2014/main" id="{F1B38486-2BFD-49C9-98D3-1E4768C1E898}"/>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98" name="テキスト ボックス 597">
          <a:extLst>
            <a:ext uri="{FF2B5EF4-FFF2-40B4-BE49-F238E27FC236}">
              <a16:creationId xmlns:a16="http://schemas.microsoft.com/office/drawing/2014/main" id="{2051E8AC-45E6-485F-AF95-28A7E71154B0}"/>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41</xdr:row>
      <xdr:rowOff>48397</xdr:rowOff>
    </xdr:from>
    <xdr:to>
      <xdr:col>116</xdr:col>
      <xdr:colOff>114300</xdr:colOff>
      <xdr:row>41</xdr:row>
      <xdr:rowOff>149997</xdr:rowOff>
    </xdr:to>
    <xdr:sp macro="" textlink="">
      <xdr:nvSpPr>
        <xdr:cNvPr id="599" name="楕円 598">
          <a:extLst>
            <a:ext uri="{FF2B5EF4-FFF2-40B4-BE49-F238E27FC236}">
              <a16:creationId xmlns:a16="http://schemas.microsoft.com/office/drawing/2014/main" id="{5FCEABDC-A0DF-4926-9F47-2828D288A047}"/>
            </a:ext>
          </a:extLst>
        </xdr:cNvPr>
        <xdr:cNvSpPr/>
      </xdr:nvSpPr>
      <xdr:spPr>
        <a:xfrm>
          <a:off x="22110700" y="70778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134774</xdr:rowOff>
    </xdr:from>
    <xdr:ext cx="534377" cy="259045"/>
    <xdr:sp macro="" textlink="">
      <xdr:nvSpPr>
        <xdr:cNvPr id="600" name="【一般廃棄物処理施設】&#10;一人当たり有形固定資産（償却資産）額該当値テキスト">
          <a:extLst>
            <a:ext uri="{FF2B5EF4-FFF2-40B4-BE49-F238E27FC236}">
              <a16:creationId xmlns:a16="http://schemas.microsoft.com/office/drawing/2014/main" id="{DE0FAAD8-5642-4AD1-BF5D-AF34DF378767}"/>
            </a:ext>
          </a:extLst>
        </xdr:cNvPr>
        <xdr:cNvSpPr txBox="1"/>
      </xdr:nvSpPr>
      <xdr:spPr>
        <a:xfrm>
          <a:off x="22199600" y="69927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14,940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40</xdr:row>
      <xdr:rowOff>91399</xdr:rowOff>
    </xdr:from>
    <xdr:to>
      <xdr:col>112</xdr:col>
      <xdr:colOff>38100</xdr:colOff>
      <xdr:row>41</xdr:row>
      <xdr:rowOff>21549</xdr:rowOff>
    </xdr:to>
    <xdr:sp macro="" textlink="">
      <xdr:nvSpPr>
        <xdr:cNvPr id="601" name="楕円 600">
          <a:extLst>
            <a:ext uri="{FF2B5EF4-FFF2-40B4-BE49-F238E27FC236}">
              <a16:creationId xmlns:a16="http://schemas.microsoft.com/office/drawing/2014/main" id="{F570FAF7-8EA6-4012-B7DE-B9D490CCFC0E}"/>
            </a:ext>
          </a:extLst>
        </xdr:cNvPr>
        <xdr:cNvSpPr/>
      </xdr:nvSpPr>
      <xdr:spPr>
        <a:xfrm>
          <a:off x="21272500" y="69493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40</xdr:row>
      <xdr:rowOff>142199</xdr:rowOff>
    </xdr:from>
    <xdr:to>
      <xdr:col>116</xdr:col>
      <xdr:colOff>63500</xdr:colOff>
      <xdr:row>41</xdr:row>
      <xdr:rowOff>99197</xdr:rowOff>
    </xdr:to>
    <xdr:cxnSp macro="">
      <xdr:nvCxnSpPr>
        <xdr:cNvPr id="602" name="直線コネクタ 601">
          <a:extLst>
            <a:ext uri="{FF2B5EF4-FFF2-40B4-BE49-F238E27FC236}">
              <a16:creationId xmlns:a16="http://schemas.microsoft.com/office/drawing/2014/main" id="{6E1F3412-D6AB-40D4-AFAD-38076A4E5589}"/>
            </a:ext>
          </a:extLst>
        </xdr:cNvPr>
        <xdr:cNvCxnSpPr/>
      </xdr:nvCxnSpPr>
      <xdr:spPr>
        <a:xfrm>
          <a:off x="21323300" y="7000199"/>
          <a:ext cx="838200" cy="1284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40</xdr:row>
      <xdr:rowOff>94046</xdr:rowOff>
    </xdr:from>
    <xdr:to>
      <xdr:col>107</xdr:col>
      <xdr:colOff>101600</xdr:colOff>
      <xdr:row>41</xdr:row>
      <xdr:rowOff>24196</xdr:rowOff>
    </xdr:to>
    <xdr:sp macro="" textlink="">
      <xdr:nvSpPr>
        <xdr:cNvPr id="603" name="楕円 602">
          <a:extLst>
            <a:ext uri="{FF2B5EF4-FFF2-40B4-BE49-F238E27FC236}">
              <a16:creationId xmlns:a16="http://schemas.microsoft.com/office/drawing/2014/main" id="{78AC8810-E448-4C27-A2AE-2528790D3EF9}"/>
            </a:ext>
          </a:extLst>
        </xdr:cNvPr>
        <xdr:cNvSpPr/>
      </xdr:nvSpPr>
      <xdr:spPr>
        <a:xfrm>
          <a:off x="20383500" y="69520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40</xdr:row>
      <xdr:rowOff>142199</xdr:rowOff>
    </xdr:from>
    <xdr:to>
      <xdr:col>111</xdr:col>
      <xdr:colOff>177800</xdr:colOff>
      <xdr:row>40</xdr:row>
      <xdr:rowOff>144846</xdr:rowOff>
    </xdr:to>
    <xdr:cxnSp macro="">
      <xdr:nvCxnSpPr>
        <xdr:cNvPr id="604" name="直線コネクタ 603">
          <a:extLst>
            <a:ext uri="{FF2B5EF4-FFF2-40B4-BE49-F238E27FC236}">
              <a16:creationId xmlns:a16="http://schemas.microsoft.com/office/drawing/2014/main" id="{987EFD37-764C-403C-A31D-FE8A8A70A22F}"/>
            </a:ext>
          </a:extLst>
        </xdr:cNvPr>
        <xdr:cNvCxnSpPr/>
      </xdr:nvCxnSpPr>
      <xdr:spPr>
        <a:xfrm flipV="1">
          <a:off x="20434300" y="7000199"/>
          <a:ext cx="889000" cy="26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40</xdr:row>
      <xdr:rowOff>95848</xdr:rowOff>
    </xdr:from>
    <xdr:to>
      <xdr:col>102</xdr:col>
      <xdr:colOff>165100</xdr:colOff>
      <xdr:row>41</xdr:row>
      <xdr:rowOff>25998</xdr:rowOff>
    </xdr:to>
    <xdr:sp macro="" textlink="">
      <xdr:nvSpPr>
        <xdr:cNvPr id="605" name="楕円 604">
          <a:extLst>
            <a:ext uri="{FF2B5EF4-FFF2-40B4-BE49-F238E27FC236}">
              <a16:creationId xmlns:a16="http://schemas.microsoft.com/office/drawing/2014/main" id="{BBCE3D08-EB8B-41CF-B7EF-6C84DF584C0C}"/>
            </a:ext>
          </a:extLst>
        </xdr:cNvPr>
        <xdr:cNvSpPr/>
      </xdr:nvSpPr>
      <xdr:spPr>
        <a:xfrm>
          <a:off x="19494500" y="69538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40</xdr:row>
      <xdr:rowOff>144846</xdr:rowOff>
    </xdr:from>
    <xdr:to>
      <xdr:col>107</xdr:col>
      <xdr:colOff>50800</xdr:colOff>
      <xdr:row>40</xdr:row>
      <xdr:rowOff>146648</xdr:rowOff>
    </xdr:to>
    <xdr:cxnSp macro="">
      <xdr:nvCxnSpPr>
        <xdr:cNvPr id="606" name="直線コネクタ 605">
          <a:extLst>
            <a:ext uri="{FF2B5EF4-FFF2-40B4-BE49-F238E27FC236}">
              <a16:creationId xmlns:a16="http://schemas.microsoft.com/office/drawing/2014/main" id="{6B48F9D4-29C8-4A79-87B8-2F828F336C45}"/>
            </a:ext>
          </a:extLst>
        </xdr:cNvPr>
        <xdr:cNvCxnSpPr/>
      </xdr:nvCxnSpPr>
      <xdr:spPr>
        <a:xfrm flipV="1">
          <a:off x="19545300" y="7002846"/>
          <a:ext cx="889000" cy="18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40</xdr:row>
      <xdr:rowOff>97448</xdr:rowOff>
    </xdr:from>
    <xdr:to>
      <xdr:col>98</xdr:col>
      <xdr:colOff>38100</xdr:colOff>
      <xdr:row>41</xdr:row>
      <xdr:rowOff>27598</xdr:rowOff>
    </xdr:to>
    <xdr:sp macro="" textlink="">
      <xdr:nvSpPr>
        <xdr:cNvPr id="607" name="楕円 606">
          <a:extLst>
            <a:ext uri="{FF2B5EF4-FFF2-40B4-BE49-F238E27FC236}">
              <a16:creationId xmlns:a16="http://schemas.microsoft.com/office/drawing/2014/main" id="{9EE9E355-5814-4166-A685-57A0CA1987B6}"/>
            </a:ext>
          </a:extLst>
        </xdr:cNvPr>
        <xdr:cNvSpPr/>
      </xdr:nvSpPr>
      <xdr:spPr>
        <a:xfrm>
          <a:off x="18605500" y="69554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40</xdr:row>
      <xdr:rowOff>146648</xdr:rowOff>
    </xdr:from>
    <xdr:to>
      <xdr:col>102</xdr:col>
      <xdr:colOff>114300</xdr:colOff>
      <xdr:row>40</xdr:row>
      <xdr:rowOff>148248</xdr:rowOff>
    </xdr:to>
    <xdr:cxnSp macro="">
      <xdr:nvCxnSpPr>
        <xdr:cNvPr id="608" name="直線コネクタ 607">
          <a:extLst>
            <a:ext uri="{FF2B5EF4-FFF2-40B4-BE49-F238E27FC236}">
              <a16:creationId xmlns:a16="http://schemas.microsoft.com/office/drawing/2014/main" id="{806CB716-FD93-4C36-83FF-D415D3D98E2F}"/>
            </a:ext>
          </a:extLst>
        </xdr:cNvPr>
        <xdr:cNvCxnSpPr/>
      </xdr:nvCxnSpPr>
      <xdr:spPr>
        <a:xfrm flipV="1">
          <a:off x="18656300" y="7004648"/>
          <a:ext cx="889000" cy="1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56095</xdr:colOff>
      <xdr:row>37</xdr:row>
      <xdr:rowOff>145342</xdr:rowOff>
    </xdr:from>
    <xdr:ext cx="599010" cy="259045"/>
    <xdr:sp macro="" textlink="">
      <xdr:nvSpPr>
        <xdr:cNvPr id="609" name="n_1aveValue【一般廃棄物処理施設】&#10;一人当たり有形固定資産（償却資産）額">
          <a:extLst>
            <a:ext uri="{FF2B5EF4-FFF2-40B4-BE49-F238E27FC236}">
              <a16:creationId xmlns:a16="http://schemas.microsoft.com/office/drawing/2014/main" id="{BED2A98E-6983-4224-AA77-D147F5C4926D}"/>
            </a:ext>
          </a:extLst>
        </xdr:cNvPr>
        <xdr:cNvSpPr txBox="1"/>
      </xdr:nvSpPr>
      <xdr:spPr>
        <a:xfrm>
          <a:off x="21011095" y="64889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174,206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37</xdr:row>
      <xdr:rowOff>169884</xdr:rowOff>
    </xdr:from>
    <xdr:ext cx="599010" cy="259045"/>
    <xdr:sp macro="" textlink="">
      <xdr:nvSpPr>
        <xdr:cNvPr id="610" name="n_2aveValue【一般廃棄物処理施設】&#10;一人当たり有形固定資産（償却資産）額">
          <a:extLst>
            <a:ext uri="{FF2B5EF4-FFF2-40B4-BE49-F238E27FC236}">
              <a16:creationId xmlns:a16="http://schemas.microsoft.com/office/drawing/2014/main" id="{AFA4B6E1-17E6-4EAF-A735-D523A725B998}"/>
            </a:ext>
          </a:extLst>
        </xdr:cNvPr>
        <xdr:cNvSpPr txBox="1"/>
      </xdr:nvSpPr>
      <xdr:spPr>
        <a:xfrm>
          <a:off x="20134795" y="65135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163,470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38</xdr:row>
      <xdr:rowOff>20499</xdr:rowOff>
    </xdr:from>
    <xdr:ext cx="599010" cy="259045"/>
    <xdr:sp macro="" textlink="">
      <xdr:nvSpPr>
        <xdr:cNvPr id="611" name="n_3aveValue【一般廃棄物処理施設】&#10;一人当たり有形固定資産（償却資産）額">
          <a:extLst>
            <a:ext uri="{FF2B5EF4-FFF2-40B4-BE49-F238E27FC236}">
              <a16:creationId xmlns:a16="http://schemas.microsoft.com/office/drawing/2014/main" id="{A97C6E96-0856-4315-AECB-36112C8BF14A}"/>
            </a:ext>
          </a:extLst>
        </xdr:cNvPr>
        <xdr:cNvSpPr txBox="1"/>
      </xdr:nvSpPr>
      <xdr:spPr>
        <a:xfrm>
          <a:off x="19245795" y="65355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153,818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38</xdr:row>
      <xdr:rowOff>62399</xdr:rowOff>
    </xdr:from>
    <xdr:ext cx="599010" cy="259045"/>
    <xdr:sp macro="" textlink="">
      <xdr:nvSpPr>
        <xdr:cNvPr id="612" name="n_4aveValue【一般廃棄物処理施設】&#10;一人当たり有形固定資産（償却資産）額">
          <a:extLst>
            <a:ext uri="{FF2B5EF4-FFF2-40B4-BE49-F238E27FC236}">
              <a16:creationId xmlns:a16="http://schemas.microsoft.com/office/drawing/2014/main" id="{58330C83-6E61-4A44-B4EF-A855C770C481}"/>
            </a:ext>
          </a:extLst>
        </xdr:cNvPr>
        <xdr:cNvSpPr txBox="1"/>
      </xdr:nvSpPr>
      <xdr:spPr>
        <a:xfrm>
          <a:off x="18356795" y="65774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88411</xdr:colOff>
      <xdr:row>41</xdr:row>
      <xdr:rowOff>12676</xdr:rowOff>
    </xdr:from>
    <xdr:ext cx="534377" cy="259045"/>
    <xdr:sp macro="" textlink="">
      <xdr:nvSpPr>
        <xdr:cNvPr id="613" name="n_1mainValue【一般廃棄物処理施設】&#10;一人当たり有形固定資産（償却資産）額">
          <a:extLst>
            <a:ext uri="{FF2B5EF4-FFF2-40B4-BE49-F238E27FC236}">
              <a16:creationId xmlns:a16="http://schemas.microsoft.com/office/drawing/2014/main" id="{E18DA39A-A601-4D7E-9A49-10BD318D7D0C}"/>
            </a:ext>
          </a:extLst>
        </xdr:cNvPr>
        <xdr:cNvSpPr txBox="1"/>
      </xdr:nvSpPr>
      <xdr:spPr>
        <a:xfrm>
          <a:off x="21043411" y="70421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41</xdr:row>
      <xdr:rowOff>15323</xdr:rowOff>
    </xdr:from>
    <xdr:ext cx="534377" cy="259045"/>
    <xdr:sp macro="" textlink="">
      <xdr:nvSpPr>
        <xdr:cNvPr id="614" name="n_2mainValue【一般廃棄物処理施設】&#10;一人当たり有形固定資産（償却資産）額">
          <a:extLst>
            <a:ext uri="{FF2B5EF4-FFF2-40B4-BE49-F238E27FC236}">
              <a16:creationId xmlns:a16="http://schemas.microsoft.com/office/drawing/2014/main" id="{DA991F2F-81D9-4ABE-8563-93248FC5D856}"/>
            </a:ext>
          </a:extLst>
        </xdr:cNvPr>
        <xdr:cNvSpPr txBox="1"/>
      </xdr:nvSpPr>
      <xdr:spPr>
        <a:xfrm>
          <a:off x="20167111" y="70447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69,971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41</xdr:row>
      <xdr:rowOff>17125</xdr:rowOff>
    </xdr:from>
    <xdr:ext cx="534377" cy="259045"/>
    <xdr:sp macro="" textlink="">
      <xdr:nvSpPr>
        <xdr:cNvPr id="615" name="n_3mainValue【一般廃棄物処理施設】&#10;一人当たり有形固定資産（償却資産）額">
          <a:extLst>
            <a:ext uri="{FF2B5EF4-FFF2-40B4-BE49-F238E27FC236}">
              <a16:creationId xmlns:a16="http://schemas.microsoft.com/office/drawing/2014/main" id="{47C93BB7-3AEE-4D26-AFF3-E162CED09B6C}"/>
            </a:ext>
          </a:extLst>
        </xdr:cNvPr>
        <xdr:cNvSpPr txBox="1"/>
      </xdr:nvSpPr>
      <xdr:spPr>
        <a:xfrm>
          <a:off x="19278111" y="70465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69,183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41</xdr:row>
      <xdr:rowOff>18725</xdr:rowOff>
    </xdr:from>
    <xdr:ext cx="534377" cy="259045"/>
    <xdr:sp macro="" textlink="">
      <xdr:nvSpPr>
        <xdr:cNvPr id="616" name="n_4mainValue【一般廃棄物処理施設】&#10;一人当たり有形固定資産（償却資産）額">
          <a:extLst>
            <a:ext uri="{FF2B5EF4-FFF2-40B4-BE49-F238E27FC236}">
              <a16:creationId xmlns:a16="http://schemas.microsoft.com/office/drawing/2014/main" id="{D3B7BC7A-3CE1-4E76-B777-2D8D695531E1}"/>
            </a:ext>
          </a:extLst>
        </xdr:cNvPr>
        <xdr:cNvSpPr txBox="1"/>
      </xdr:nvSpPr>
      <xdr:spPr>
        <a:xfrm>
          <a:off x="18389111" y="70481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68,483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17" name="正方形/長方形 616">
          <a:extLst>
            <a:ext uri="{FF2B5EF4-FFF2-40B4-BE49-F238E27FC236}">
              <a16:creationId xmlns:a16="http://schemas.microsoft.com/office/drawing/2014/main" id="{C960A885-1387-4AE1-9795-2FF786E96FB4}"/>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18" name="正方形/長方形 617">
          <a:extLst>
            <a:ext uri="{FF2B5EF4-FFF2-40B4-BE49-F238E27FC236}">
              <a16:creationId xmlns:a16="http://schemas.microsoft.com/office/drawing/2014/main" id="{7441EDF2-1C70-4889-A32F-7189E073F21E}"/>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19" name="正方形/長方形 618">
          <a:extLst>
            <a:ext uri="{FF2B5EF4-FFF2-40B4-BE49-F238E27FC236}">
              <a16:creationId xmlns:a16="http://schemas.microsoft.com/office/drawing/2014/main" id="{7D0F805E-A49B-4D62-ABED-AD805B2E805E}"/>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20" name="正方形/長方形 619">
          <a:extLst>
            <a:ext uri="{FF2B5EF4-FFF2-40B4-BE49-F238E27FC236}">
              <a16:creationId xmlns:a16="http://schemas.microsoft.com/office/drawing/2014/main" id="{73E7E555-8E94-47B6-A368-9158676DFA19}"/>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21" name="正方形/長方形 620">
          <a:extLst>
            <a:ext uri="{FF2B5EF4-FFF2-40B4-BE49-F238E27FC236}">
              <a16:creationId xmlns:a16="http://schemas.microsoft.com/office/drawing/2014/main" id="{AD4306AD-F096-4FA9-BFF8-83C1120E42C3}"/>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22" name="正方形/長方形 621">
          <a:extLst>
            <a:ext uri="{FF2B5EF4-FFF2-40B4-BE49-F238E27FC236}">
              <a16:creationId xmlns:a16="http://schemas.microsoft.com/office/drawing/2014/main" id="{45B8B433-EE87-4A07-9F3B-AB3CF80AA2F8}"/>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23" name="正方形/長方形 622">
          <a:extLst>
            <a:ext uri="{FF2B5EF4-FFF2-40B4-BE49-F238E27FC236}">
              <a16:creationId xmlns:a16="http://schemas.microsoft.com/office/drawing/2014/main" id="{2F7367D9-4452-4CDF-A79D-6F3B7DDF17E3}"/>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24" name="正方形/長方形 623">
          <a:extLst>
            <a:ext uri="{FF2B5EF4-FFF2-40B4-BE49-F238E27FC236}">
              <a16:creationId xmlns:a16="http://schemas.microsoft.com/office/drawing/2014/main" id="{BA73ED5E-6915-4ABF-BF69-22362D78A7F0}"/>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25" name="テキスト ボックス 624">
          <a:extLst>
            <a:ext uri="{FF2B5EF4-FFF2-40B4-BE49-F238E27FC236}">
              <a16:creationId xmlns:a16="http://schemas.microsoft.com/office/drawing/2014/main" id="{D6507EB0-F5AB-457F-9473-621C5EC953E7}"/>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26" name="直線コネクタ 625">
          <a:extLst>
            <a:ext uri="{FF2B5EF4-FFF2-40B4-BE49-F238E27FC236}">
              <a16:creationId xmlns:a16="http://schemas.microsoft.com/office/drawing/2014/main" id="{FF455F7F-8603-487F-BE71-99408D599DDF}"/>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27" name="テキスト ボックス 626">
          <a:extLst>
            <a:ext uri="{FF2B5EF4-FFF2-40B4-BE49-F238E27FC236}">
              <a16:creationId xmlns:a16="http://schemas.microsoft.com/office/drawing/2014/main" id="{160C6E6B-6108-4BB7-AD32-2ECE0EF59240}"/>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628" name="直線コネクタ 627">
          <a:extLst>
            <a:ext uri="{FF2B5EF4-FFF2-40B4-BE49-F238E27FC236}">
              <a16:creationId xmlns:a16="http://schemas.microsoft.com/office/drawing/2014/main" id="{BAEA1141-59C2-4FFD-BB4C-460EA43EA471}"/>
            </a:ext>
          </a:extLst>
        </xdr:cNvPr>
        <xdr:cNvCxnSpPr/>
      </xdr:nvCxnSpPr>
      <xdr:spPr>
        <a:xfrm>
          <a:off x="12446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159855</xdr:rowOff>
    </xdr:from>
    <xdr:ext cx="467179" cy="259045"/>
    <xdr:sp macro="" textlink="">
      <xdr:nvSpPr>
        <xdr:cNvPr id="629" name="テキスト ボックス 628">
          <a:extLst>
            <a:ext uri="{FF2B5EF4-FFF2-40B4-BE49-F238E27FC236}">
              <a16:creationId xmlns:a16="http://schemas.microsoft.com/office/drawing/2014/main" id="{FB5AAAC0-8CCB-41B7-8831-F751C4C11F53}"/>
            </a:ext>
          </a:extLst>
        </xdr:cNvPr>
        <xdr:cNvSpPr txBox="1"/>
      </xdr:nvSpPr>
      <xdr:spPr>
        <a:xfrm>
          <a:off x="11978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630" name="直線コネクタ 629">
          <a:extLst>
            <a:ext uri="{FF2B5EF4-FFF2-40B4-BE49-F238E27FC236}">
              <a16:creationId xmlns:a16="http://schemas.microsoft.com/office/drawing/2014/main" id="{2D6A9954-0B99-4F35-AD1F-22FC7E1477AA}"/>
            </a:ext>
          </a:extLst>
        </xdr:cNvPr>
        <xdr:cNvCxnSpPr/>
      </xdr:nvCxnSpPr>
      <xdr:spPr>
        <a:xfrm>
          <a:off x="12446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631" name="テキスト ボックス 630">
          <a:extLst>
            <a:ext uri="{FF2B5EF4-FFF2-40B4-BE49-F238E27FC236}">
              <a16:creationId xmlns:a16="http://schemas.microsoft.com/office/drawing/2014/main" id="{BD4D0B23-CE22-4535-8004-DE4F7C76263B}"/>
            </a:ext>
          </a:extLst>
        </xdr:cNvPr>
        <xdr:cNvSpPr txBox="1"/>
      </xdr:nvSpPr>
      <xdr:spPr>
        <a:xfrm>
          <a:off x="12042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632" name="直線コネクタ 631">
          <a:extLst>
            <a:ext uri="{FF2B5EF4-FFF2-40B4-BE49-F238E27FC236}">
              <a16:creationId xmlns:a16="http://schemas.microsoft.com/office/drawing/2014/main" id="{54D406EF-DB82-4648-8D63-CB0A6AE0BB44}"/>
            </a:ext>
          </a:extLst>
        </xdr:cNvPr>
        <xdr:cNvCxnSpPr/>
      </xdr:nvCxnSpPr>
      <xdr:spPr>
        <a:xfrm>
          <a:off x="12446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633" name="テキスト ボックス 632">
          <a:extLst>
            <a:ext uri="{FF2B5EF4-FFF2-40B4-BE49-F238E27FC236}">
              <a16:creationId xmlns:a16="http://schemas.microsoft.com/office/drawing/2014/main" id="{3B388023-C057-42EE-922C-E2549D0009A6}"/>
            </a:ext>
          </a:extLst>
        </xdr:cNvPr>
        <xdr:cNvSpPr txBox="1"/>
      </xdr:nvSpPr>
      <xdr:spPr>
        <a:xfrm>
          <a:off x="12042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634" name="直線コネクタ 633">
          <a:extLst>
            <a:ext uri="{FF2B5EF4-FFF2-40B4-BE49-F238E27FC236}">
              <a16:creationId xmlns:a16="http://schemas.microsoft.com/office/drawing/2014/main" id="{B69951CA-BEE3-4174-9C47-0E0906B30E9E}"/>
            </a:ext>
          </a:extLst>
        </xdr:cNvPr>
        <xdr:cNvCxnSpPr/>
      </xdr:nvCxnSpPr>
      <xdr:spPr>
        <a:xfrm>
          <a:off x="12446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635" name="テキスト ボックス 634">
          <a:extLst>
            <a:ext uri="{FF2B5EF4-FFF2-40B4-BE49-F238E27FC236}">
              <a16:creationId xmlns:a16="http://schemas.microsoft.com/office/drawing/2014/main" id="{AD17A17D-8CF6-4CCB-B6F1-8171ACDF95DE}"/>
            </a:ext>
          </a:extLst>
        </xdr:cNvPr>
        <xdr:cNvSpPr txBox="1"/>
      </xdr:nvSpPr>
      <xdr:spPr>
        <a:xfrm>
          <a:off x="12042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636" name="直線コネクタ 635">
          <a:extLst>
            <a:ext uri="{FF2B5EF4-FFF2-40B4-BE49-F238E27FC236}">
              <a16:creationId xmlns:a16="http://schemas.microsoft.com/office/drawing/2014/main" id="{3043BB0A-8506-46ED-8482-8AD922B39CC2}"/>
            </a:ext>
          </a:extLst>
        </xdr:cNvPr>
        <xdr:cNvCxnSpPr/>
      </xdr:nvCxnSpPr>
      <xdr:spPr>
        <a:xfrm>
          <a:off x="12446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637" name="テキスト ボックス 636">
          <a:extLst>
            <a:ext uri="{FF2B5EF4-FFF2-40B4-BE49-F238E27FC236}">
              <a16:creationId xmlns:a16="http://schemas.microsoft.com/office/drawing/2014/main" id="{3D894E81-16E5-4C40-8256-DC22E073398F}"/>
            </a:ext>
          </a:extLst>
        </xdr:cNvPr>
        <xdr:cNvSpPr txBox="1"/>
      </xdr:nvSpPr>
      <xdr:spPr>
        <a:xfrm>
          <a:off x="12042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638" name="直線コネクタ 637">
          <a:extLst>
            <a:ext uri="{FF2B5EF4-FFF2-40B4-BE49-F238E27FC236}">
              <a16:creationId xmlns:a16="http://schemas.microsoft.com/office/drawing/2014/main" id="{E54A6040-5F80-448E-A030-2760BDCE15BE}"/>
            </a:ext>
          </a:extLst>
        </xdr:cNvPr>
        <xdr:cNvCxnSpPr/>
      </xdr:nvCxnSpPr>
      <xdr:spPr>
        <a:xfrm>
          <a:off x="12446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54</xdr:row>
      <xdr:rowOff>70049</xdr:rowOff>
    </xdr:from>
    <xdr:ext cx="338939" cy="259045"/>
    <xdr:sp macro="" textlink="">
      <xdr:nvSpPr>
        <xdr:cNvPr id="639" name="テキスト ボックス 638">
          <a:extLst>
            <a:ext uri="{FF2B5EF4-FFF2-40B4-BE49-F238E27FC236}">
              <a16:creationId xmlns:a16="http://schemas.microsoft.com/office/drawing/2014/main" id="{3BA73B37-16B0-4B8E-A7B9-A423C6D363A2}"/>
            </a:ext>
          </a:extLst>
        </xdr:cNvPr>
        <xdr:cNvSpPr txBox="1"/>
      </xdr:nvSpPr>
      <xdr:spPr>
        <a:xfrm>
          <a:off x="12107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40" name="直線コネクタ 639">
          <a:extLst>
            <a:ext uri="{FF2B5EF4-FFF2-40B4-BE49-F238E27FC236}">
              <a16:creationId xmlns:a16="http://schemas.microsoft.com/office/drawing/2014/main" id="{06035569-E4D6-4F59-9377-F8095E059ABB}"/>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53</xdr:row>
      <xdr:rowOff>57150</xdr:rowOff>
    </xdr:from>
    <xdr:to>
      <xdr:col>90</xdr:col>
      <xdr:colOff>25400</xdr:colOff>
      <xdr:row>66</xdr:row>
      <xdr:rowOff>114300</xdr:rowOff>
    </xdr:to>
    <xdr:sp macro="" textlink="">
      <xdr:nvSpPr>
        <xdr:cNvPr id="641" name="【保健センター・保健所】&#10;有形固定資産減価償却率グラフ枠">
          <a:extLst>
            <a:ext uri="{FF2B5EF4-FFF2-40B4-BE49-F238E27FC236}">
              <a16:creationId xmlns:a16="http://schemas.microsoft.com/office/drawing/2014/main" id="{51A42C04-4085-476E-99C8-7AA727004F00}"/>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122465</xdr:rowOff>
    </xdr:from>
    <xdr:to>
      <xdr:col>85</xdr:col>
      <xdr:colOff>126364</xdr:colOff>
      <xdr:row>64</xdr:row>
      <xdr:rowOff>130628</xdr:rowOff>
    </xdr:to>
    <xdr:cxnSp macro="">
      <xdr:nvCxnSpPr>
        <xdr:cNvPr id="642" name="直線コネクタ 641">
          <a:extLst>
            <a:ext uri="{FF2B5EF4-FFF2-40B4-BE49-F238E27FC236}">
              <a16:creationId xmlns:a16="http://schemas.microsoft.com/office/drawing/2014/main" id="{2F52EEA2-F0EF-4D9B-9A79-07D0771C2D3E}"/>
            </a:ext>
          </a:extLst>
        </xdr:cNvPr>
        <xdr:cNvCxnSpPr/>
      </xdr:nvCxnSpPr>
      <xdr:spPr>
        <a:xfrm flipV="1">
          <a:off x="16318864" y="9552215"/>
          <a:ext cx="0" cy="15512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134455</xdr:rowOff>
    </xdr:from>
    <xdr:ext cx="469744" cy="259045"/>
    <xdr:sp macro="" textlink="">
      <xdr:nvSpPr>
        <xdr:cNvPr id="643" name="【保健センター・保健所】&#10;有形固定資産減価償却率最小値テキスト">
          <a:extLst>
            <a:ext uri="{FF2B5EF4-FFF2-40B4-BE49-F238E27FC236}">
              <a16:creationId xmlns:a16="http://schemas.microsoft.com/office/drawing/2014/main" id="{C4172DC8-06B1-4006-A929-2131A655E076}"/>
            </a:ext>
          </a:extLst>
        </xdr:cNvPr>
        <xdr:cNvSpPr txBox="1"/>
      </xdr:nvSpPr>
      <xdr:spPr>
        <a:xfrm>
          <a:off x="16357600" y="1110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130628</xdr:rowOff>
    </xdr:from>
    <xdr:to>
      <xdr:col>86</xdr:col>
      <xdr:colOff>25400</xdr:colOff>
      <xdr:row>64</xdr:row>
      <xdr:rowOff>130628</xdr:rowOff>
    </xdr:to>
    <xdr:cxnSp macro="">
      <xdr:nvCxnSpPr>
        <xdr:cNvPr id="644" name="直線コネクタ 643">
          <a:extLst>
            <a:ext uri="{FF2B5EF4-FFF2-40B4-BE49-F238E27FC236}">
              <a16:creationId xmlns:a16="http://schemas.microsoft.com/office/drawing/2014/main" id="{C5FE0DE8-1167-4E1E-9CD4-F366AFB8FFA9}"/>
            </a:ext>
          </a:extLst>
        </xdr:cNvPr>
        <xdr:cNvCxnSpPr/>
      </xdr:nvCxnSpPr>
      <xdr:spPr>
        <a:xfrm>
          <a:off x="16230600" y="1110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69142</xdr:rowOff>
    </xdr:from>
    <xdr:ext cx="340478" cy="259045"/>
    <xdr:sp macro="" textlink="">
      <xdr:nvSpPr>
        <xdr:cNvPr id="645" name="【保健センター・保健所】&#10;有形固定資産減価償却率最大値テキスト">
          <a:extLst>
            <a:ext uri="{FF2B5EF4-FFF2-40B4-BE49-F238E27FC236}">
              <a16:creationId xmlns:a16="http://schemas.microsoft.com/office/drawing/2014/main" id="{B628610D-C6A8-49A5-BDD2-5C10641D2D93}"/>
            </a:ext>
          </a:extLst>
        </xdr:cNvPr>
        <xdr:cNvSpPr txBox="1"/>
      </xdr:nvSpPr>
      <xdr:spPr>
        <a:xfrm>
          <a:off x="16357600" y="9327442"/>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122465</xdr:rowOff>
    </xdr:from>
    <xdr:to>
      <xdr:col>86</xdr:col>
      <xdr:colOff>25400</xdr:colOff>
      <xdr:row>55</xdr:row>
      <xdr:rowOff>122465</xdr:rowOff>
    </xdr:to>
    <xdr:cxnSp macro="">
      <xdr:nvCxnSpPr>
        <xdr:cNvPr id="646" name="直線コネクタ 645">
          <a:extLst>
            <a:ext uri="{FF2B5EF4-FFF2-40B4-BE49-F238E27FC236}">
              <a16:creationId xmlns:a16="http://schemas.microsoft.com/office/drawing/2014/main" id="{9EDA9DD4-3A69-4A58-B2D1-0D946220D3F9}"/>
            </a:ext>
          </a:extLst>
        </xdr:cNvPr>
        <xdr:cNvCxnSpPr/>
      </xdr:nvCxnSpPr>
      <xdr:spPr>
        <a:xfrm>
          <a:off x="16230600" y="95522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60</xdr:row>
      <xdr:rowOff>66420</xdr:rowOff>
    </xdr:from>
    <xdr:ext cx="405111" cy="259045"/>
    <xdr:sp macro="" textlink="">
      <xdr:nvSpPr>
        <xdr:cNvPr id="647" name="【保健センター・保健所】&#10;有形固定資産減価償却率平均値テキスト">
          <a:extLst>
            <a:ext uri="{FF2B5EF4-FFF2-40B4-BE49-F238E27FC236}">
              <a16:creationId xmlns:a16="http://schemas.microsoft.com/office/drawing/2014/main" id="{A3655A4A-63B2-49D2-8D3A-3C9D3A4DBF52}"/>
            </a:ext>
          </a:extLst>
        </xdr:cNvPr>
        <xdr:cNvSpPr txBox="1"/>
      </xdr:nvSpPr>
      <xdr:spPr>
        <a:xfrm>
          <a:off x="16357600" y="1035342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87993</xdr:rowOff>
    </xdr:from>
    <xdr:to>
      <xdr:col>85</xdr:col>
      <xdr:colOff>177800</xdr:colOff>
      <xdr:row>61</xdr:row>
      <xdr:rowOff>18143</xdr:rowOff>
    </xdr:to>
    <xdr:sp macro="" textlink="">
      <xdr:nvSpPr>
        <xdr:cNvPr id="648" name="フローチャート: 判断 647">
          <a:extLst>
            <a:ext uri="{FF2B5EF4-FFF2-40B4-BE49-F238E27FC236}">
              <a16:creationId xmlns:a16="http://schemas.microsoft.com/office/drawing/2014/main" id="{3D39EE23-AF08-4D4A-960E-E5CB4930F84B}"/>
            </a:ext>
          </a:extLst>
        </xdr:cNvPr>
        <xdr:cNvSpPr/>
      </xdr:nvSpPr>
      <xdr:spPr>
        <a:xfrm>
          <a:off x="16268700" y="103749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52070</xdr:rowOff>
    </xdr:from>
    <xdr:to>
      <xdr:col>81</xdr:col>
      <xdr:colOff>101600</xdr:colOff>
      <xdr:row>60</xdr:row>
      <xdr:rowOff>153670</xdr:rowOff>
    </xdr:to>
    <xdr:sp macro="" textlink="">
      <xdr:nvSpPr>
        <xdr:cNvPr id="649" name="フローチャート: 判断 648">
          <a:extLst>
            <a:ext uri="{FF2B5EF4-FFF2-40B4-BE49-F238E27FC236}">
              <a16:creationId xmlns:a16="http://schemas.microsoft.com/office/drawing/2014/main" id="{1C480AA9-E51C-4B2A-A3BB-552B34FF311B}"/>
            </a:ext>
          </a:extLst>
        </xdr:cNvPr>
        <xdr:cNvSpPr/>
      </xdr:nvSpPr>
      <xdr:spPr>
        <a:xfrm>
          <a:off x="15430500" y="10339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43906</xdr:rowOff>
    </xdr:from>
    <xdr:to>
      <xdr:col>76</xdr:col>
      <xdr:colOff>165100</xdr:colOff>
      <xdr:row>60</xdr:row>
      <xdr:rowOff>145506</xdr:rowOff>
    </xdr:to>
    <xdr:sp macro="" textlink="">
      <xdr:nvSpPr>
        <xdr:cNvPr id="650" name="フローチャート: 判断 649">
          <a:extLst>
            <a:ext uri="{FF2B5EF4-FFF2-40B4-BE49-F238E27FC236}">
              <a16:creationId xmlns:a16="http://schemas.microsoft.com/office/drawing/2014/main" id="{6CE15300-18B0-4D9F-AEB9-6281BE890360}"/>
            </a:ext>
          </a:extLst>
        </xdr:cNvPr>
        <xdr:cNvSpPr/>
      </xdr:nvSpPr>
      <xdr:spPr>
        <a:xfrm>
          <a:off x="14541500" y="103309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21046</xdr:rowOff>
    </xdr:from>
    <xdr:to>
      <xdr:col>72</xdr:col>
      <xdr:colOff>38100</xdr:colOff>
      <xdr:row>60</xdr:row>
      <xdr:rowOff>122646</xdr:rowOff>
    </xdr:to>
    <xdr:sp macro="" textlink="">
      <xdr:nvSpPr>
        <xdr:cNvPr id="651" name="フローチャート: 判断 650">
          <a:extLst>
            <a:ext uri="{FF2B5EF4-FFF2-40B4-BE49-F238E27FC236}">
              <a16:creationId xmlns:a16="http://schemas.microsoft.com/office/drawing/2014/main" id="{C62E8D7B-7E6F-455E-A400-6DAE95749A2E}"/>
            </a:ext>
          </a:extLst>
        </xdr:cNvPr>
        <xdr:cNvSpPr/>
      </xdr:nvSpPr>
      <xdr:spPr>
        <a:xfrm>
          <a:off x="13652500" y="103080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60</xdr:row>
      <xdr:rowOff>21046</xdr:rowOff>
    </xdr:from>
    <xdr:to>
      <xdr:col>67</xdr:col>
      <xdr:colOff>101600</xdr:colOff>
      <xdr:row>60</xdr:row>
      <xdr:rowOff>122646</xdr:rowOff>
    </xdr:to>
    <xdr:sp macro="" textlink="">
      <xdr:nvSpPr>
        <xdr:cNvPr id="652" name="フローチャート: 判断 651">
          <a:extLst>
            <a:ext uri="{FF2B5EF4-FFF2-40B4-BE49-F238E27FC236}">
              <a16:creationId xmlns:a16="http://schemas.microsoft.com/office/drawing/2014/main" id="{73B7C269-D897-453B-ABED-5C986E1953F8}"/>
            </a:ext>
          </a:extLst>
        </xdr:cNvPr>
        <xdr:cNvSpPr/>
      </xdr:nvSpPr>
      <xdr:spPr>
        <a:xfrm>
          <a:off x="12763500" y="103080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53" name="テキスト ボックス 652">
          <a:extLst>
            <a:ext uri="{FF2B5EF4-FFF2-40B4-BE49-F238E27FC236}">
              <a16:creationId xmlns:a16="http://schemas.microsoft.com/office/drawing/2014/main" id="{34284D6E-5231-40F3-BC99-59E47E438717}"/>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54" name="テキスト ボックス 653">
          <a:extLst>
            <a:ext uri="{FF2B5EF4-FFF2-40B4-BE49-F238E27FC236}">
              <a16:creationId xmlns:a16="http://schemas.microsoft.com/office/drawing/2014/main" id="{2576DE39-4CD0-4A18-AF78-349B4F221900}"/>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55" name="テキスト ボックス 654">
          <a:extLst>
            <a:ext uri="{FF2B5EF4-FFF2-40B4-BE49-F238E27FC236}">
              <a16:creationId xmlns:a16="http://schemas.microsoft.com/office/drawing/2014/main" id="{30E57C5B-8EA8-4B3C-879D-0128AE009C2B}"/>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56" name="テキスト ボックス 655">
          <a:extLst>
            <a:ext uri="{FF2B5EF4-FFF2-40B4-BE49-F238E27FC236}">
              <a16:creationId xmlns:a16="http://schemas.microsoft.com/office/drawing/2014/main" id="{0C85B3D5-B317-45E7-A0FB-23AC3155F2C2}"/>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57" name="テキスト ボックス 656">
          <a:extLst>
            <a:ext uri="{FF2B5EF4-FFF2-40B4-BE49-F238E27FC236}">
              <a16:creationId xmlns:a16="http://schemas.microsoft.com/office/drawing/2014/main" id="{7A665CB0-02B9-4F2F-9C4C-CB0173851CE5}"/>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34109</xdr:rowOff>
    </xdr:from>
    <xdr:to>
      <xdr:col>85</xdr:col>
      <xdr:colOff>177800</xdr:colOff>
      <xdr:row>60</xdr:row>
      <xdr:rowOff>135709</xdr:rowOff>
    </xdr:to>
    <xdr:sp macro="" textlink="">
      <xdr:nvSpPr>
        <xdr:cNvPr id="658" name="楕円 657">
          <a:extLst>
            <a:ext uri="{FF2B5EF4-FFF2-40B4-BE49-F238E27FC236}">
              <a16:creationId xmlns:a16="http://schemas.microsoft.com/office/drawing/2014/main" id="{54DEB870-CAA1-4B20-86F6-1927FD7B42B9}"/>
            </a:ext>
          </a:extLst>
        </xdr:cNvPr>
        <xdr:cNvSpPr/>
      </xdr:nvSpPr>
      <xdr:spPr>
        <a:xfrm>
          <a:off x="16268700" y="103211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59</xdr:row>
      <xdr:rowOff>56986</xdr:rowOff>
    </xdr:from>
    <xdr:ext cx="405111" cy="259045"/>
    <xdr:sp macro="" textlink="">
      <xdr:nvSpPr>
        <xdr:cNvPr id="659" name="【保健センター・保健所】&#10;有形固定資産減価償却率該当値テキスト">
          <a:extLst>
            <a:ext uri="{FF2B5EF4-FFF2-40B4-BE49-F238E27FC236}">
              <a16:creationId xmlns:a16="http://schemas.microsoft.com/office/drawing/2014/main" id="{6B842599-3246-448F-BBC8-E026060EB756}"/>
            </a:ext>
          </a:extLst>
        </xdr:cNvPr>
        <xdr:cNvSpPr txBox="1"/>
      </xdr:nvSpPr>
      <xdr:spPr>
        <a:xfrm>
          <a:off x="16357600" y="101725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59</xdr:row>
      <xdr:rowOff>171269</xdr:rowOff>
    </xdr:from>
    <xdr:to>
      <xdr:col>81</xdr:col>
      <xdr:colOff>101600</xdr:colOff>
      <xdr:row>60</xdr:row>
      <xdr:rowOff>101419</xdr:rowOff>
    </xdr:to>
    <xdr:sp macro="" textlink="">
      <xdr:nvSpPr>
        <xdr:cNvPr id="660" name="楕円 659">
          <a:extLst>
            <a:ext uri="{FF2B5EF4-FFF2-40B4-BE49-F238E27FC236}">
              <a16:creationId xmlns:a16="http://schemas.microsoft.com/office/drawing/2014/main" id="{05CD568B-BEBA-4A78-AFCC-5DAC5A78B54F}"/>
            </a:ext>
          </a:extLst>
        </xdr:cNvPr>
        <xdr:cNvSpPr/>
      </xdr:nvSpPr>
      <xdr:spPr>
        <a:xfrm>
          <a:off x="15430500" y="102868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60</xdr:row>
      <xdr:rowOff>50619</xdr:rowOff>
    </xdr:from>
    <xdr:to>
      <xdr:col>85</xdr:col>
      <xdr:colOff>127000</xdr:colOff>
      <xdr:row>60</xdr:row>
      <xdr:rowOff>84909</xdr:rowOff>
    </xdr:to>
    <xdr:cxnSp macro="">
      <xdr:nvCxnSpPr>
        <xdr:cNvPr id="661" name="直線コネクタ 660">
          <a:extLst>
            <a:ext uri="{FF2B5EF4-FFF2-40B4-BE49-F238E27FC236}">
              <a16:creationId xmlns:a16="http://schemas.microsoft.com/office/drawing/2014/main" id="{611E0D8F-004F-422C-B1D0-368B321CB5F6}"/>
            </a:ext>
          </a:extLst>
        </xdr:cNvPr>
        <xdr:cNvCxnSpPr/>
      </xdr:nvCxnSpPr>
      <xdr:spPr>
        <a:xfrm>
          <a:off x="15481300" y="10337619"/>
          <a:ext cx="8382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59</xdr:row>
      <xdr:rowOff>135346</xdr:rowOff>
    </xdr:from>
    <xdr:to>
      <xdr:col>76</xdr:col>
      <xdr:colOff>165100</xdr:colOff>
      <xdr:row>60</xdr:row>
      <xdr:rowOff>65496</xdr:rowOff>
    </xdr:to>
    <xdr:sp macro="" textlink="">
      <xdr:nvSpPr>
        <xdr:cNvPr id="662" name="楕円 661">
          <a:extLst>
            <a:ext uri="{FF2B5EF4-FFF2-40B4-BE49-F238E27FC236}">
              <a16:creationId xmlns:a16="http://schemas.microsoft.com/office/drawing/2014/main" id="{29164DC0-8478-47C1-8A92-1537FF7EC31D}"/>
            </a:ext>
          </a:extLst>
        </xdr:cNvPr>
        <xdr:cNvSpPr/>
      </xdr:nvSpPr>
      <xdr:spPr>
        <a:xfrm>
          <a:off x="14541500" y="102508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60</xdr:row>
      <xdr:rowOff>14696</xdr:rowOff>
    </xdr:from>
    <xdr:to>
      <xdr:col>81</xdr:col>
      <xdr:colOff>50800</xdr:colOff>
      <xdr:row>60</xdr:row>
      <xdr:rowOff>50619</xdr:rowOff>
    </xdr:to>
    <xdr:cxnSp macro="">
      <xdr:nvCxnSpPr>
        <xdr:cNvPr id="663" name="直線コネクタ 662">
          <a:extLst>
            <a:ext uri="{FF2B5EF4-FFF2-40B4-BE49-F238E27FC236}">
              <a16:creationId xmlns:a16="http://schemas.microsoft.com/office/drawing/2014/main" id="{4B216703-529E-4050-9266-5567389164D3}"/>
            </a:ext>
          </a:extLst>
        </xdr:cNvPr>
        <xdr:cNvCxnSpPr/>
      </xdr:nvCxnSpPr>
      <xdr:spPr>
        <a:xfrm>
          <a:off x="14592300" y="10301696"/>
          <a:ext cx="889000"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59</xdr:row>
      <xdr:rowOff>101056</xdr:rowOff>
    </xdr:from>
    <xdr:to>
      <xdr:col>72</xdr:col>
      <xdr:colOff>38100</xdr:colOff>
      <xdr:row>60</xdr:row>
      <xdr:rowOff>31206</xdr:rowOff>
    </xdr:to>
    <xdr:sp macro="" textlink="">
      <xdr:nvSpPr>
        <xdr:cNvPr id="664" name="楕円 663">
          <a:extLst>
            <a:ext uri="{FF2B5EF4-FFF2-40B4-BE49-F238E27FC236}">
              <a16:creationId xmlns:a16="http://schemas.microsoft.com/office/drawing/2014/main" id="{E7E85F3C-67E3-4322-9152-1F558AF88CB2}"/>
            </a:ext>
          </a:extLst>
        </xdr:cNvPr>
        <xdr:cNvSpPr/>
      </xdr:nvSpPr>
      <xdr:spPr>
        <a:xfrm>
          <a:off x="13652500" y="102166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59</xdr:row>
      <xdr:rowOff>151856</xdr:rowOff>
    </xdr:from>
    <xdr:to>
      <xdr:col>76</xdr:col>
      <xdr:colOff>114300</xdr:colOff>
      <xdr:row>60</xdr:row>
      <xdr:rowOff>14696</xdr:rowOff>
    </xdr:to>
    <xdr:cxnSp macro="">
      <xdr:nvCxnSpPr>
        <xdr:cNvPr id="665" name="直線コネクタ 664">
          <a:extLst>
            <a:ext uri="{FF2B5EF4-FFF2-40B4-BE49-F238E27FC236}">
              <a16:creationId xmlns:a16="http://schemas.microsoft.com/office/drawing/2014/main" id="{9506C576-CA2C-4605-B104-81146C8F91C2}"/>
            </a:ext>
          </a:extLst>
        </xdr:cNvPr>
        <xdr:cNvCxnSpPr/>
      </xdr:nvCxnSpPr>
      <xdr:spPr>
        <a:xfrm>
          <a:off x="13703300" y="10267406"/>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59</xdr:row>
      <xdr:rowOff>65133</xdr:rowOff>
    </xdr:from>
    <xdr:to>
      <xdr:col>67</xdr:col>
      <xdr:colOff>101600</xdr:colOff>
      <xdr:row>59</xdr:row>
      <xdr:rowOff>166733</xdr:rowOff>
    </xdr:to>
    <xdr:sp macro="" textlink="">
      <xdr:nvSpPr>
        <xdr:cNvPr id="666" name="楕円 665">
          <a:extLst>
            <a:ext uri="{FF2B5EF4-FFF2-40B4-BE49-F238E27FC236}">
              <a16:creationId xmlns:a16="http://schemas.microsoft.com/office/drawing/2014/main" id="{055596A8-525F-42BC-955D-55F77D573913}"/>
            </a:ext>
          </a:extLst>
        </xdr:cNvPr>
        <xdr:cNvSpPr/>
      </xdr:nvSpPr>
      <xdr:spPr>
        <a:xfrm>
          <a:off x="12763500" y="101806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59</xdr:row>
      <xdr:rowOff>115933</xdr:rowOff>
    </xdr:from>
    <xdr:to>
      <xdr:col>71</xdr:col>
      <xdr:colOff>177800</xdr:colOff>
      <xdr:row>59</xdr:row>
      <xdr:rowOff>151856</xdr:rowOff>
    </xdr:to>
    <xdr:cxnSp macro="">
      <xdr:nvCxnSpPr>
        <xdr:cNvPr id="667" name="直線コネクタ 666">
          <a:extLst>
            <a:ext uri="{FF2B5EF4-FFF2-40B4-BE49-F238E27FC236}">
              <a16:creationId xmlns:a16="http://schemas.microsoft.com/office/drawing/2014/main" id="{9FEB6E90-DAFD-49B6-80B7-4C34721FB912}"/>
            </a:ext>
          </a:extLst>
        </xdr:cNvPr>
        <xdr:cNvCxnSpPr/>
      </xdr:nvCxnSpPr>
      <xdr:spPr>
        <a:xfrm>
          <a:off x="12814300" y="10231483"/>
          <a:ext cx="889000"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60</xdr:row>
      <xdr:rowOff>144797</xdr:rowOff>
    </xdr:from>
    <xdr:ext cx="405111" cy="259045"/>
    <xdr:sp macro="" textlink="">
      <xdr:nvSpPr>
        <xdr:cNvPr id="668" name="n_1aveValue【保健センター・保健所】&#10;有形固定資産減価償却率">
          <a:extLst>
            <a:ext uri="{FF2B5EF4-FFF2-40B4-BE49-F238E27FC236}">
              <a16:creationId xmlns:a16="http://schemas.microsoft.com/office/drawing/2014/main" id="{EAF8EB2E-44F7-4D37-9E20-FB078183C3D2}"/>
            </a:ext>
          </a:extLst>
        </xdr:cNvPr>
        <xdr:cNvSpPr txBox="1"/>
      </xdr:nvSpPr>
      <xdr:spPr>
        <a:xfrm>
          <a:off x="15266044" y="104317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136633</xdr:rowOff>
    </xdr:from>
    <xdr:ext cx="405111" cy="259045"/>
    <xdr:sp macro="" textlink="">
      <xdr:nvSpPr>
        <xdr:cNvPr id="669" name="n_2aveValue【保健センター・保健所】&#10;有形固定資産減価償却率">
          <a:extLst>
            <a:ext uri="{FF2B5EF4-FFF2-40B4-BE49-F238E27FC236}">
              <a16:creationId xmlns:a16="http://schemas.microsoft.com/office/drawing/2014/main" id="{20743805-3238-4EF9-948B-1275CE41D677}"/>
            </a:ext>
          </a:extLst>
        </xdr:cNvPr>
        <xdr:cNvSpPr txBox="1"/>
      </xdr:nvSpPr>
      <xdr:spPr>
        <a:xfrm>
          <a:off x="14389744" y="104236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113773</xdr:rowOff>
    </xdr:from>
    <xdr:ext cx="405111" cy="259045"/>
    <xdr:sp macro="" textlink="">
      <xdr:nvSpPr>
        <xdr:cNvPr id="670" name="n_3aveValue【保健センター・保健所】&#10;有形固定資産減価償却率">
          <a:extLst>
            <a:ext uri="{FF2B5EF4-FFF2-40B4-BE49-F238E27FC236}">
              <a16:creationId xmlns:a16="http://schemas.microsoft.com/office/drawing/2014/main" id="{7F0840AF-D7E9-4EAD-9A74-3D2F2BE94553}"/>
            </a:ext>
          </a:extLst>
        </xdr:cNvPr>
        <xdr:cNvSpPr txBox="1"/>
      </xdr:nvSpPr>
      <xdr:spPr>
        <a:xfrm>
          <a:off x="13500744" y="104007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113773</xdr:rowOff>
    </xdr:from>
    <xdr:ext cx="405111" cy="259045"/>
    <xdr:sp macro="" textlink="">
      <xdr:nvSpPr>
        <xdr:cNvPr id="671" name="n_4aveValue【保健センター・保健所】&#10;有形固定資産減価償却率">
          <a:extLst>
            <a:ext uri="{FF2B5EF4-FFF2-40B4-BE49-F238E27FC236}">
              <a16:creationId xmlns:a16="http://schemas.microsoft.com/office/drawing/2014/main" id="{9B0C852C-4C25-4983-A88D-068E5D66ED01}"/>
            </a:ext>
          </a:extLst>
        </xdr:cNvPr>
        <xdr:cNvSpPr txBox="1"/>
      </xdr:nvSpPr>
      <xdr:spPr>
        <a:xfrm>
          <a:off x="12611744" y="104007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58</xdr:row>
      <xdr:rowOff>117946</xdr:rowOff>
    </xdr:from>
    <xdr:ext cx="405111" cy="259045"/>
    <xdr:sp macro="" textlink="">
      <xdr:nvSpPr>
        <xdr:cNvPr id="672" name="n_1mainValue【保健センター・保健所】&#10;有形固定資産減価償却率">
          <a:extLst>
            <a:ext uri="{FF2B5EF4-FFF2-40B4-BE49-F238E27FC236}">
              <a16:creationId xmlns:a16="http://schemas.microsoft.com/office/drawing/2014/main" id="{5DEC0A6B-143A-496C-A4A4-7008B9892886}"/>
            </a:ext>
          </a:extLst>
        </xdr:cNvPr>
        <xdr:cNvSpPr txBox="1"/>
      </xdr:nvSpPr>
      <xdr:spPr>
        <a:xfrm>
          <a:off x="15266044" y="100620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82023</xdr:rowOff>
    </xdr:from>
    <xdr:ext cx="405111" cy="259045"/>
    <xdr:sp macro="" textlink="">
      <xdr:nvSpPr>
        <xdr:cNvPr id="673" name="n_2mainValue【保健センター・保健所】&#10;有形固定資産減価償却率">
          <a:extLst>
            <a:ext uri="{FF2B5EF4-FFF2-40B4-BE49-F238E27FC236}">
              <a16:creationId xmlns:a16="http://schemas.microsoft.com/office/drawing/2014/main" id="{4F380890-53E1-48EC-B3D2-0E0B11F40790}"/>
            </a:ext>
          </a:extLst>
        </xdr:cNvPr>
        <xdr:cNvSpPr txBox="1"/>
      </xdr:nvSpPr>
      <xdr:spPr>
        <a:xfrm>
          <a:off x="14389744" y="100261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47733</xdr:rowOff>
    </xdr:from>
    <xdr:ext cx="405111" cy="259045"/>
    <xdr:sp macro="" textlink="">
      <xdr:nvSpPr>
        <xdr:cNvPr id="674" name="n_3mainValue【保健センター・保健所】&#10;有形固定資産減価償却率">
          <a:extLst>
            <a:ext uri="{FF2B5EF4-FFF2-40B4-BE49-F238E27FC236}">
              <a16:creationId xmlns:a16="http://schemas.microsoft.com/office/drawing/2014/main" id="{CD411B7B-3F0B-4B91-881C-21FA46810B5A}"/>
            </a:ext>
          </a:extLst>
        </xdr:cNvPr>
        <xdr:cNvSpPr txBox="1"/>
      </xdr:nvSpPr>
      <xdr:spPr>
        <a:xfrm>
          <a:off x="13500744" y="99918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11810</xdr:rowOff>
    </xdr:from>
    <xdr:ext cx="405111" cy="259045"/>
    <xdr:sp macro="" textlink="">
      <xdr:nvSpPr>
        <xdr:cNvPr id="675" name="n_4mainValue【保健センター・保健所】&#10;有形固定資産減価償却率">
          <a:extLst>
            <a:ext uri="{FF2B5EF4-FFF2-40B4-BE49-F238E27FC236}">
              <a16:creationId xmlns:a16="http://schemas.microsoft.com/office/drawing/2014/main" id="{43EBA2E7-839D-47C8-8CB2-7A70E6DDF69F}"/>
            </a:ext>
          </a:extLst>
        </xdr:cNvPr>
        <xdr:cNvSpPr txBox="1"/>
      </xdr:nvSpPr>
      <xdr:spPr>
        <a:xfrm>
          <a:off x="12611744" y="99559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76" name="正方形/長方形 675">
          <a:extLst>
            <a:ext uri="{FF2B5EF4-FFF2-40B4-BE49-F238E27FC236}">
              <a16:creationId xmlns:a16="http://schemas.microsoft.com/office/drawing/2014/main" id="{9456B6B0-15FC-43BC-A934-0B784A71D895}"/>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77" name="正方形/長方形 676">
          <a:extLst>
            <a:ext uri="{FF2B5EF4-FFF2-40B4-BE49-F238E27FC236}">
              <a16:creationId xmlns:a16="http://schemas.microsoft.com/office/drawing/2014/main" id="{49B924DA-50B2-457E-948A-19B909E65957}"/>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78" name="正方形/長方形 677">
          <a:extLst>
            <a:ext uri="{FF2B5EF4-FFF2-40B4-BE49-F238E27FC236}">
              <a16:creationId xmlns:a16="http://schemas.microsoft.com/office/drawing/2014/main" id="{F981D66C-4F16-4208-BF72-E9CCBC97C75E}"/>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79" name="正方形/長方形 678">
          <a:extLst>
            <a:ext uri="{FF2B5EF4-FFF2-40B4-BE49-F238E27FC236}">
              <a16:creationId xmlns:a16="http://schemas.microsoft.com/office/drawing/2014/main" id="{1EBC45D2-AB6B-4E9A-BDA3-220D120C1AA2}"/>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80" name="正方形/長方形 679">
          <a:extLst>
            <a:ext uri="{FF2B5EF4-FFF2-40B4-BE49-F238E27FC236}">
              <a16:creationId xmlns:a16="http://schemas.microsoft.com/office/drawing/2014/main" id="{74F2AF6A-F273-4EAB-AD8B-92559EE967B9}"/>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81" name="正方形/長方形 680">
          <a:extLst>
            <a:ext uri="{FF2B5EF4-FFF2-40B4-BE49-F238E27FC236}">
              <a16:creationId xmlns:a16="http://schemas.microsoft.com/office/drawing/2014/main" id="{F1DF745F-C7EE-47FC-AE8A-4A80E446470E}"/>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82" name="正方形/長方形 681">
          <a:extLst>
            <a:ext uri="{FF2B5EF4-FFF2-40B4-BE49-F238E27FC236}">
              <a16:creationId xmlns:a16="http://schemas.microsoft.com/office/drawing/2014/main" id="{20479BF3-E90B-4A1C-BC39-BAE7602EA3A9}"/>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83" name="正方形/長方形 682">
          <a:extLst>
            <a:ext uri="{FF2B5EF4-FFF2-40B4-BE49-F238E27FC236}">
              <a16:creationId xmlns:a16="http://schemas.microsoft.com/office/drawing/2014/main" id="{CD5044A9-84E1-40A7-A13C-D8E8A3D802D4}"/>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84" name="テキスト ボックス 683">
          <a:extLst>
            <a:ext uri="{FF2B5EF4-FFF2-40B4-BE49-F238E27FC236}">
              <a16:creationId xmlns:a16="http://schemas.microsoft.com/office/drawing/2014/main" id="{133AC0D5-36F3-4672-ACBC-359F6E68D0CD}"/>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85" name="直線コネクタ 684">
          <a:extLst>
            <a:ext uri="{FF2B5EF4-FFF2-40B4-BE49-F238E27FC236}">
              <a16:creationId xmlns:a16="http://schemas.microsoft.com/office/drawing/2014/main" id="{B69886E0-D2F1-4CBD-9E4B-8BD4ECCC9072}"/>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76200</xdr:rowOff>
    </xdr:from>
    <xdr:to>
      <xdr:col>120</xdr:col>
      <xdr:colOff>114300</xdr:colOff>
      <xdr:row>64</xdr:row>
      <xdr:rowOff>76200</xdr:rowOff>
    </xdr:to>
    <xdr:cxnSp macro="">
      <xdr:nvCxnSpPr>
        <xdr:cNvPr id="686" name="直線コネクタ 685">
          <a:extLst>
            <a:ext uri="{FF2B5EF4-FFF2-40B4-BE49-F238E27FC236}">
              <a16:creationId xmlns:a16="http://schemas.microsoft.com/office/drawing/2014/main" id="{5B93EA4B-E1CD-488F-8867-EAA72D765922}"/>
            </a:ext>
          </a:extLst>
        </xdr:cNvPr>
        <xdr:cNvCxnSpPr/>
      </xdr:nvCxnSpPr>
      <xdr:spPr>
        <a:xfrm>
          <a:off x="18288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687" name="テキスト ボックス 686">
          <a:extLst>
            <a:ext uri="{FF2B5EF4-FFF2-40B4-BE49-F238E27FC236}">
              <a16:creationId xmlns:a16="http://schemas.microsoft.com/office/drawing/2014/main" id="{86A17C62-79B6-4E3E-974A-7BDCBFAD7338}"/>
            </a:ext>
          </a:extLst>
        </xdr:cNvPr>
        <xdr:cNvSpPr txBox="1"/>
      </xdr:nvSpPr>
      <xdr:spPr>
        <a:xfrm>
          <a:off x="17820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688" name="直線コネクタ 687">
          <a:extLst>
            <a:ext uri="{FF2B5EF4-FFF2-40B4-BE49-F238E27FC236}">
              <a16:creationId xmlns:a16="http://schemas.microsoft.com/office/drawing/2014/main" id="{1FC1D896-FC00-40C3-A3A6-DB74AB9C3770}"/>
            </a:ext>
          </a:extLst>
        </xdr:cNvPr>
        <xdr:cNvCxnSpPr/>
      </xdr:nvCxnSpPr>
      <xdr:spPr>
        <a:xfrm>
          <a:off x="18288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689" name="テキスト ボックス 688">
          <a:extLst>
            <a:ext uri="{FF2B5EF4-FFF2-40B4-BE49-F238E27FC236}">
              <a16:creationId xmlns:a16="http://schemas.microsoft.com/office/drawing/2014/main" id="{7C98978C-9712-4E95-AAE2-F0A5621C24E6}"/>
            </a:ext>
          </a:extLst>
        </xdr:cNvPr>
        <xdr:cNvSpPr txBox="1"/>
      </xdr:nvSpPr>
      <xdr:spPr>
        <a:xfrm>
          <a:off x="17820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690" name="直線コネクタ 689">
          <a:extLst>
            <a:ext uri="{FF2B5EF4-FFF2-40B4-BE49-F238E27FC236}">
              <a16:creationId xmlns:a16="http://schemas.microsoft.com/office/drawing/2014/main" id="{98F47709-91AB-4DF7-88E5-F81950563CE1}"/>
            </a:ext>
          </a:extLst>
        </xdr:cNvPr>
        <xdr:cNvCxnSpPr/>
      </xdr:nvCxnSpPr>
      <xdr:spPr>
        <a:xfrm>
          <a:off x="18288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691" name="テキスト ボックス 690">
          <a:extLst>
            <a:ext uri="{FF2B5EF4-FFF2-40B4-BE49-F238E27FC236}">
              <a16:creationId xmlns:a16="http://schemas.microsoft.com/office/drawing/2014/main" id="{725318A2-E89A-4694-861F-24BE26757D57}"/>
            </a:ext>
          </a:extLst>
        </xdr:cNvPr>
        <xdr:cNvSpPr txBox="1"/>
      </xdr:nvSpPr>
      <xdr:spPr>
        <a:xfrm>
          <a:off x="17820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692" name="直線コネクタ 691">
          <a:extLst>
            <a:ext uri="{FF2B5EF4-FFF2-40B4-BE49-F238E27FC236}">
              <a16:creationId xmlns:a16="http://schemas.microsoft.com/office/drawing/2014/main" id="{AC620466-061C-4411-AFBD-D53DD69A24D4}"/>
            </a:ext>
          </a:extLst>
        </xdr:cNvPr>
        <xdr:cNvCxnSpPr/>
      </xdr:nvCxnSpPr>
      <xdr:spPr>
        <a:xfrm>
          <a:off x="18288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693" name="テキスト ボックス 692">
          <a:extLst>
            <a:ext uri="{FF2B5EF4-FFF2-40B4-BE49-F238E27FC236}">
              <a16:creationId xmlns:a16="http://schemas.microsoft.com/office/drawing/2014/main" id="{140AC94C-F51A-4952-B96A-E0218AC6859D}"/>
            </a:ext>
          </a:extLst>
        </xdr:cNvPr>
        <xdr:cNvSpPr txBox="1"/>
      </xdr:nvSpPr>
      <xdr:spPr>
        <a:xfrm>
          <a:off x="17820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694" name="直線コネクタ 693">
          <a:extLst>
            <a:ext uri="{FF2B5EF4-FFF2-40B4-BE49-F238E27FC236}">
              <a16:creationId xmlns:a16="http://schemas.microsoft.com/office/drawing/2014/main" id="{F5DB9593-8734-4514-BFB6-BBF4071FBB38}"/>
            </a:ext>
          </a:extLst>
        </xdr:cNvPr>
        <xdr:cNvCxnSpPr/>
      </xdr:nvCxnSpPr>
      <xdr:spPr>
        <a:xfrm>
          <a:off x="18288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695" name="テキスト ボックス 694">
          <a:extLst>
            <a:ext uri="{FF2B5EF4-FFF2-40B4-BE49-F238E27FC236}">
              <a16:creationId xmlns:a16="http://schemas.microsoft.com/office/drawing/2014/main" id="{494A10BE-3299-41B4-A79A-194644BAD434}"/>
            </a:ext>
          </a:extLst>
        </xdr:cNvPr>
        <xdr:cNvSpPr txBox="1"/>
      </xdr:nvSpPr>
      <xdr:spPr>
        <a:xfrm>
          <a:off x="17820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96" name="直線コネクタ 695">
          <a:extLst>
            <a:ext uri="{FF2B5EF4-FFF2-40B4-BE49-F238E27FC236}">
              <a16:creationId xmlns:a16="http://schemas.microsoft.com/office/drawing/2014/main" id="{BFAE4781-C591-42E2-86FE-CB07E4C2B491}"/>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97" name="テキスト ボックス 696">
          <a:extLst>
            <a:ext uri="{FF2B5EF4-FFF2-40B4-BE49-F238E27FC236}">
              <a16:creationId xmlns:a16="http://schemas.microsoft.com/office/drawing/2014/main" id="{A79BAB38-3522-4A33-8E70-FAB3F39DA29F}"/>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98" name="【保健センター・保健所】&#10;一人当たり面積グラフ枠">
          <a:extLst>
            <a:ext uri="{FF2B5EF4-FFF2-40B4-BE49-F238E27FC236}">
              <a16:creationId xmlns:a16="http://schemas.microsoft.com/office/drawing/2014/main" id="{A669DB02-EB4B-4912-9D84-D2B2D983B7D1}"/>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41910</xdr:rowOff>
    </xdr:from>
    <xdr:to>
      <xdr:col>116</xdr:col>
      <xdr:colOff>62864</xdr:colOff>
      <xdr:row>64</xdr:row>
      <xdr:rowOff>0</xdr:rowOff>
    </xdr:to>
    <xdr:cxnSp macro="">
      <xdr:nvCxnSpPr>
        <xdr:cNvPr id="699" name="直線コネクタ 698">
          <a:extLst>
            <a:ext uri="{FF2B5EF4-FFF2-40B4-BE49-F238E27FC236}">
              <a16:creationId xmlns:a16="http://schemas.microsoft.com/office/drawing/2014/main" id="{9303EBA6-EBBD-4A90-8D54-F80F62356E84}"/>
            </a:ext>
          </a:extLst>
        </xdr:cNvPr>
        <xdr:cNvCxnSpPr/>
      </xdr:nvCxnSpPr>
      <xdr:spPr>
        <a:xfrm flipV="1">
          <a:off x="22160864" y="9471660"/>
          <a:ext cx="0" cy="15011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3827</xdr:rowOff>
    </xdr:from>
    <xdr:ext cx="469744" cy="259045"/>
    <xdr:sp macro="" textlink="">
      <xdr:nvSpPr>
        <xdr:cNvPr id="700" name="【保健センター・保健所】&#10;一人当たり面積最小値テキスト">
          <a:extLst>
            <a:ext uri="{FF2B5EF4-FFF2-40B4-BE49-F238E27FC236}">
              <a16:creationId xmlns:a16="http://schemas.microsoft.com/office/drawing/2014/main" id="{D9D90854-CD1B-4FFE-8116-29B1EC83F000}"/>
            </a:ext>
          </a:extLst>
        </xdr:cNvPr>
        <xdr:cNvSpPr txBox="1"/>
      </xdr:nvSpPr>
      <xdr:spPr>
        <a:xfrm>
          <a:off x="22199600" y="10976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0</xdr:rowOff>
    </xdr:from>
    <xdr:to>
      <xdr:col>116</xdr:col>
      <xdr:colOff>152400</xdr:colOff>
      <xdr:row>64</xdr:row>
      <xdr:rowOff>0</xdr:rowOff>
    </xdr:to>
    <xdr:cxnSp macro="">
      <xdr:nvCxnSpPr>
        <xdr:cNvPr id="701" name="直線コネクタ 700">
          <a:extLst>
            <a:ext uri="{FF2B5EF4-FFF2-40B4-BE49-F238E27FC236}">
              <a16:creationId xmlns:a16="http://schemas.microsoft.com/office/drawing/2014/main" id="{6C54C8B8-EF20-4161-807F-5091147A56D4}"/>
            </a:ext>
          </a:extLst>
        </xdr:cNvPr>
        <xdr:cNvCxnSpPr/>
      </xdr:nvCxnSpPr>
      <xdr:spPr>
        <a:xfrm>
          <a:off x="22072600" y="1097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53</xdr:row>
      <xdr:rowOff>160037</xdr:rowOff>
    </xdr:from>
    <xdr:ext cx="469744" cy="259045"/>
    <xdr:sp macro="" textlink="">
      <xdr:nvSpPr>
        <xdr:cNvPr id="702" name="【保健センター・保健所】&#10;一人当たり面積最大値テキスト">
          <a:extLst>
            <a:ext uri="{FF2B5EF4-FFF2-40B4-BE49-F238E27FC236}">
              <a16:creationId xmlns:a16="http://schemas.microsoft.com/office/drawing/2014/main" id="{F84E05FF-0C2B-42D3-A001-46E9B314AC43}"/>
            </a:ext>
          </a:extLst>
        </xdr:cNvPr>
        <xdr:cNvSpPr txBox="1"/>
      </xdr:nvSpPr>
      <xdr:spPr>
        <a:xfrm>
          <a:off x="22199600" y="92468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41910</xdr:rowOff>
    </xdr:from>
    <xdr:to>
      <xdr:col>116</xdr:col>
      <xdr:colOff>152400</xdr:colOff>
      <xdr:row>55</xdr:row>
      <xdr:rowOff>41910</xdr:rowOff>
    </xdr:to>
    <xdr:cxnSp macro="">
      <xdr:nvCxnSpPr>
        <xdr:cNvPr id="703" name="直線コネクタ 702">
          <a:extLst>
            <a:ext uri="{FF2B5EF4-FFF2-40B4-BE49-F238E27FC236}">
              <a16:creationId xmlns:a16="http://schemas.microsoft.com/office/drawing/2014/main" id="{B07CB6DF-4825-4632-B75C-08DCBCEEAE07}"/>
            </a:ext>
          </a:extLst>
        </xdr:cNvPr>
        <xdr:cNvCxnSpPr/>
      </xdr:nvCxnSpPr>
      <xdr:spPr>
        <a:xfrm>
          <a:off x="22072600" y="94716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139717</xdr:rowOff>
    </xdr:from>
    <xdr:ext cx="469744" cy="259045"/>
    <xdr:sp macro="" textlink="">
      <xdr:nvSpPr>
        <xdr:cNvPr id="704" name="【保健センター・保健所】&#10;一人当たり面積平均値テキスト">
          <a:extLst>
            <a:ext uri="{FF2B5EF4-FFF2-40B4-BE49-F238E27FC236}">
              <a16:creationId xmlns:a16="http://schemas.microsoft.com/office/drawing/2014/main" id="{1084441F-405D-49E0-ABA5-70341C417AFF}"/>
            </a:ext>
          </a:extLst>
        </xdr:cNvPr>
        <xdr:cNvSpPr txBox="1"/>
      </xdr:nvSpPr>
      <xdr:spPr>
        <a:xfrm>
          <a:off x="22199600" y="1042671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116840</xdr:rowOff>
    </xdr:from>
    <xdr:to>
      <xdr:col>116</xdr:col>
      <xdr:colOff>114300</xdr:colOff>
      <xdr:row>62</xdr:row>
      <xdr:rowOff>46990</xdr:rowOff>
    </xdr:to>
    <xdr:sp macro="" textlink="">
      <xdr:nvSpPr>
        <xdr:cNvPr id="705" name="フローチャート: 判断 704">
          <a:extLst>
            <a:ext uri="{FF2B5EF4-FFF2-40B4-BE49-F238E27FC236}">
              <a16:creationId xmlns:a16="http://schemas.microsoft.com/office/drawing/2014/main" id="{FA54676A-338E-4A62-9ECF-DBCCD861BF45}"/>
            </a:ext>
          </a:extLst>
        </xdr:cNvPr>
        <xdr:cNvSpPr/>
      </xdr:nvSpPr>
      <xdr:spPr>
        <a:xfrm>
          <a:off x="22110700" y="10575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124460</xdr:rowOff>
    </xdr:from>
    <xdr:to>
      <xdr:col>112</xdr:col>
      <xdr:colOff>38100</xdr:colOff>
      <xdr:row>62</xdr:row>
      <xdr:rowOff>54610</xdr:rowOff>
    </xdr:to>
    <xdr:sp macro="" textlink="">
      <xdr:nvSpPr>
        <xdr:cNvPr id="706" name="フローチャート: 判断 705">
          <a:extLst>
            <a:ext uri="{FF2B5EF4-FFF2-40B4-BE49-F238E27FC236}">
              <a16:creationId xmlns:a16="http://schemas.microsoft.com/office/drawing/2014/main" id="{A59F94AA-9B71-47B2-8FFB-9D0D7369B290}"/>
            </a:ext>
          </a:extLst>
        </xdr:cNvPr>
        <xdr:cNvSpPr/>
      </xdr:nvSpPr>
      <xdr:spPr>
        <a:xfrm>
          <a:off x="21272500" y="105829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105410</xdr:rowOff>
    </xdr:from>
    <xdr:to>
      <xdr:col>107</xdr:col>
      <xdr:colOff>101600</xdr:colOff>
      <xdr:row>62</xdr:row>
      <xdr:rowOff>35560</xdr:rowOff>
    </xdr:to>
    <xdr:sp macro="" textlink="">
      <xdr:nvSpPr>
        <xdr:cNvPr id="707" name="フローチャート: 判断 706">
          <a:extLst>
            <a:ext uri="{FF2B5EF4-FFF2-40B4-BE49-F238E27FC236}">
              <a16:creationId xmlns:a16="http://schemas.microsoft.com/office/drawing/2014/main" id="{E8D48725-8D6E-4D7F-8AA5-0F2D128D151D}"/>
            </a:ext>
          </a:extLst>
        </xdr:cNvPr>
        <xdr:cNvSpPr/>
      </xdr:nvSpPr>
      <xdr:spPr>
        <a:xfrm>
          <a:off x="20383500" y="10563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132080</xdr:rowOff>
    </xdr:from>
    <xdr:to>
      <xdr:col>102</xdr:col>
      <xdr:colOff>165100</xdr:colOff>
      <xdr:row>62</xdr:row>
      <xdr:rowOff>62230</xdr:rowOff>
    </xdr:to>
    <xdr:sp macro="" textlink="">
      <xdr:nvSpPr>
        <xdr:cNvPr id="708" name="フローチャート: 判断 707">
          <a:extLst>
            <a:ext uri="{FF2B5EF4-FFF2-40B4-BE49-F238E27FC236}">
              <a16:creationId xmlns:a16="http://schemas.microsoft.com/office/drawing/2014/main" id="{0DCDA8EA-0B24-4CE3-9BD8-C5303BD30112}"/>
            </a:ext>
          </a:extLst>
        </xdr:cNvPr>
        <xdr:cNvSpPr/>
      </xdr:nvSpPr>
      <xdr:spPr>
        <a:xfrm>
          <a:off x="19494500" y="10590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124460</xdr:rowOff>
    </xdr:from>
    <xdr:to>
      <xdr:col>98</xdr:col>
      <xdr:colOff>38100</xdr:colOff>
      <xdr:row>62</xdr:row>
      <xdr:rowOff>54610</xdr:rowOff>
    </xdr:to>
    <xdr:sp macro="" textlink="">
      <xdr:nvSpPr>
        <xdr:cNvPr id="709" name="フローチャート: 判断 708">
          <a:extLst>
            <a:ext uri="{FF2B5EF4-FFF2-40B4-BE49-F238E27FC236}">
              <a16:creationId xmlns:a16="http://schemas.microsoft.com/office/drawing/2014/main" id="{2F31C945-10AA-443E-AF88-1C0010CF679A}"/>
            </a:ext>
          </a:extLst>
        </xdr:cNvPr>
        <xdr:cNvSpPr/>
      </xdr:nvSpPr>
      <xdr:spPr>
        <a:xfrm>
          <a:off x="18605500" y="105829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710" name="テキスト ボックス 709">
          <a:extLst>
            <a:ext uri="{FF2B5EF4-FFF2-40B4-BE49-F238E27FC236}">
              <a16:creationId xmlns:a16="http://schemas.microsoft.com/office/drawing/2014/main" id="{38359BDF-A5E6-4F8D-B9F2-71D290EB688E}"/>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711" name="テキスト ボックス 710">
          <a:extLst>
            <a:ext uri="{FF2B5EF4-FFF2-40B4-BE49-F238E27FC236}">
              <a16:creationId xmlns:a16="http://schemas.microsoft.com/office/drawing/2014/main" id="{4D97F8F9-B8BD-439F-A004-9075647397C4}"/>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712" name="テキスト ボックス 711">
          <a:extLst>
            <a:ext uri="{FF2B5EF4-FFF2-40B4-BE49-F238E27FC236}">
              <a16:creationId xmlns:a16="http://schemas.microsoft.com/office/drawing/2014/main" id="{FE82AAB5-F0FB-4A2A-B327-98A3687CEC0A}"/>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713" name="テキスト ボックス 712">
          <a:extLst>
            <a:ext uri="{FF2B5EF4-FFF2-40B4-BE49-F238E27FC236}">
              <a16:creationId xmlns:a16="http://schemas.microsoft.com/office/drawing/2014/main" id="{640BD08C-358F-448B-8281-DD377DBDF0FB}"/>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714" name="テキスト ボックス 713">
          <a:extLst>
            <a:ext uri="{FF2B5EF4-FFF2-40B4-BE49-F238E27FC236}">
              <a16:creationId xmlns:a16="http://schemas.microsoft.com/office/drawing/2014/main" id="{D280CA24-14C9-43FE-A6ED-B7FF6C93DE46}"/>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158750</xdr:rowOff>
    </xdr:from>
    <xdr:to>
      <xdr:col>116</xdr:col>
      <xdr:colOff>114300</xdr:colOff>
      <xdr:row>62</xdr:row>
      <xdr:rowOff>88900</xdr:rowOff>
    </xdr:to>
    <xdr:sp macro="" textlink="">
      <xdr:nvSpPr>
        <xdr:cNvPr id="715" name="楕円 714">
          <a:extLst>
            <a:ext uri="{FF2B5EF4-FFF2-40B4-BE49-F238E27FC236}">
              <a16:creationId xmlns:a16="http://schemas.microsoft.com/office/drawing/2014/main" id="{CC6051BD-70A2-488A-B943-5FF8195E304E}"/>
            </a:ext>
          </a:extLst>
        </xdr:cNvPr>
        <xdr:cNvSpPr/>
      </xdr:nvSpPr>
      <xdr:spPr>
        <a:xfrm>
          <a:off x="22110700" y="1061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61</xdr:row>
      <xdr:rowOff>137177</xdr:rowOff>
    </xdr:from>
    <xdr:ext cx="469744" cy="259045"/>
    <xdr:sp macro="" textlink="">
      <xdr:nvSpPr>
        <xdr:cNvPr id="716" name="【保健センター・保健所】&#10;一人当たり面積該当値テキスト">
          <a:extLst>
            <a:ext uri="{FF2B5EF4-FFF2-40B4-BE49-F238E27FC236}">
              <a16:creationId xmlns:a16="http://schemas.microsoft.com/office/drawing/2014/main" id="{F72CD38F-E155-47B6-A239-633F7D3A6067}"/>
            </a:ext>
          </a:extLst>
        </xdr:cNvPr>
        <xdr:cNvSpPr txBox="1"/>
      </xdr:nvSpPr>
      <xdr:spPr>
        <a:xfrm>
          <a:off x="22199600" y="10595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61</xdr:row>
      <xdr:rowOff>166370</xdr:rowOff>
    </xdr:from>
    <xdr:to>
      <xdr:col>112</xdr:col>
      <xdr:colOff>38100</xdr:colOff>
      <xdr:row>62</xdr:row>
      <xdr:rowOff>96520</xdr:rowOff>
    </xdr:to>
    <xdr:sp macro="" textlink="">
      <xdr:nvSpPr>
        <xdr:cNvPr id="717" name="楕円 716">
          <a:extLst>
            <a:ext uri="{FF2B5EF4-FFF2-40B4-BE49-F238E27FC236}">
              <a16:creationId xmlns:a16="http://schemas.microsoft.com/office/drawing/2014/main" id="{39DAB7F7-3001-4049-B3D5-EC714EBFA401}"/>
            </a:ext>
          </a:extLst>
        </xdr:cNvPr>
        <xdr:cNvSpPr/>
      </xdr:nvSpPr>
      <xdr:spPr>
        <a:xfrm>
          <a:off x="21272500" y="10624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62</xdr:row>
      <xdr:rowOff>38100</xdr:rowOff>
    </xdr:from>
    <xdr:to>
      <xdr:col>116</xdr:col>
      <xdr:colOff>63500</xdr:colOff>
      <xdr:row>62</xdr:row>
      <xdr:rowOff>45720</xdr:rowOff>
    </xdr:to>
    <xdr:cxnSp macro="">
      <xdr:nvCxnSpPr>
        <xdr:cNvPr id="718" name="直線コネクタ 717">
          <a:extLst>
            <a:ext uri="{FF2B5EF4-FFF2-40B4-BE49-F238E27FC236}">
              <a16:creationId xmlns:a16="http://schemas.microsoft.com/office/drawing/2014/main" id="{7B148D97-1432-44B2-B59D-6184C629F456}"/>
            </a:ext>
          </a:extLst>
        </xdr:cNvPr>
        <xdr:cNvCxnSpPr/>
      </xdr:nvCxnSpPr>
      <xdr:spPr>
        <a:xfrm flipV="1">
          <a:off x="21323300" y="10668000"/>
          <a:ext cx="8382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62</xdr:row>
      <xdr:rowOff>2540</xdr:rowOff>
    </xdr:from>
    <xdr:to>
      <xdr:col>107</xdr:col>
      <xdr:colOff>101600</xdr:colOff>
      <xdr:row>62</xdr:row>
      <xdr:rowOff>104140</xdr:rowOff>
    </xdr:to>
    <xdr:sp macro="" textlink="">
      <xdr:nvSpPr>
        <xdr:cNvPr id="719" name="楕円 718">
          <a:extLst>
            <a:ext uri="{FF2B5EF4-FFF2-40B4-BE49-F238E27FC236}">
              <a16:creationId xmlns:a16="http://schemas.microsoft.com/office/drawing/2014/main" id="{FBB0DE35-CB7D-4E2B-8259-7D25261F465D}"/>
            </a:ext>
          </a:extLst>
        </xdr:cNvPr>
        <xdr:cNvSpPr/>
      </xdr:nvSpPr>
      <xdr:spPr>
        <a:xfrm>
          <a:off x="20383500" y="10632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62</xdr:row>
      <xdr:rowOff>45720</xdr:rowOff>
    </xdr:from>
    <xdr:to>
      <xdr:col>111</xdr:col>
      <xdr:colOff>177800</xdr:colOff>
      <xdr:row>62</xdr:row>
      <xdr:rowOff>53340</xdr:rowOff>
    </xdr:to>
    <xdr:cxnSp macro="">
      <xdr:nvCxnSpPr>
        <xdr:cNvPr id="720" name="直線コネクタ 719">
          <a:extLst>
            <a:ext uri="{FF2B5EF4-FFF2-40B4-BE49-F238E27FC236}">
              <a16:creationId xmlns:a16="http://schemas.microsoft.com/office/drawing/2014/main" id="{2B8B00A3-C4C8-498D-A8F8-88BCAA40E623}"/>
            </a:ext>
          </a:extLst>
        </xdr:cNvPr>
        <xdr:cNvCxnSpPr/>
      </xdr:nvCxnSpPr>
      <xdr:spPr>
        <a:xfrm flipV="1">
          <a:off x="20434300" y="1067562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62</xdr:row>
      <xdr:rowOff>6350</xdr:rowOff>
    </xdr:from>
    <xdr:to>
      <xdr:col>102</xdr:col>
      <xdr:colOff>165100</xdr:colOff>
      <xdr:row>62</xdr:row>
      <xdr:rowOff>107950</xdr:rowOff>
    </xdr:to>
    <xdr:sp macro="" textlink="">
      <xdr:nvSpPr>
        <xdr:cNvPr id="721" name="楕円 720">
          <a:extLst>
            <a:ext uri="{FF2B5EF4-FFF2-40B4-BE49-F238E27FC236}">
              <a16:creationId xmlns:a16="http://schemas.microsoft.com/office/drawing/2014/main" id="{F4A2C190-92B7-41D6-9615-7D7435EEC91D}"/>
            </a:ext>
          </a:extLst>
        </xdr:cNvPr>
        <xdr:cNvSpPr/>
      </xdr:nvSpPr>
      <xdr:spPr>
        <a:xfrm>
          <a:off x="19494500" y="10636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62</xdr:row>
      <xdr:rowOff>53340</xdr:rowOff>
    </xdr:from>
    <xdr:to>
      <xdr:col>107</xdr:col>
      <xdr:colOff>50800</xdr:colOff>
      <xdr:row>62</xdr:row>
      <xdr:rowOff>57150</xdr:rowOff>
    </xdr:to>
    <xdr:cxnSp macro="">
      <xdr:nvCxnSpPr>
        <xdr:cNvPr id="722" name="直線コネクタ 721">
          <a:extLst>
            <a:ext uri="{FF2B5EF4-FFF2-40B4-BE49-F238E27FC236}">
              <a16:creationId xmlns:a16="http://schemas.microsoft.com/office/drawing/2014/main" id="{00C445D2-5E42-4346-B1B0-4FFAD1B3E815}"/>
            </a:ext>
          </a:extLst>
        </xdr:cNvPr>
        <xdr:cNvCxnSpPr/>
      </xdr:nvCxnSpPr>
      <xdr:spPr>
        <a:xfrm flipV="1">
          <a:off x="19545300" y="10683240"/>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62</xdr:row>
      <xdr:rowOff>10160</xdr:rowOff>
    </xdr:from>
    <xdr:to>
      <xdr:col>98</xdr:col>
      <xdr:colOff>38100</xdr:colOff>
      <xdr:row>62</xdr:row>
      <xdr:rowOff>111760</xdr:rowOff>
    </xdr:to>
    <xdr:sp macro="" textlink="">
      <xdr:nvSpPr>
        <xdr:cNvPr id="723" name="楕円 722">
          <a:extLst>
            <a:ext uri="{FF2B5EF4-FFF2-40B4-BE49-F238E27FC236}">
              <a16:creationId xmlns:a16="http://schemas.microsoft.com/office/drawing/2014/main" id="{54FAC41A-4135-41A9-AD3C-98C08B3B9E8D}"/>
            </a:ext>
          </a:extLst>
        </xdr:cNvPr>
        <xdr:cNvSpPr/>
      </xdr:nvSpPr>
      <xdr:spPr>
        <a:xfrm>
          <a:off x="18605500" y="10640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62</xdr:row>
      <xdr:rowOff>57150</xdr:rowOff>
    </xdr:from>
    <xdr:to>
      <xdr:col>102</xdr:col>
      <xdr:colOff>114300</xdr:colOff>
      <xdr:row>62</xdr:row>
      <xdr:rowOff>60960</xdr:rowOff>
    </xdr:to>
    <xdr:cxnSp macro="">
      <xdr:nvCxnSpPr>
        <xdr:cNvPr id="724" name="直線コネクタ 723">
          <a:extLst>
            <a:ext uri="{FF2B5EF4-FFF2-40B4-BE49-F238E27FC236}">
              <a16:creationId xmlns:a16="http://schemas.microsoft.com/office/drawing/2014/main" id="{274E6139-034C-4BC3-9723-A3BDD42315E6}"/>
            </a:ext>
          </a:extLst>
        </xdr:cNvPr>
        <xdr:cNvCxnSpPr/>
      </xdr:nvCxnSpPr>
      <xdr:spPr>
        <a:xfrm flipV="1">
          <a:off x="18656300" y="10687050"/>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71137</xdr:rowOff>
    </xdr:from>
    <xdr:ext cx="469744" cy="259045"/>
    <xdr:sp macro="" textlink="">
      <xdr:nvSpPr>
        <xdr:cNvPr id="725" name="n_1aveValue【保健センター・保健所】&#10;一人当たり面積">
          <a:extLst>
            <a:ext uri="{FF2B5EF4-FFF2-40B4-BE49-F238E27FC236}">
              <a16:creationId xmlns:a16="http://schemas.microsoft.com/office/drawing/2014/main" id="{94164DEF-9141-421B-AC3F-0D2556EC26FB}"/>
            </a:ext>
          </a:extLst>
        </xdr:cNvPr>
        <xdr:cNvSpPr txBox="1"/>
      </xdr:nvSpPr>
      <xdr:spPr>
        <a:xfrm>
          <a:off x="21075727" y="103581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52087</xdr:rowOff>
    </xdr:from>
    <xdr:ext cx="469744" cy="259045"/>
    <xdr:sp macro="" textlink="">
      <xdr:nvSpPr>
        <xdr:cNvPr id="726" name="n_2aveValue【保健センター・保健所】&#10;一人当たり面積">
          <a:extLst>
            <a:ext uri="{FF2B5EF4-FFF2-40B4-BE49-F238E27FC236}">
              <a16:creationId xmlns:a16="http://schemas.microsoft.com/office/drawing/2014/main" id="{D1F4A6B8-E708-4DE3-BDAB-65B9409CE041}"/>
            </a:ext>
          </a:extLst>
        </xdr:cNvPr>
        <xdr:cNvSpPr txBox="1"/>
      </xdr:nvSpPr>
      <xdr:spPr>
        <a:xfrm>
          <a:off x="20199427" y="103390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78757</xdr:rowOff>
    </xdr:from>
    <xdr:ext cx="469744" cy="259045"/>
    <xdr:sp macro="" textlink="">
      <xdr:nvSpPr>
        <xdr:cNvPr id="727" name="n_3aveValue【保健センター・保健所】&#10;一人当たり面積">
          <a:extLst>
            <a:ext uri="{FF2B5EF4-FFF2-40B4-BE49-F238E27FC236}">
              <a16:creationId xmlns:a16="http://schemas.microsoft.com/office/drawing/2014/main" id="{CDBA58EC-6B17-4D12-A654-BC93B8CABE57}"/>
            </a:ext>
          </a:extLst>
        </xdr:cNvPr>
        <xdr:cNvSpPr txBox="1"/>
      </xdr:nvSpPr>
      <xdr:spPr>
        <a:xfrm>
          <a:off x="19310427" y="103657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71137</xdr:rowOff>
    </xdr:from>
    <xdr:ext cx="469744" cy="259045"/>
    <xdr:sp macro="" textlink="">
      <xdr:nvSpPr>
        <xdr:cNvPr id="728" name="n_4aveValue【保健センター・保健所】&#10;一人当たり面積">
          <a:extLst>
            <a:ext uri="{FF2B5EF4-FFF2-40B4-BE49-F238E27FC236}">
              <a16:creationId xmlns:a16="http://schemas.microsoft.com/office/drawing/2014/main" id="{09256728-45CF-4788-BF44-CA6187B69EF8}"/>
            </a:ext>
          </a:extLst>
        </xdr:cNvPr>
        <xdr:cNvSpPr txBox="1"/>
      </xdr:nvSpPr>
      <xdr:spPr>
        <a:xfrm>
          <a:off x="18421427" y="103581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62</xdr:row>
      <xdr:rowOff>87647</xdr:rowOff>
    </xdr:from>
    <xdr:ext cx="469744" cy="259045"/>
    <xdr:sp macro="" textlink="">
      <xdr:nvSpPr>
        <xdr:cNvPr id="729" name="n_1mainValue【保健センター・保健所】&#10;一人当たり面積">
          <a:extLst>
            <a:ext uri="{FF2B5EF4-FFF2-40B4-BE49-F238E27FC236}">
              <a16:creationId xmlns:a16="http://schemas.microsoft.com/office/drawing/2014/main" id="{69C35CF4-D3C7-40E0-AA3C-10A964BCF26D}"/>
            </a:ext>
          </a:extLst>
        </xdr:cNvPr>
        <xdr:cNvSpPr txBox="1"/>
      </xdr:nvSpPr>
      <xdr:spPr>
        <a:xfrm>
          <a:off x="21075727" y="107175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95267</xdr:rowOff>
    </xdr:from>
    <xdr:ext cx="469744" cy="259045"/>
    <xdr:sp macro="" textlink="">
      <xdr:nvSpPr>
        <xdr:cNvPr id="730" name="n_2mainValue【保健センター・保健所】&#10;一人当たり面積">
          <a:extLst>
            <a:ext uri="{FF2B5EF4-FFF2-40B4-BE49-F238E27FC236}">
              <a16:creationId xmlns:a16="http://schemas.microsoft.com/office/drawing/2014/main" id="{9222E626-FE6C-4738-8875-6C5E811D1DB5}"/>
            </a:ext>
          </a:extLst>
        </xdr:cNvPr>
        <xdr:cNvSpPr txBox="1"/>
      </xdr:nvSpPr>
      <xdr:spPr>
        <a:xfrm>
          <a:off x="20199427" y="107251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99077</xdr:rowOff>
    </xdr:from>
    <xdr:ext cx="469744" cy="259045"/>
    <xdr:sp macro="" textlink="">
      <xdr:nvSpPr>
        <xdr:cNvPr id="731" name="n_3mainValue【保健センター・保健所】&#10;一人当たり面積">
          <a:extLst>
            <a:ext uri="{FF2B5EF4-FFF2-40B4-BE49-F238E27FC236}">
              <a16:creationId xmlns:a16="http://schemas.microsoft.com/office/drawing/2014/main" id="{DB82C4DE-5C1A-480F-AF17-14711C78B3A0}"/>
            </a:ext>
          </a:extLst>
        </xdr:cNvPr>
        <xdr:cNvSpPr txBox="1"/>
      </xdr:nvSpPr>
      <xdr:spPr>
        <a:xfrm>
          <a:off x="19310427" y="107289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102887</xdr:rowOff>
    </xdr:from>
    <xdr:ext cx="469744" cy="259045"/>
    <xdr:sp macro="" textlink="">
      <xdr:nvSpPr>
        <xdr:cNvPr id="732" name="n_4mainValue【保健センター・保健所】&#10;一人当たり面積">
          <a:extLst>
            <a:ext uri="{FF2B5EF4-FFF2-40B4-BE49-F238E27FC236}">
              <a16:creationId xmlns:a16="http://schemas.microsoft.com/office/drawing/2014/main" id="{C29672EB-90CC-4607-84C8-DC54B5B2CFE8}"/>
            </a:ext>
          </a:extLst>
        </xdr:cNvPr>
        <xdr:cNvSpPr txBox="1"/>
      </xdr:nvSpPr>
      <xdr:spPr>
        <a:xfrm>
          <a:off x="18421427" y="107327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33" name="正方形/長方形 732">
          <a:extLst>
            <a:ext uri="{FF2B5EF4-FFF2-40B4-BE49-F238E27FC236}">
              <a16:creationId xmlns:a16="http://schemas.microsoft.com/office/drawing/2014/main" id="{35092AC9-5E13-4692-9A26-447A2BDE838E}"/>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34" name="正方形/長方形 733">
          <a:extLst>
            <a:ext uri="{FF2B5EF4-FFF2-40B4-BE49-F238E27FC236}">
              <a16:creationId xmlns:a16="http://schemas.microsoft.com/office/drawing/2014/main" id="{E780E496-A0E3-48F6-B484-FC24F926DD52}"/>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35" name="正方形/長方形 734">
          <a:extLst>
            <a:ext uri="{FF2B5EF4-FFF2-40B4-BE49-F238E27FC236}">
              <a16:creationId xmlns:a16="http://schemas.microsoft.com/office/drawing/2014/main" id="{484CAAAE-0FBD-439A-8F53-82FC543BFCB4}"/>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36" name="正方形/長方形 735">
          <a:extLst>
            <a:ext uri="{FF2B5EF4-FFF2-40B4-BE49-F238E27FC236}">
              <a16:creationId xmlns:a16="http://schemas.microsoft.com/office/drawing/2014/main" id="{5861B51A-63D1-41D3-B1F5-25D6A202B111}"/>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37" name="正方形/長方形 736">
          <a:extLst>
            <a:ext uri="{FF2B5EF4-FFF2-40B4-BE49-F238E27FC236}">
              <a16:creationId xmlns:a16="http://schemas.microsoft.com/office/drawing/2014/main" id="{A1473295-62CB-4136-A013-FC391BC1CDA3}"/>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38" name="正方形/長方形 737">
          <a:extLst>
            <a:ext uri="{FF2B5EF4-FFF2-40B4-BE49-F238E27FC236}">
              <a16:creationId xmlns:a16="http://schemas.microsoft.com/office/drawing/2014/main" id="{93B1703F-FEB8-4E09-A13C-F39F2F2CE93B}"/>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39" name="正方形/長方形 738">
          <a:extLst>
            <a:ext uri="{FF2B5EF4-FFF2-40B4-BE49-F238E27FC236}">
              <a16:creationId xmlns:a16="http://schemas.microsoft.com/office/drawing/2014/main" id="{7DFE256C-4262-43AD-857F-6E422A4838AA}"/>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40" name="正方形/長方形 739">
          <a:extLst>
            <a:ext uri="{FF2B5EF4-FFF2-40B4-BE49-F238E27FC236}">
              <a16:creationId xmlns:a16="http://schemas.microsoft.com/office/drawing/2014/main" id="{A71284BE-30B2-4727-994B-16330C4F10C3}"/>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741" name="テキスト ボックス 740">
          <a:extLst>
            <a:ext uri="{FF2B5EF4-FFF2-40B4-BE49-F238E27FC236}">
              <a16:creationId xmlns:a16="http://schemas.microsoft.com/office/drawing/2014/main" id="{67496927-5E2B-44F8-9E51-9BB680F2EC5A}"/>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42" name="直線コネクタ 741">
          <a:extLst>
            <a:ext uri="{FF2B5EF4-FFF2-40B4-BE49-F238E27FC236}">
              <a16:creationId xmlns:a16="http://schemas.microsoft.com/office/drawing/2014/main" id="{91A0B8F5-6A39-4530-90FD-5B2F0A5B58B1}"/>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743" name="テキスト ボックス 742">
          <a:extLst>
            <a:ext uri="{FF2B5EF4-FFF2-40B4-BE49-F238E27FC236}">
              <a16:creationId xmlns:a16="http://schemas.microsoft.com/office/drawing/2014/main" id="{1D9D4553-AF8B-4CAA-A358-789F18DB5B91}"/>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744" name="直線コネクタ 743">
          <a:extLst>
            <a:ext uri="{FF2B5EF4-FFF2-40B4-BE49-F238E27FC236}">
              <a16:creationId xmlns:a16="http://schemas.microsoft.com/office/drawing/2014/main" id="{75CE1C41-3EB9-4F34-9E18-CCB323A98FBA}"/>
            </a:ext>
          </a:extLst>
        </xdr:cNvPr>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745" name="テキスト ボックス 744">
          <a:extLst>
            <a:ext uri="{FF2B5EF4-FFF2-40B4-BE49-F238E27FC236}">
              <a16:creationId xmlns:a16="http://schemas.microsoft.com/office/drawing/2014/main" id="{4346EE5B-4B15-44DC-880B-A080D05FCFCF}"/>
            </a:ext>
          </a:extLst>
        </xdr:cNvPr>
        <xdr:cNvSpPr txBox="1"/>
      </xdr:nvSpPr>
      <xdr:spPr>
        <a:xfrm>
          <a:off x="11978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746" name="直線コネクタ 745">
          <a:extLst>
            <a:ext uri="{FF2B5EF4-FFF2-40B4-BE49-F238E27FC236}">
              <a16:creationId xmlns:a16="http://schemas.microsoft.com/office/drawing/2014/main" id="{E10291FC-9B14-45CD-88E2-0A93219EA4F3}"/>
            </a:ext>
          </a:extLst>
        </xdr:cNvPr>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747" name="テキスト ボックス 746">
          <a:extLst>
            <a:ext uri="{FF2B5EF4-FFF2-40B4-BE49-F238E27FC236}">
              <a16:creationId xmlns:a16="http://schemas.microsoft.com/office/drawing/2014/main" id="{6C28A866-ED95-401B-AC17-7C938274B75A}"/>
            </a:ext>
          </a:extLst>
        </xdr:cNvPr>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748" name="直線コネクタ 747">
          <a:extLst>
            <a:ext uri="{FF2B5EF4-FFF2-40B4-BE49-F238E27FC236}">
              <a16:creationId xmlns:a16="http://schemas.microsoft.com/office/drawing/2014/main" id="{A336D30F-4732-4B3C-9907-122D3D1C2F44}"/>
            </a:ext>
          </a:extLst>
        </xdr:cNvPr>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749" name="テキスト ボックス 748">
          <a:extLst>
            <a:ext uri="{FF2B5EF4-FFF2-40B4-BE49-F238E27FC236}">
              <a16:creationId xmlns:a16="http://schemas.microsoft.com/office/drawing/2014/main" id="{C1AC23E5-A8E0-45B5-A62D-ADEC380D1C09}"/>
            </a:ext>
          </a:extLst>
        </xdr:cNvPr>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750" name="直線コネクタ 749">
          <a:extLst>
            <a:ext uri="{FF2B5EF4-FFF2-40B4-BE49-F238E27FC236}">
              <a16:creationId xmlns:a16="http://schemas.microsoft.com/office/drawing/2014/main" id="{170DFB71-A902-4EB2-9769-5FC513179F5E}"/>
            </a:ext>
          </a:extLst>
        </xdr:cNvPr>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751" name="テキスト ボックス 750">
          <a:extLst>
            <a:ext uri="{FF2B5EF4-FFF2-40B4-BE49-F238E27FC236}">
              <a16:creationId xmlns:a16="http://schemas.microsoft.com/office/drawing/2014/main" id="{60C5985D-559F-48DD-B6C2-B12569B092C2}"/>
            </a:ext>
          </a:extLst>
        </xdr:cNvPr>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752" name="直線コネクタ 751">
          <a:extLst>
            <a:ext uri="{FF2B5EF4-FFF2-40B4-BE49-F238E27FC236}">
              <a16:creationId xmlns:a16="http://schemas.microsoft.com/office/drawing/2014/main" id="{7BD26303-5394-48AC-9A02-E5BA937DD419}"/>
            </a:ext>
          </a:extLst>
        </xdr:cNvPr>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753" name="テキスト ボックス 752">
          <a:extLst>
            <a:ext uri="{FF2B5EF4-FFF2-40B4-BE49-F238E27FC236}">
              <a16:creationId xmlns:a16="http://schemas.microsoft.com/office/drawing/2014/main" id="{38269321-A67C-4080-8D7E-F9AC06FDCD18}"/>
            </a:ext>
          </a:extLst>
        </xdr:cNvPr>
        <xdr:cNvSpPr txBox="1"/>
      </xdr:nvSpPr>
      <xdr:spPr>
        <a:xfrm>
          <a:off x="12042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54" name="直線コネクタ 753">
          <a:extLst>
            <a:ext uri="{FF2B5EF4-FFF2-40B4-BE49-F238E27FC236}">
              <a16:creationId xmlns:a16="http://schemas.microsoft.com/office/drawing/2014/main" id="{D8074473-9B18-4BBC-A347-B33E16E047CC}"/>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755" name="テキスト ボックス 754">
          <a:extLst>
            <a:ext uri="{FF2B5EF4-FFF2-40B4-BE49-F238E27FC236}">
              <a16:creationId xmlns:a16="http://schemas.microsoft.com/office/drawing/2014/main" id="{E47A4AD5-046D-4918-958C-D28E513ABF51}"/>
            </a:ext>
          </a:extLst>
        </xdr:cNvPr>
        <xdr:cNvSpPr txBox="1"/>
      </xdr:nvSpPr>
      <xdr:spPr>
        <a:xfrm>
          <a:off x="12107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756" name="【消防施設】&#10;有形固定資産減価償却率グラフ枠">
          <a:extLst>
            <a:ext uri="{FF2B5EF4-FFF2-40B4-BE49-F238E27FC236}">
              <a16:creationId xmlns:a16="http://schemas.microsoft.com/office/drawing/2014/main" id="{11E01019-A0D7-4B3E-B577-F54817150778}"/>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11430</xdr:rowOff>
    </xdr:from>
    <xdr:to>
      <xdr:col>85</xdr:col>
      <xdr:colOff>126364</xdr:colOff>
      <xdr:row>86</xdr:row>
      <xdr:rowOff>34289</xdr:rowOff>
    </xdr:to>
    <xdr:cxnSp macro="">
      <xdr:nvCxnSpPr>
        <xdr:cNvPr id="757" name="直線コネクタ 756">
          <a:extLst>
            <a:ext uri="{FF2B5EF4-FFF2-40B4-BE49-F238E27FC236}">
              <a16:creationId xmlns:a16="http://schemas.microsoft.com/office/drawing/2014/main" id="{7849D037-3F9D-46D0-AA8E-6F31043FDF36}"/>
            </a:ext>
          </a:extLst>
        </xdr:cNvPr>
        <xdr:cNvCxnSpPr/>
      </xdr:nvCxnSpPr>
      <xdr:spPr>
        <a:xfrm flipV="1">
          <a:off x="16318864" y="13384530"/>
          <a:ext cx="0" cy="13944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38116</xdr:rowOff>
    </xdr:from>
    <xdr:ext cx="405111" cy="259045"/>
    <xdr:sp macro="" textlink="">
      <xdr:nvSpPr>
        <xdr:cNvPr id="758" name="【消防施設】&#10;有形固定資産減価償却率最小値テキスト">
          <a:extLst>
            <a:ext uri="{FF2B5EF4-FFF2-40B4-BE49-F238E27FC236}">
              <a16:creationId xmlns:a16="http://schemas.microsoft.com/office/drawing/2014/main" id="{23F5470C-5231-4182-B66C-F59C58C7BA3B}"/>
            </a:ext>
          </a:extLst>
        </xdr:cNvPr>
        <xdr:cNvSpPr txBox="1"/>
      </xdr:nvSpPr>
      <xdr:spPr>
        <a:xfrm>
          <a:off x="16357600" y="147828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34289</xdr:rowOff>
    </xdr:from>
    <xdr:to>
      <xdr:col>86</xdr:col>
      <xdr:colOff>25400</xdr:colOff>
      <xdr:row>86</xdr:row>
      <xdr:rowOff>34289</xdr:rowOff>
    </xdr:to>
    <xdr:cxnSp macro="">
      <xdr:nvCxnSpPr>
        <xdr:cNvPr id="759" name="直線コネクタ 758">
          <a:extLst>
            <a:ext uri="{FF2B5EF4-FFF2-40B4-BE49-F238E27FC236}">
              <a16:creationId xmlns:a16="http://schemas.microsoft.com/office/drawing/2014/main" id="{DF278D6F-F597-41D3-A33C-025A542AC149}"/>
            </a:ext>
          </a:extLst>
        </xdr:cNvPr>
        <xdr:cNvCxnSpPr/>
      </xdr:nvCxnSpPr>
      <xdr:spPr>
        <a:xfrm>
          <a:off x="16230600" y="147789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129557</xdr:rowOff>
    </xdr:from>
    <xdr:ext cx="405111" cy="259045"/>
    <xdr:sp macro="" textlink="">
      <xdr:nvSpPr>
        <xdr:cNvPr id="760" name="【消防施設】&#10;有形固定資産減価償却率最大値テキスト">
          <a:extLst>
            <a:ext uri="{FF2B5EF4-FFF2-40B4-BE49-F238E27FC236}">
              <a16:creationId xmlns:a16="http://schemas.microsoft.com/office/drawing/2014/main" id="{73EC0323-4193-4F13-93EE-DC3DA98168F3}"/>
            </a:ext>
          </a:extLst>
        </xdr:cNvPr>
        <xdr:cNvSpPr txBox="1"/>
      </xdr:nvSpPr>
      <xdr:spPr>
        <a:xfrm>
          <a:off x="16357600" y="131597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11430</xdr:rowOff>
    </xdr:from>
    <xdr:to>
      <xdr:col>86</xdr:col>
      <xdr:colOff>25400</xdr:colOff>
      <xdr:row>78</xdr:row>
      <xdr:rowOff>11430</xdr:rowOff>
    </xdr:to>
    <xdr:cxnSp macro="">
      <xdr:nvCxnSpPr>
        <xdr:cNvPr id="761" name="直線コネクタ 760">
          <a:extLst>
            <a:ext uri="{FF2B5EF4-FFF2-40B4-BE49-F238E27FC236}">
              <a16:creationId xmlns:a16="http://schemas.microsoft.com/office/drawing/2014/main" id="{AF52131F-988D-42F6-8E82-84261CA868EC}"/>
            </a:ext>
          </a:extLst>
        </xdr:cNvPr>
        <xdr:cNvCxnSpPr/>
      </xdr:nvCxnSpPr>
      <xdr:spPr>
        <a:xfrm>
          <a:off x="16230600" y="133845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40657</xdr:rowOff>
    </xdr:from>
    <xdr:ext cx="405111" cy="259045"/>
    <xdr:sp macro="" textlink="">
      <xdr:nvSpPr>
        <xdr:cNvPr id="762" name="【消防施設】&#10;有形固定資産減価償却率平均値テキスト">
          <a:extLst>
            <a:ext uri="{FF2B5EF4-FFF2-40B4-BE49-F238E27FC236}">
              <a16:creationId xmlns:a16="http://schemas.microsoft.com/office/drawing/2014/main" id="{45BE27F3-5E42-4EBC-B7D9-C6D721D8F6C7}"/>
            </a:ext>
          </a:extLst>
        </xdr:cNvPr>
        <xdr:cNvSpPr txBox="1"/>
      </xdr:nvSpPr>
      <xdr:spPr>
        <a:xfrm>
          <a:off x="16357600" y="1392810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17780</xdr:rowOff>
    </xdr:from>
    <xdr:to>
      <xdr:col>85</xdr:col>
      <xdr:colOff>177800</xdr:colOff>
      <xdr:row>82</xdr:row>
      <xdr:rowOff>119380</xdr:rowOff>
    </xdr:to>
    <xdr:sp macro="" textlink="">
      <xdr:nvSpPr>
        <xdr:cNvPr id="763" name="フローチャート: 判断 762">
          <a:extLst>
            <a:ext uri="{FF2B5EF4-FFF2-40B4-BE49-F238E27FC236}">
              <a16:creationId xmlns:a16="http://schemas.microsoft.com/office/drawing/2014/main" id="{9D08A5A2-061B-4FF1-815A-6FF81D7D0C54}"/>
            </a:ext>
          </a:extLst>
        </xdr:cNvPr>
        <xdr:cNvSpPr/>
      </xdr:nvSpPr>
      <xdr:spPr>
        <a:xfrm>
          <a:off x="16268700" y="14076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2539</xdr:rowOff>
    </xdr:from>
    <xdr:to>
      <xdr:col>81</xdr:col>
      <xdr:colOff>101600</xdr:colOff>
      <xdr:row>82</xdr:row>
      <xdr:rowOff>104139</xdr:rowOff>
    </xdr:to>
    <xdr:sp macro="" textlink="">
      <xdr:nvSpPr>
        <xdr:cNvPr id="764" name="フローチャート: 判断 763">
          <a:extLst>
            <a:ext uri="{FF2B5EF4-FFF2-40B4-BE49-F238E27FC236}">
              <a16:creationId xmlns:a16="http://schemas.microsoft.com/office/drawing/2014/main" id="{13922129-7BFD-4398-B3E3-BF57E3701C88}"/>
            </a:ext>
          </a:extLst>
        </xdr:cNvPr>
        <xdr:cNvSpPr/>
      </xdr:nvSpPr>
      <xdr:spPr>
        <a:xfrm>
          <a:off x="15430500" y="140614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132080</xdr:rowOff>
    </xdr:from>
    <xdr:to>
      <xdr:col>76</xdr:col>
      <xdr:colOff>165100</xdr:colOff>
      <xdr:row>82</xdr:row>
      <xdr:rowOff>62230</xdr:rowOff>
    </xdr:to>
    <xdr:sp macro="" textlink="">
      <xdr:nvSpPr>
        <xdr:cNvPr id="765" name="フローチャート: 判断 764">
          <a:extLst>
            <a:ext uri="{FF2B5EF4-FFF2-40B4-BE49-F238E27FC236}">
              <a16:creationId xmlns:a16="http://schemas.microsoft.com/office/drawing/2014/main" id="{B31E6631-6481-479A-97D5-E0EDC3ED20DD}"/>
            </a:ext>
          </a:extLst>
        </xdr:cNvPr>
        <xdr:cNvSpPr/>
      </xdr:nvSpPr>
      <xdr:spPr>
        <a:xfrm>
          <a:off x="14541500" y="14019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133986</xdr:rowOff>
    </xdr:from>
    <xdr:to>
      <xdr:col>72</xdr:col>
      <xdr:colOff>38100</xdr:colOff>
      <xdr:row>82</xdr:row>
      <xdr:rowOff>64136</xdr:rowOff>
    </xdr:to>
    <xdr:sp macro="" textlink="">
      <xdr:nvSpPr>
        <xdr:cNvPr id="766" name="フローチャート: 判断 765">
          <a:extLst>
            <a:ext uri="{FF2B5EF4-FFF2-40B4-BE49-F238E27FC236}">
              <a16:creationId xmlns:a16="http://schemas.microsoft.com/office/drawing/2014/main" id="{B28D8BD7-B300-49A5-AC3F-70BA9C8A40EA}"/>
            </a:ext>
          </a:extLst>
        </xdr:cNvPr>
        <xdr:cNvSpPr/>
      </xdr:nvSpPr>
      <xdr:spPr>
        <a:xfrm>
          <a:off x="13652500" y="140214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170180</xdr:rowOff>
    </xdr:from>
    <xdr:to>
      <xdr:col>67</xdr:col>
      <xdr:colOff>101600</xdr:colOff>
      <xdr:row>82</xdr:row>
      <xdr:rowOff>100330</xdr:rowOff>
    </xdr:to>
    <xdr:sp macro="" textlink="">
      <xdr:nvSpPr>
        <xdr:cNvPr id="767" name="フローチャート: 判断 766">
          <a:extLst>
            <a:ext uri="{FF2B5EF4-FFF2-40B4-BE49-F238E27FC236}">
              <a16:creationId xmlns:a16="http://schemas.microsoft.com/office/drawing/2014/main" id="{A8471DBB-12D5-4D82-910B-9D4407A724BB}"/>
            </a:ext>
          </a:extLst>
        </xdr:cNvPr>
        <xdr:cNvSpPr/>
      </xdr:nvSpPr>
      <xdr:spPr>
        <a:xfrm>
          <a:off x="12763500" y="140576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768" name="テキスト ボックス 767">
          <a:extLst>
            <a:ext uri="{FF2B5EF4-FFF2-40B4-BE49-F238E27FC236}">
              <a16:creationId xmlns:a16="http://schemas.microsoft.com/office/drawing/2014/main" id="{4EFB236E-809D-4B42-9017-40F859FABF88}"/>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69" name="テキスト ボックス 768">
          <a:extLst>
            <a:ext uri="{FF2B5EF4-FFF2-40B4-BE49-F238E27FC236}">
              <a16:creationId xmlns:a16="http://schemas.microsoft.com/office/drawing/2014/main" id="{54A12BBC-4B4E-4B28-85FD-1AC1C2E576BA}"/>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70" name="テキスト ボックス 769">
          <a:extLst>
            <a:ext uri="{FF2B5EF4-FFF2-40B4-BE49-F238E27FC236}">
              <a16:creationId xmlns:a16="http://schemas.microsoft.com/office/drawing/2014/main" id="{9279DDB7-1C1B-476E-81D6-6799BF567FAD}"/>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71" name="テキスト ボックス 770">
          <a:extLst>
            <a:ext uri="{FF2B5EF4-FFF2-40B4-BE49-F238E27FC236}">
              <a16:creationId xmlns:a16="http://schemas.microsoft.com/office/drawing/2014/main" id="{3AE07007-47BE-4041-9738-BBEB040052BB}"/>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72" name="テキスト ボックス 771">
          <a:extLst>
            <a:ext uri="{FF2B5EF4-FFF2-40B4-BE49-F238E27FC236}">
              <a16:creationId xmlns:a16="http://schemas.microsoft.com/office/drawing/2014/main" id="{E1B40927-E19A-4E1B-B9F6-2387DA6CE667}"/>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84</xdr:row>
      <xdr:rowOff>164464</xdr:rowOff>
    </xdr:from>
    <xdr:to>
      <xdr:col>85</xdr:col>
      <xdr:colOff>177800</xdr:colOff>
      <xdr:row>85</xdr:row>
      <xdr:rowOff>94614</xdr:rowOff>
    </xdr:to>
    <xdr:sp macro="" textlink="">
      <xdr:nvSpPr>
        <xdr:cNvPr id="773" name="楕円 772">
          <a:extLst>
            <a:ext uri="{FF2B5EF4-FFF2-40B4-BE49-F238E27FC236}">
              <a16:creationId xmlns:a16="http://schemas.microsoft.com/office/drawing/2014/main" id="{061C75B4-1930-4109-8732-E80BA180A8D3}"/>
            </a:ext>
          </a:extLst>
        </xdr:cNvPr>
        <xdr:cNvSpPr/>
      </xdr:nvSpPr>
      <xdr:spPr>
        <a:xfrm>
          <a:off x="16268700" y="145662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84</xdr:row>
      <xdr:rowOff>142891</xdr:rowOff>
    </xdr:from>
    <xdr:ext cx="405111" cy="259045"/>
    <xdr:sp macro="" textlink="">
      <xdr:nvSpPr>
        <xdr:cNvPr id="774" name="【消防施設】&#10;有形固定資産減価償却率該当値テキスト">
          <a:extLst>
            <a:ext uri="{FF2B5EF4-FFF2-40B4-BE49-F238E27FC236}">
              <a16:creationId xmlns:a16="http://schemas.microsoft.com/office/drawing/2014/main" id="{FA199549-ED29-43C2-A27D-DD4315031DC1}"/>
            </a:ext>
          </a:extLst>
        </xdr:cNvPr>
        <xdr:cNvSpPr txBox="1"/>
      </xdr:nvSpPr>
      <xdr:spPr>
        <a:xfrm>
          <a:off x="16357600" y="145446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84</xdr:row>
      <xdr:rowOff>147320</xdr:rowOff>
    </xdr:from>
    <xdr:to>
      <xdr:col>81</xdr:col>
      <xdr:colOff>101600</xdr:colOff>
      <xdr:row>85</xdr:row>
      <xdr:rowOff>77470</xdr:rowOff>
    </xdr:to>
    <xdr:sp macro="" textlink="">
      <xdr:nvSpPr>
        <xdr:cNvPr id="775" name="楕円 774">
          <a:extLst>
            <a:ext uri="{FF2B5EF4-FFF2-40B4-BE49-F238E27FC236}">
              <a16:creationId xmlns:a16="http://schemas.microsoft.com/office/drawing/2014/main" id="{432FBD9B-8F43-46E2-BEAE-C966710F30DE}"/>
            </a:ext>
          </a:extLst>
        </xdr:cNvPr>
        <xdr:cNvSpPr/>
      </xdr:nvSpPr>
      <xdr:spPr>
        <a:xfrm>
          <a:off x="15430500" y="14549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85</xdr:row>
      <xdr:rowOff>26670</xdr:rowOff>
    </xdr:from>
    <xdr:to>
      <xdr:col>85</xdr:col>
      <xdr:colOff>127000</xdr:colOff>
      <xdr:row>85</xdr:row>
      <xdr:rowOff>43814</xdr:rowOff>
    </xdr:to>
    <xdr:cxnSp macro="">
      <xdr:nvCxnSpPr>
        <xdr:cNvPr id="776" name="直線コネクタ 775">
          <a:extLst>
            <a:ext uri="{FF2B5EF4-FFF2-40B4-BE49-F238E27FC236}">
              <a16:creationId xmlns:a16="http://schemas.microsoft.com/office/drawing/2014/main" id="{96DDCC4E-5228-4D51-B44F-B1249748A3DF}"/>
            </a:ext>
          </a:extLst>
        </xdr:cNvPr>
        <xdr:cNvCxnSpPr/>
      </xdr:nvCxnSpPr>
      <xdr:spPr>
        <a:xfrm>
          <a:off x="15481300" y="14599920"/>
          <a:ext cx="838200" cy="17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84</xdr:row>
      <xdr:rowOff>133986</xdr:rowOff>
    </xdr:from>
    <xdr:to>
      <xdr:col>76</xdr:col>
      <xdr:colOff>165100</xdr:colOff>
      <xdr:row>85</xdr:row>
      <xdr:rowOff>64136</xdr:rowOff>
    </xdr:to>
    <xdr:sp macro="" textlink="">
      <xdr:nvSpPr>
        <xdr:cNvPr id="777" name="楕円 776">
          <a:extLst>
            <a:ext uri="{FF2B5EF4-FFF2-40B4-BE49-F238E27FC236}">
              <a16:creationId xmlns:a16="http://schemas.microsoft.com/office/drawing/2014/main" id="{49358982-9530-42F2-A8E4-4E9AB0DDB225}"/>
            </a:ext>
          </a:extLst>
        </xdr:cNvPr>
        <xdr:cNvSpPr/>
      </xdr:nvSpPr>
      <xdr:spPr>
        <a:xfrm>
          <a:off x="14541500" y="145357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85</xdr:row>
      <xdr:rowOff>13336</xdr:rowOff>
    </xdr:from>
    <xdr:to>
      <xdr:col>81</xdr:col>
      <xdr:colOff>50800</xdr:colOff>
      <xdr:row>85</xdr:row>
      <xdr:rowOff>26670</xdr:rowOff>
    </xdr:to>
    <xdr:cxnSp macro="">
      <xdr:nvCxnSpPr>
        <xdr:cNvPr id="778" name="直線コネクタ 777">
          <a:extLst>
            <a:ext uri="{FF2B5EF4-FFF2-40B4-BE49-F238E27FC236}">
              <a16:creationId xmlns:a16="http://schemas.microsoft.com/office/drawing/2014/main" id="{7903D44B-6DF7-4884-BC15-DCAF34DEF30E}"/>
            </a:ext>
          </a:extLst>
        </xdr:cNvPr>
        <xdr:cNvCxnSpPr/>
      </xdr:nvCxnSpPr>
      <xdr:spPr>
        <a:xfrm>
          <a:off x="14592300" y="14586586"/>
          <a:ext cx="889000" cy="133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84</xdr:row>
      <xdr:rowOff>151130</xdr:rowOff>
    </xdr:from>
    <xdr:to>
      <xdr:col>72</xdr:col>
      <xdr:colOff>38100</xdr:colOff>
      <xdr:row>85</xdr:row>
      <xdr:rowOff>81280</xdr:rowOff>
    </xdr:to>
    <xdr:sp macro="" textlink="">
      <xdr:nvSpPr>
        <xdr:cNvPr id="779" name="楕円 778">
          <a:extLst>
            <a:ext uri="{FF2B5EF4-FFF2-40B4-BE49-F238E27FC236}">
              <a16:creationId xmlns:a16="http://schemas.microsoft.com/office/drawing/2014/main" id="{ADFA6BAC-1636-487C-8D05-B870A42FB5D5}"/>
            </a:ext>
          </a:extLst>
        </xdr:cNvPr>
        <xdr:cNvSpPr/>
      </xdr:nvSpPr>
      <xdr:spPr>
        <a:xfrm>
          <a:off x="13652500" y="14552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85</xdr:row>
      <xdr:rowOff>13336</xdr:rowOff>
    </xdr:from>
    <xdr:to>
      <xdr:col>76</xdr:col>
      <xdr:colOff>114300</xdr:colOff>
      <xdr:row>85</xdr:row>
      <xdr:rowOff>30480</xdr:rowOff>
    </xdr:to>
    <xdr:cxnSp macro="">
      <xdr:nvCxnSpPr>
        <xdr:cNvPr id="780" name="直線コネクタ 779">
          <a:extLst>
            <a:ext uri="{FF2B5EF4-FFF2-40B4-BE49-F238E27FC236}">
              <a16:creationId xmlns:a16="http://schemas.microsoft.com/office/drawing/2014/main" id="{1313B54F-007A-4902-A93C-1720B082C638}"/>
            </a:ext>
          </a:extLst>
        </xdr:cNvPr>
        <xdr:cNvCxnSpPr/>
      </xdr:nvCxnSpPr>
      <xdr:spPr>
        <a:xfrm flipV="1">
          <a:off x="13703300" y="14586586"/>
          <a:ext cx="889000" cy="17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84</xdr:row>
      <xdr:rowOff>130175</xdr:rowOff>
    </xdr:from>
    <xdr:to>
      <xdr:col>67</xdr:col>
      <xdr:colOff>101600</xdr:colOff>
      <xdr:row>85</xdr:row>
      <xdr:rowOff>60325</xdr:rowOff>
    </xdr:to>
    <xdr:sp macro="" textlink="">
      <xdr:nvSpPr>
        <xdr:cNvPr id="781" name="楕円 780">
          <a:extLst>
            <a:ext uri="{FF2B5EF4-FFF2-40B4-BE49-F238E27FC236}">
              <a16:creationId xmlns:a16="http://schemas.microsoft.com/office/drawing/2014/main" id="{39217ECE-3875-4A61-BD60-3F8D486AC41B}"/>
            </a:ext>
          </a:extLst>
        </xdr:cNvPr>
        <xdr:cNvSpPr/>
      </xdr:nvSpPr>
      <xdr:spPr>
        <a:xfrm>
          <a:off x="12763500" y="145319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85</xdr:row>
      <xdr:rowOff>9525</xdr:rowOff>
    </xdr:from>
    <xdr:to>
      <xdr:col>71</xdr:col>
      <xdr:colOff>177800</xdr:colOff>
      <xdr:row>85</xdr:row>
      <xdr:rowOff>30480</xdr:rowOff>
    </xdr:to>
    <xdr:cxnSp macro="">
      <xdr:nvCxnSpPr>
        <xdr:cNvPr id="782" name="直線コネクタ 781">
          <a:extLst>
            <a:ext uri="{FF2B5EF4-FFF2-40B4-BE49-F238E27FC236}">
              <a16:creationId xmlns:a16="http://schemas.microsoft.com/office/drawing/2014/main" id="{76AE3BCE-F5B0-4502-AFAF-B2CE20A54B69}"/>
            </a:ext>
          </a:extLst>
        </xdr:cNvPr>
        <xdr:cNvCxnSpPr/>
      </xdr:nvCxnSpPr>
      <xdr:spPr>
        <a:xfrm>
          <a:off x="12814300" y="14582775"/>
          <a:ext cx="889000" cy="20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80</xdr:row>
      <xdr:rowOff>120666</xdr:rowOff>
    </xdr:from>
    <xdr:ext cx="405111" cy="259045"/>
    <xdr:sp macro="" textlink="">
      <xdr:nvSpPr>
        <xdr:cNvPr id="783" name="n_1aveValue【消防施設】&#10;有形固定資産減価償却率">
          <a:extLst>
            <a:ext uri="{FF2B5EF4-FFF2-40B4-BE49-F238E27FC236}">
              <a16:creationId xmlns:a16="http://schemas.microsoft.com/office/drawing/2014/main" id="{BC68EC51-7C5B-4BBA-8EA5-EC16887E1ABC}"/>
            </a:ext>
          </a:extLst>
        </xdr:cNvPr>
        <xdr:cNvSpPr txBox="1"/>
      </xdr:nvSpPr>
      <xdr:spPr>
        <a:xfrm>
          <a:off x="15266044" y="138366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78757</xdr:rowOff>
    </xdr:from>
    <xdr:ext cx="405111" cy="259045"/>
    <xdr:sp macro="" textlink="">
      <xdr:nvSpPr>
        <xdr:cNvPr id="784" name="n_2aveValue【消防施設】&#10;有形固定資産減価償却率">
          <a:extLst>
            <a:ext uri="{FF2B5EF4-FFF2-40B4-BE49-F238E27FC236}">
              <a16:creationId xmlns:a16="http://schemas.microsoft.com/office/drawing/2014/main" id="{F9C1408D-750D-4B03-A7E0-4F2B2B2DBF80}"/>
            </a:ext>
          </a:extLst>
        </xdr:cNvPr>
        <xdr:cNvSpPr txBox="1"/>
      </xdr:nvSpPr>
      <xdr:spPr>
        <a:xfrm>
          <a:off x="14389744" y="137947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80663</xdr:rowOff>
    </xdr:from>
    <xdr:ext cx="405111" cy="259045"/>
    <xdr:sp macro="" textlink="">
      <xdr:nvSpPr>
        <xdr:cNvPr id="785" name="n_3aveValue【消防施設】&#10;有形固定資産減価償却率">
          <a:extLst>
            <a:ext uri="{FF2B5EF4-FFF2-40B4-BE49-F238E27FC236}">
              <a16:creationId xmlns:a16="http://schemas.microsoft.com/office/drawing/2014/main" id="{1A9B12B7-7FE8-4DF7-B83C-1C54BD29D382}"/>
            </a:ext>
          </a:extLst>
        </xdr:cNvPr>
        <xdr:cNvSpPr txBox="1"/>
      </xdr:nvSpPr>
      <xdr:spPr>
        <a:xfrm>
          <a:off x="13500744" y="137966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116857</xdr:rowOff>
    </xdr:from>
    <xdr:ext cx="405111" cy="259045"/>
    <xdr:sp macro="" textlink="">
      <xdr:nvSpPr>
        <xdr:cNvPr id="786" name="n_4aveValue【消防施設】&#10;有形固定資産減価償却率">
          <a:extLst>
            <a:ext uri="{FF2B5EF4-FFF2-40B4-BE49-F238E27FC236}">
              <a16:creationId xmlns:a16="http://schemas.microsoft.com/office/drawing/2014/main" id="{086CE994-173A-42D8-AA3D-DFD908E4E50A}"/>
            </a:ext>
          </a:extLst>
        </xdr:cNvPr>
        <xdr:cNvSpPr txBox="1"/>
      </xdr:nvSpPr>
      <xdr:spPr>
        <a:xfrm>
          <a:off x="12611744" y="138328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85</xdr:row>
      <xdr:rowOff>68597</xdr:rowOff>
    </xdr:from>
    <xdr:ext cx="405111" cy="259045"/>
    <xdr:sp macro="" textlink="">
      <xdr:nvSpPr>
        <xdr:cNvPr id="787" name="n_1mainValue【消防施設】&#10;有形固定資産減価償却率">
          <a:extLst>
            <a:ext uri="{FF2B5EF4-FFF2-40B4-BE49-F238E27FC236}">
              <a16:creationId xmlns:a16="http://schemas.microsoft.com/office/drawing/2014/main" id="{5516509A-3130-493F-BE0B-BC45343D2B98}"/>
            </a:ext>
          </a:extLst>
        </xdr:cNvPr>
        <xdr:cNvSpPr txBox="1"/>
      </xdr:nvSpPr>
      <xdr:spPr>
        <a:xfrm>
          <a:off x="15266044" y="146418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85</xdr:row>
      <xdr:rowOff>55263</xdr:rowOff>
    </xdr:from>
    <xdr:ext cx="405111" cy="259045"/>
    <xdr:sp macro="" textlink="">
      <xdr:nvSpPr>
        <xdr:cNvPr id="788" name="n_2mainValue【消防施設】&#10;有形固定資産減価償却率">
          <a:extLst>
            <a:ext uri="{FF2B5EF4-FFF2-40B4-BE49-F238E27FC236}">
              <a16:creationId xmlns:a16="http://schemas.microsoft.com/office/drawing/2014/main" id="{1C5A8255-3706-4F3B-BEF1-F3E92574FF52}"/>
            </a:ext>
          </a:extLst>
        </xdr:cNvPr>
        <xdr:cNvSpPr txBox="1"/>
      </xdr:nvSpPr>
      <xdr:spPr>
        <a:xfrm>
          <a:off x="14389744" y="146285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85</xdr:row>
      <xdr:rowOff>72407</xdr:rowOff>
    </xdr:from>
    <xdr:ext cx="405111" cy="259045"/>
    <xdr:sp macro="" textlink="">
      <xdr:nvSpPr>
        <xdr:cNvPr id="789" name="n_3mainValue【消防施設】&#10;有形固定資産減価償却率">
          <a:extLst>
            <a:ext uri="{FF2B5EF4-FFF2-40B4-BE49-F238E27FC236}">
              <a16:creationId xmlns:a16="http://schemas.microsoft.com/office/drawing/2014/main" id="{BF403F88-3959-49F0-9C6A-2AD316120F85}"/>
            </a:ext>
          </a:extLst>
        </xdr:cNvPr>
        <xdr:cNvSpPr txBox="1"/>
      </xdr:nvSpPr>
      <xdr:spPr>
        <a:xfrm>
          <a:off x="13500744" y="14645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85</xdr:row>
      <xdr:rowOff>51452</xdr:rowOff>
    </xdr:from>
    <xdr:ext cx="405111" cy="259045"/>
    <xdr:sp macro="" textlink="">
      <xdr:nvSpPr>
        <xdr:cNvPr id="790" name="n_4mainValue【消防施設】&#10;有形固定資産減価償却率">
          <a:extLst>
            <a:ext uri="{FF2B5EF4-FFF2-40B4-BE49-F238E27FC236}">
              <a16:creationId xmlns:a16="http://schemas.microsoft.com/office/drawing/2014/main" id="{159682BF-897A-42F4-ABFC-9F60B2A15AD1}"/>
            </a:ext>
          </a:extLst>
        </xdr:cNvPr>
        <xdr:cNvSpPr txBox="1"/>
      </xdr:nvSpPr>
      <xdr:spPr>
        <a:xfrm>
          <a:off x="12611744" y="146247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91" name="正方形/長方形 790">
          <a:extLst>
            <a:ext uri="{FF2B5EF4-FFF2-40B4-BE49-F238E27FC236}">
              <a16:creationId xmlns:a16="http://schemas.microsoft.com/office/drawing/2014/main" id="{E5AB60E0-272C-4D1C-B218-AF9F4057DAD5}"/>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92" name="正方形/長方形 791">
          <a:extLst>
            <a:ext uri="{FF2B5EF4-FFF2-40B4-BE49-F238E27FC236}">
              <a16:creationId xmlns:a16="http://schemas.microsoft.com/office/drawing/2014/main" id="{089E448D-7005-4A09-B033-F55D0CC452A1}"/>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93" name="正方形/長方形 792">
          <a:extLst>
            <a:ext uri="{FF2B5EF4-FFF2-40B4-BE49-F238E27FC236}">
              <a16:creationId xmlns:a16="http://schemas.microsoft.com/office/drawing/2014/main" id="{D7184E5F-5BEC-4927-86A2-B2F3BAF08D4D}"/>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94" name="正方形/長方形 793">
          <a:extLst>
            <a:ext uri="{FF2B5EF4-FFF2-40B4-BE49-F238E27FC236}">
              <a16:creationId xmlns:a16="http://schemas.microsoft.com/office/drawing/2014/main" id="{722B46B3-2375-4B65-A961-EB84780545DB}"/>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95" name="正方形/長方形 794">
          <a:extLst>
            <a:ext uri="{FF2B5EF4-FFF2-40B4-BE49-F238E27FC236}">
              <a16:creationId xmlns:a16="http://schemas.microsoft.com/office/drawing/2014/main" id="{5DA7656E-320C-4E36-9AE2-30E60BC6AB36}"/>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96" name="正方形/長方形 795">
          <a:extLst>
            <a:ext uri="{FF2B5EF4-FFF2-40B4-BE49-F238E27FC236}">
              <a16:creationId xmlns:a16="http://schemas.microsoft.com/office/drawing/2014/main" id="{DBFD1CE1-7E66-4CDD-BF72-EB48BF474DD1}"/>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97" name="正方形/長方形 796">
          <a:extLst>
            <a:ext uri="{FF2B5EF4-FFF2-40B4-BE49-F238E27FC236}">
              <a16:creationId xmlns:a16="http://schemas.microsoft.com/office/drawing/2014/main" id="{54498D0A-007C-4655-A031-DF5A4FDE08B6}"/>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98" name="正方形/長方形 797">
          <a:extLst>
            <a:ext uri="{FF2B5EF4-FFF2-40B4-BE49-F238E27FC236}">
              <a16:creationId xmlns:a16="http://schemas.microsoft.com/office/drawing/2014/main" id="{E5B64995-3862-4006-9E8D-9791EC593D98}"/>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99" name="テキスト ボックス 798">
          <a:extLst>
            <a:ext uri="{FF2B5EF4-FFF2-40B4-BE49-F238E27FC236}">
              <a16:creationId xmlns:a16="http://schemas.microsoft.com/office/drawing/2014/main" id="{9140CD1D-FA33-4218-A6B6-554B78578FF9}"/>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800" name="直線コネクタ 799">
          <a:extLst>
            <a:ext uri="{FF2B5EF4-FFF2-40B4-BE49-F238E27FC236}">
              <a16:creationId xmlns:a16="http://schemas.microsoft.com/office/drawing/2014/main" id="{9DA1B850-4871-41AF-B57A-522A1E837C7F}"/>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168729</xdr:rowOff>
    </xdr:from>
    <xdr:to>
      <xdr:col>120</xdr:col>
      <xdr:colOff>114300</xdr:colOff>
      <xdr:row>86</xdr:row>
      <xdr:rowOff>168729</xdr:rowOff>
    </xdr:to>
    <xdr:cxnSp macro="">
      <xdr:nvCxnSpPr>
        <xdr:cNvPr id="801" name="直線コネクタ 800">
          <a:extLst>
            <a:ext uri="{FF2B5EF4-FFF2-40B4-BE49-F238E27FC236}">
              <a16:creationId xmlns:a16="http://schemas.microsoft.com/office/drawing/2014/main" id="{D412C8DF-8B48-4B9C-BDBC-983FC9B52CDA}"/>
            </a:ext>
          </a:extLst>
        </xdr:cNvPr>
        <xdr:cNvCxnSpPr/>
      </xdr:nvCxnSpPr>
      <xdr:spPr>
        <a:xfrm>
          <a:off x="18288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86</xdr:row>
      <xdr:rowOff>26506</xdr:rowOff>
    </xdr:from>
    <xdr:ext cx="467179" cy="259045"/>
    <xdr:sp macro="" textlink="">
      <xdr:nvSpPr>
        <xdr:cNvPr id="802" name="テキスト ボックス 801">
          <a:extLst>
            <a:ext uri="{FF2B5EF4-FFF2-40B4-BE49-F238E27FC236}">
              <a16:creationId xmlns:a16="http://schemas.microsoft.com/office/drawing/2014/main" id="{18C1E7CA-38C4-4539-A56F-BE40F05B4759}"/>
            </a:ext>
          </a:extLst>
        </xdr:cNvPr>
        <xdr:cNvSpPr txBox="1"/>
      </xdr:nvSpPr>
      <xdr:spPr>
        <a:xfrm>
          <a:off x="17820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85</xdr:row>
      <xdr:rowOff>13607</xdr:rowOff>
    </xdr:from>
    <xdr:to>
      <xdr:col>120</xdr:col>
      <xdr:colOff>114300</xdr:colOff>
      <xdr:row>85</xdr:row>
      <xdr:rowOff>13607</xdr:rowOff>
    </xdr:to>
    <xdr:cxnSp macro="">
      <xdr:nvCxnSpPr>
        <xdr:cNvPr id="803" name="直線コネクタ 802">
          <a:extLst>
            <a:ext uri="{FF2B5EF4-FFF2-40B4-BE49-F238E27FC236}">
              <a16:creationId xmlns:a16="http://schemas.microsoft.com/office/drawing/2014/main" id="{76CDF28E-F8CD-4DB8-BFFC-6F17CC3469D7}"/>
            </a:ext>
          </a:extLst>
        </xdr:cNvPr>
        <xdr:cNvCxnSpPr/>
      </xdr:nvCxnSpPr>
      <xdr:spPr>
        <a:xfrm>
          <a:off x="18288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42834</xdr:rowOff>
    </xdr:from>
    <xdr:ext cx="467179" cy="259045"/>
    <xdr:sp macro="" textlink="">
      <xdr:nvSpPr>
        <xdr:cNvPr id="804" name="テキスト ボックス 803">
          <a:extLst>
            <a:ext uri="{FF2B5EF4-FFF2-40B4-BE49-F238E27FC236}">
              <a16:creationId xmlns:a16="http://schemas.microsoft.com/office/drawing/2014/main" id="{D066F270-5869-4B79-8F3D-089DF85C446E}"/>
            </a:ext>
          </a:extLst>
        </xdr:cNvPr>
        <xdr:cNvSpPr txBox="1"/>
      </xdr:nvSpPr>
      <xdr:spPr>
        <a:xfrm>
          <a:off x="17820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29936</xdr:rowOff>
    </xdr:from>
    <xdr:to>
      <xdr:col>120</xdr:col>
      <xdr:colOff>114300</xdr:colOff>
      <xdr:row>83</xdr:row>
      <xdr:rowOff>29936</xdr:rowOff>
    </xdr:to>
    <xdr:cxnSp macro="">
      <xdr:nvCxnSpPr>
        <xdr:cNvPr id="805" name="直線コネクタ 804">
          <a:extLst>
            <a:ext uri="{FF2B5EF4-FFF2-40B4-BE49-F238E27FC236}">
              <a16:creationId xmlns:a16="http://schemas.microsoft.com/office/drawing/2014/main" id="{C81A5B04-3B1F-453F-BC60-C9640FED958C}"/>
            </a:ext>
          </a:extLst>
        </xdr:cNvPr>
        <xdr:cNvCxnSpPr/>
      </xdr:nvCxnSpPr>
      <xdr:spPr>
        <a:xfrm>
          <a:off x="18288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59163</xdr:rowOff>
    </xdr:from>
    <xdr:ext cx="467179" cy="259045"/>
    <xdr:sp macro="" textlink="">
      <xdr:nvSpPr>
        <xdr:cNvPr id="806" name="テキスト ボックス 805">
          <a:extLst>
            <a:ext uri="{FF2B5EF4-FFF2-40B4-BE49-F238E27FC236}">
              <a16:creationId xmlns:a16="http://schemas.microsoft.com/office/drawing/2014/main" id="{641A7D33-F4E0-459D-8E85-1C95313773E8}"/>
            </a:ext>
          </a:extLst>
        </xdr:cNvPr>
        <xdr:cNvSpPr txBox="1"/>
      </xdr:nvSpPr>
      <xdr:spPr>
        <a:xfrm>
          <a:off x="17820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46264</xdr:rowOff>
    </xdr:from>
    <xdr:to>
      <xdr:col>120</xdr:col>
      <xdr:colOff>114300</xdr:colOff>
      <xdr:row>81</xdr:row>
      <xdr:rowOff>46264</xdr:rowOff>
    </xdr:to>
    <xdr:cxnSp macro="">
      <xdr:nvCxnSpPr>
        <xdr:cNvPr id="807" name="直線コネクタ 806">
          <a:extLst>
            <a:ext uri="{FF2B5EF4-FFF2-40B4-BE49-F238E27FC236}">
              <a16:creationId xmlns:a16="http://schemas.microsoft.com/office/drawing/2014/main" id="{705E8B66-FA38-473C-8260-C9B16B17F294}"/>
            </a:ext>
          </a:extLst>
        </xdr:cNvPr>
        <xdr:cNvCxnSpPr/>
      </xdr:nvCxnSpPr>
      <xdr:spPr>
        <a:xfrm>
          <a:off x="18288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75491</xdr:rowOff>
    </xdr:from>
    <xdr:ext cx="467179" cy="259045"/>
    <xdr:sp macro="" textlink="">
      <xdr:nvSpPr>
        <xdr:cNvPr id="808" name="テキスト ボックス 807">
          <a:extLst>
            <a:ext uri="{FF2B5EF4-FFF2-40B4-BE49-F238E27FC236}">
              <a16:creationId xmlns:a16="http://schemas.microsoft.com/office/drawing/2014/main" id="{7E03212E-5605-4786-83CC-FB34BD6253EF}"/>
            </a:ext>
          </a:extLst>
        </xdr:cNvPr>
        <xdr:cNvSpPr txBox="1"/>
      </xdr:nvSpPr>
      <xdr:spPr>
        <a:xfrm>
          <a:off x="17820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62593</xdr:rowOff>
    </xdr:from>
    <xdr:to>
      <xdr:col>120</xdr:col>
      <xdr:colOff>114300</xdr:colOff>
      <xdr:row>79</xdr:row>
      <xdr:rowOff>62593</xdr:rowOff>
    </xdr:to>
    <xdr:cxnSp macro="">
      <xdr:nvCxnSpPr>
        <xdr:cNvPr id="809" name="直線コネクタ 808">
          <a:extLst>
            <a:ext uri="{FF2B5EF4-FFF2-40B4-BE49-F238E27FC236}">
              <a16:creationId xmlns:a16="http://schemas.microsoft.com/office/drawing/2014/main" id="{A7F42D5D-0BA8-462F-A1CE-FDCC7605F98E}"/>
            </a:ext>
          </a:extLst>
        </xdr:cNvPr>
        <xdr:cNvCxnSpPr/>
      </xdr:nvCxnSpPr>
      <xdr:spPr>
        <a:xfrm>
          <a:off x="18288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78</xdr:row>
      <xdr:rowOff>91820</xdr:rowOff>
    </xdr:from>
    <xdr:ext cx="467179" cy="259045"/>
    <xdr:sp macro="" textlink="">
      <xdr:nvSpPr>
        <xdr:cNvPr id="810" name="テキスト ボックス 809">
          <a:extLst>
            <a:ext uri="{FF2B5EF4-FFF2-40B4-BE49-F238E27FC236}">
              <a16:creationId xmlns:a16="http://schemas.microsoft.com/office/drawing/2014/main" id="{497D76A6-723C-4840-9E30-DEFFC06AB305}"/>
            </a:ext>
          </a:extLst>
        </xdr:cNvPr>
        <xdr:cNvSpPr txBox="1"/>
      </xdr:nvSpPr>
      <xdr:spPr>
        <a:xfrm>
          <a:off x="17820821" y="1346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78921</xdr:rowOff>
    </xdr:from>
    <xdr:to>
      <xdr:col>120</xdr:col>
      <xdr:colOff>114300</xdr:colOff>
      <xdr:row>77</xdr:row>
      <xdr:rowOff>78921</xdr:rowOff>
    </xdr:to>
    <xdr:cxnSp macro="">
      <xdr:nvCxnSpPr>
        <xdr:cNvPr id="811" name="直線コネクタ 810">
          <a:extLst>
            <a:ext uri="{FF2B5EF4-FFF2-40B4-BE49-F238E27FC236}">
              <a16:creationId xmlns:a16="http://schemas.microsoft.com/office/drawing/2014/main" id="{952C04F6-2203-431D-BF1B-E47FA573F6E9}"/>
            </a:ext>
          </a:extLst>
        </xdr:cNvPr>
        <xdr:cNvCxnSpPr/>
      </xdr:nvCxnSpPr>
      <xdr:spPr>
        <a:xfrm>
          <a:off x="18288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108148</xdr:rowOff>
    </xdr:from>
    <xdr:ext cx="467179" cy="259045"/>
    <xdr:sp macro="" textlink="">
      <xdr:nvSpPr>
        <xdr:cNvPr id="812" name="テキスト ボックス 811">
          <a:extLst>
            <a:ext uri="{FF2B5EF4-FFF2-40B4-BE49-F238E27FC236}">
              <a16:creationId xmlns:a16="http://schemas.microsoft.com/office/drawing/2014/main" id="{7AE25D05-91AF-4DC9-ADD1-3F9929BA715F}"/>
            </a:ext>
          </a:extLst>
        </xdr:cNvPr>
        <xdr:cNvSpPr txBox="1"/>
      </xdr:nvSpPr>
      <xdr:spPr>
        <a:xfrm>
          <a:off x="17820821" y="1313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813" name="直線コネクタ 812">
          <a:extLst>
            <a:ext uri="{FF2B5EF4-FFF2-40B4-BE49-F238E27FC236}">
              <a16:creationId xmlns:a16="http://schemas.microsoft.com/office/drawing/2014/main" id="{89B9F040-AF6A-4B7D-9683-991C7D844FDB}"/>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814" name="テキスト ボックス 813">
          <a:extLst>
            <a:ext uri="{FF2B5EF4-FFF2-40B4-BE49-F238E27FC236}">
              <a16:creationId xmlns:a16="http://schemas.microsoft.com/office/drawing/2014/main" id="{10F78C46-6B3A-4101-A905-28D88044E7D0}"/>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815" name="【消防施設】&#10;一人当たり面積グラフ枠">
          <a:extLst>
            <a:ext uri="{FF2B5EF4-FFF2-40B4-BE49-F238E27FC236}">
              <a16:creationId xmlns:a16="http://schemas.microsoft.com/office/drawing/2014/main" id="{BA4F00F9-0F73-4402-8AEE-5864044F5F97}"/>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124642</xdr:rowOff>
    </xdr:from>
    <xdr:to>
      <xdr:col>116</xdr:col>
      <xdr:colOff>62864</xdr:colOff>
      <xdr:row>86</xdr:row>
      <xdr:rowOff>155666</xdr:rowOff>
    </xdr:to>
    <xdr:cxnSp macro="">
      <xdr:nvCxnSpPr>
        <xdr:cNvPr id="816" name="直線コネクタ 815">
          <a:extLst>
            <a:ext uri="{FF2B5EF4-FFF2-40B4-BE49-F238E27FC236}">
              <a16:creationId xmlns:a16="http://schemas.microsoft.com/office/drawing/2014/main" id="{07825CA8-8556-4BCC-A5AA-8457818655CC}"/>
            </a:ext>
          </a:extLst>
        </xdr:cNvPr>
        <xdr:cNvCxnSpPr/>
      </xdr:nvCxnSpPr>
      <xdr:spPr>
        <a:xfrm flipV="1">
          <a:off x="22160864" y="13497742"/>
          <a:ext cx="0" cy="14026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159493</xdr:rowOff>
    </xdr:from>
    <xdr:ext cx="469744" cy="259045"/>
    <xdr:sp macro="" textlink="">
      <xdr:nvSpPr>
        <xdr:cNvPr id="817" name="【消防施設】&#10;一人当たり面積最小値テキスト">
          <a:extLst>
            <a:ext uri="{FF2B5EF4-FFF2-40B4-BE49-F238E27FC236}">
              <a16:creationId xmlns:a16="http://schemas.microsoft.com/office/drawing/2014/main" id="{3D6F2289-F991-4227-B964-96D9CEC38934}"/>
            </a:ext>
          </a:extLst>
        </xdr:cNvPr>
        <xdr:cNvSpPr txBox="1"/>
      </xdr:nvSpPr>
      <xdr:spPr>
        <a:xfrm>
          <a:off x="22199600" y="149041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155666</xdr:rowOff>
    </xdr:from>
    <xdr:to>
      <xdr:col>116</xdr:col>
      <xdr:colOff>152400</xdr:colOff>
      <xdr:row>86</xdr:row>
      <xdr:rowOff>155666</xdr:rowOff>
    </xdr:to>
    <xdr:cxnSp macro="">
      <xdr:nvCxnSpPr>
        <xdr:cNvPr id="818" name="直線コネクタ 817">
          <a:extLst>
            <a:ext uri="{FF2B5EF4-FFF2-40B4-BE49-F238E27FC236}">
              <a16:creationId xmlns:a16="http://schemas.microsoft.com/office/drawing/2014/main" id="{9077EB29-0C05-4E4E-9559-7B0CC401427E}"/>
            </a:ext>
          </a:extLst>
        </xdr:cNvPr>
        <xdr:cNvCxnSpPr/>
      </xdr:nvCxnSpPr>
      <xdr:spPr>
        <a:xfrm>
          <a:off x="22072600" y="149003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71319</xdr:rowOff>
    </xdr:from>
    <xdr:ext cx="469744" cy="259045"/>
    <xdr:sp macro="" textlink="">
      <xdr:nvSpPr>
        <xdr:cNvPr id="819" name="【消防施設】&#10;一人当たり面積最大値テキスト">
          <a:extLst>
            <a:ext uri="{FF2B5EF4-FFF2-40B4-BE49-F238E27FC236}">
              <a16:creationId xmlns:a16="http://schemas.microsoft.com/office/drawing/2014/main" id="{FE3CFC7B-1B50-4B7D-99B8-7999E9F8658E}"/>
            </a:ext>
          </a:extLst>
        </xdr:cNvPr>
        <xdr:cNvSpPr txBox="1"/>
      </xdr:nvSpPr>
      <xdr:spPr>
        <a:xfrm>
          <a:off x="22199600" y="132729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0.867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124642</xdr:rowOff>
    </xdr:from>
    <xdr:to>
      <xdr:col>116</xdr:col>
      <xdr:colOff>152400</xdr:colOff>
      <xdr:row>78</xdr:row>
      <xdr:rowOff>124642</xdr:rowOff>
    </xdr:to>
    <xdr:cxnSp macro="">
      <xdr:nvCxnSpPr>
        <xdr:cNvPr id="820" name="直線コネクタ 819">
          <a:extLst>
            <a:ext uri="{FF2B5EF4-FFF2-40B4-BE49-F238E27FC236}">
              <a16:creationId xmlns:a16="http://schemas.microsoft.com/office/drawing/2014/main" id="{18802CA9-7645-46F7-81DF-A06222F7A7DC}"/>
            </a:ext>
          </a:extLst>
        </xdr:cNvPr>
        <xdr:cNvCxnSpPr/>
      </xdr:nvCxnSpPr>
      <xdr:spPr>
        <a:xfrm>
          <a:off x="22072600" y="134977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84</xdr:row>
      <xdr:rowOff>39569</xdr:rowOff>
    </xdr:from>
    <xdr:ext cx="469744" cy="259045"/>
    <xdr:sp macro="" textlink="">
      <xdr:nvSpPr>
        <xdr:cNvPr id="821" name="【消防施設】&#10;一人当たり面積平均値テキスト">
          <a:extLst>
            <a:ext uri="{FF2B5EF4-FFF2-40B4-BE49-F238E27FC236}">
              <a16:creationId xmlns:a16="http://schemas.microsoft.com/office/drawing/2014/main" id="{B785D35C-4D72-414C-94C4-1D3C9E7EF4E0}"/>
            </a:ext>
          </a:extLst>
        </xdr:cNvPr>
        <xdr:cNvSpPr txBox="1"/>
      </xdr:nvSpPr>
      <xdr:spPr>
        <a:xfrm>
          <a:off x="22199600" y="1444136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16692</xdr:rowOff>
    </xdr:from>
    <xdr:to>
      <xdr:col>116</xdr:col>
      <xdr:colOff>114300</xdr:colOff>
      <xdr:row>85</xdr:row>
      <xdr:rowOff>118292</xdr:rowOff>
    </xdr:to>
    <xdr:sp macro="" textlink="">
      <xdr:nvSpPr>
        <xdr:cNvPr id="822" name="フローチャート: 判断 821">
          <a:extLst>
            <a:ext uri="{FF2B5EF4-FFF2-40B4-BE49-F238E27FC236}">
              <a16:creationId xmlns:a16="http://schemas.microsoft.com/office/drawing/2014/main" id="{2A72ED34-0FF1-4806-9490-E5EB2CA6246A}"/>
            </a:ext>
          </a:extLst>
        </xdr:cNvPr>
        <xdr:cNvSpPr/>
      </xdr:nvSpPr>
      <xdr:spPr>
        <a:xfrm>
          <a:off x="22110700" y="145899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85</xdr:row>
      <xdr:rowOff>39551</xdr:rowOff>
    </xdr:from>
    <xdr:to>
      <xdr:col>112</xdr:col>
      <xdr:colOff>38100</xdr:colOff>
      <xdr:row>85</xdr:row>
      <xdr:rowOff>141151</xdr:rowOff>
    </xdr:to>
    <xdr:sp macro="" textlink="">
      <xdr:nvSpPr>
        <xdr:cNvPr id="823" name="フローチャート: 判断 822">
          <a:extLst>
            <a:ext uri="{FF2B5EF4-FFF2-40B4-BE49-F238E27FC236}">
              <a16:creationId xmlns:a16="http://schemas.microsoft.com/office/drawing/2014/main" id="{D7062022-30B8-44C4-B9B6-F9982808788C}"/>
            </a:ext>
          </a:extLst>
        </xdr:cNvPr>
        <xdr:cNvSpPr/>
      </xdr:nvSpPr>
      <xdr:spPr>
        <a:xfrm>
          <a:off x="21272500" y="146128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85</xdr:row>
      <xdr:rowOff>52614</xdr:rowOff>
    </xdr:from>
    <xdr:to>
      <xdr:col>107</xdr:col>
      <xdr:colOff>101600</xdr:colOff>
      <xdr:row>85</xdr:row>
      <xdr:rowOff>154214</xdr:rowOff>
    </xdr:to>
    <xdr:sp macro="" textlink="">
      <xdr:nvSpPr>
        <xdr:cNvPr id="824" name="フローチャート: 判断 823">
          <a:extLst>
            <a:ext uri="{FF2B5EF4-FFF2-40B4-BE49-F238E27FC236}">
              <a16:creationId xmlns:a16="http://schemas.microsoft.com/office/drawing/2014/main" id="{7241AB9D-E5E9-4A27-A2B5-EDBA3A6FC071}"/>
            </a:ext>
          </a:extLst>
        </xdr:cNvPr>
        <xdr:cNvSpPr/>
      </xdr:nvSpPr>
      <xdr:spPr>
        <a:xfrm>
          <a:off x="20383500" y="146258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85</xdr:row>
      <xdr:rowOff>62412</xdr:rowOff>
    </xdr:from>
    <xdr:to>
      <xdr:col>102</xdr:col>
      <xdr:colOff>165100</xdr:colOff>
      <xdr:row>85</xdr:row>
      <xdr:rowOff>164012</xdr:rowOff>
    </xdr:to>
    <xdr:sp macro="" textlink="">
      <xdr:nvSpPr>
        <xdr:cNvPr id="825" name="フローチャート: 判断 824">
          <a:extLst>
            <a:ext uri="{FF2B5EF4-FFF2-40B4-BE49-F238E27FC236}">
              <a16:creationId xmlns:a16="http://schemas.microsoft.com/office/drawing/2014/main" id="{75E3B214-29EC-4B63-988E-424D6171CAFF}"/>
            </a:ext>
          </a:extLst>
        </xdr:cNvPr>
        <xdr:cNvSpPr/>
      </xdr:nvSpPr>
      <xdr:spPr>
        <a:xfrm>
          <a:off x="19494500" y="146356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84</xdr:row>
      <xdr:rowOff>68943</xdr:rowOff>
    </xdr:from>
    <xdr:to>
      <xdr:col>98</xdr:col>
      <xdr:colOff>38100</xdr:colOff>
      <xdr:row>84</xdr:row>
      <xdr:rowOff>170543</xdr:rowOff>
    </xdr:to>
    <xdr:sp macro="" textlink="">
      <xdr:nvSpPr>
        <xdr:cNvPr id="826" name="フローチャート: 判断 825">
          <a:extLst>
            <a:ext uri="{FF2B5EF4-FFF2-40B4-BE49-F238E27FC236}">
              <a16:creationId xmlns:a16="http://schemas.microsoft.com/office/drawing/2014/main" id="{FA7459C9-3258-4B79-9327-7C61CA93667C}"/>
            </a:ext>
          </a:extLst>
        </xdr:cNvPr>
        <xdr:cNvSpPr/>
      </xdr:nvSpPr>
      <xdr:spPr>
        <a:xfrm>
          <a:off x="18605500" y="144707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827" name="テキスト ボックス 826">
          <a:extLst>
            <a:ext uri="{FF2B5EF4-FFF2-40B4-BE49-F238E27FC236}">
              <a16:creationId xmlns:a16="http://schemas.microsoft.com/office/drawing/2014/main" id="{BCC36FFF-54A5-4AA7-8164-1446481672B6}"/>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828" name="テキスト ボックス 827">
          <a:extLst>
            <a:ext uri="{FF2B5EF4-FFF2-40B4-BE49-F238E27FC236}">
              <a16:creationId xmlns:a16="http://schemas.microsoft.com/office/drawing/2014/main" id="{9636227B-D9E2-4DAD-8416-9423895D4830}"/>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829" name="テキスト ボックス 828">
          <a:extLst>
            <a:ext uri="{FF2B5EF4-FFF2-40B4-BE49-F238E27FC236}">
              <a16:creationId xmlns:a16="http://schemas.microsoft.com/office/drawing/2014/main" id="{5463599C-D7C5-455C-8FBF-30EF1220FD7F}"/>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830" name="テキスト ボックス 829">
          <a:extLst>
            <a:ext uri="{FF2B5EF4-FFF2-40B4-BE49-F238E27FC236}">
              <a16:creationId xmlns:a16="http://schemas.microsoft.com/office/drawing/2014/main" id="{92A4DD75-1A1E-4879-A9FA-F04BB6099AF4}"/>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831" name="テキスト ボックス 830">
          <a:extLst>
            <a:ext uri="{FF2B5EF4-FFF2-40B4-BE49-F238E27FC236}">
              <a16:creationId xmlns:a16="http://schemas.microsoft.com/office/drawing/2014/main" id="{DF733ACF-4160-4398-8EAA-09E19B933E61}"/>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126093</xdr:rowOff>
    </xdr:from>
    <xdr:to>
      <xdr:col>116</xdr:col>
      <xdr:colOff>114300</xdr:colOff>
      <xdr:row>86</xdr:row>
      <xdr:rowOff>56243</xdr:rowOff>
    </xdr:to>
    <xdr:sp macro="" textlink="">
      <xdr:nvSpPr>
        <xdr:cNvPr id="832" name="楕円 831">
          <a:extLst>
            <a:ext uri="{FF2B5EF4-FFF2-40B4-BE49-F238E27FC236}">
              <a16:creationId xmlns:a16="http://schemas.microsoft.com/office/drawing/2014/main" id="{29EC1CF4-3858-489C-8C76-0413A91111C4}"/>
            </a:ext>
          </a:extLst>
        </xdr:cNvPr>
        <xdr:cNvSpPr/>
      </xdr:nvSpPr>
      <xdr:spPr>
        <a:xfrm>
          <a:off x="22110700" y="146993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85</xdr:row>
      <xdr:rowOff>104520</xdr:rowOff>
    </xdr:from>
    <xdr:ext cx="469744" cy="259045"/>
    <xdr:sp macro="" textlink="">
      <xdr:nvSpPr>
        <xdr:cNvPr id="833" name="【消防施設】&#10;一人当たり面積該当値テキスト">
          <a:extLst>
            <a:ext uri="{FF2B5EF4-FFF2-40B4-BE49-F238E27FC236}">
              <a16:creationId xmlns:a16="http://schemas.microsoft.com/office/drawing/2014/main" id="{8536C17B-00EC-445E-A80A-3A8D7EEFC80F}"/>
            </a:ext>
          </a:extLst>
        </xdr:cNvPr>
        <xdr:cNvSpPr txBox="1"/>
      </xdr:nvSpPr>
      <xdr:spPr>
        <a:xfrm>
          <a:off x="22199600" y="146777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85</xdr:row>
      <xdr:rowOff>129358</xdr:rowOff>
    </xdr:from>
    <xdr:to>
      <xdr:col>112</xdr:col>
      <xdr:colOff>38100</xdr:colOff>
      <xdr:row>86</xdr:row>
      <xdr:rowOff>59508</xdr:rowOff>
    </xdr:to>
    <xdr:sp macro="" textlink="">
      <xdr:nvSpPr>
        <xdr:cNvPr id="834" name="楕円 833">
          <a:extLst>
            <a:ext uri="{FF2B5EF4-FFF2-40B4-BE49-F238E27FC236}">
              <a16:creationId xmlns:a16="http://schemas.microsoft.com/office/drawing/2014/main" id="{54103FE9-7B6D-4EBD-AA61-8EFDE9D7943E}"/>
            </a:ext>
          </a:extLst>
        </xdr:cNvPr>
        <xdr:cNvSpPr/>
      </xdr:nvSpPr>
      <xdr:spPr>
        <a:xfrm>
          <a:off x="21272500" y="147026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86</xdr:row>
      <xdr:rowOff>5443</xdr:rowOff>
    </xdr:from>
    <xdr:to>
      <xdr:col>116</xdr:col>
      <xdr:colOff>63500</xdr:colOff>
      <xdr:row>86</xdr:row>
      <xdr:rowOff>8708</xdr:rowOff>
    </xdr:to>
    <xdr:cxnSp macro="">
      <xdr:nvCxnSpPr>
        <xdr:cNvPr id="835" name="直線コネクタ 834">
          <a:extLst>
            <a:ext uri="{FF2B5EF4-FFF2-40B4-BE49-F238E27FC236}">
              <a16:creationId xmlns:a16="http://schemas.microsoft.com/office/drawing/2014/main" id="{FFDA76A6-8811-4F46-BCF4-67C26A4B3BC3}"/>
            </a:ext>
          </a:extLst>
        </xdr:cNvPr>
        <xdr:cNvCxnSpPr/>
      </xdr:nvCxnSpPr>
      <xdr:spPr>
        <a:xfrm flipV="1">
          <a:off x="21323300" y="14750143"/>
          <a:ext cx="838200"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85</xdr:row>
      <xdr:rowOff>130992</xdr:rowOff>
    </xdr:from>
    <xdr:to>
      <xdr:col>107</xdr:col>
      <xdr:colOff>101600</xdr:colOff>
      <xdr:row>86</xdr:row>
      <xdr:rowOff>61142</xdr:rowOff>
    </xdr:to>
    <xdr:sp macro="" textlink="">
      <xdr:nvSpPr>
        <xdr:cNvPr id="836" name="楕円 835">
          <a:extLst>
            <a:ext uri="{FF2B5EF4-FFF2-40B4-BE49-F238E27FC236}">
              <a16:creationId xmlns:a16="http://schemas.microsoft.com/office/drawing/2014/main" id="{B3BAA2A3-58EB-4D0E-8E01-BC7BE1183A40}"/>
            </a:ext>
          </a:extLst>
        </xdr:cNvPr>
        <xdr:cNvSpPr/>
      </xdr:nvSpPr>
      <xdr:spPr>
        <a:xfrm>
          <a:off x="20383500" y="147042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86</xdr:row>
      <xdr:rowOff>8708</xdr:rowOff>
    </xdr:from>
    <xdr:to>
      <xdr:col>111</xdr:col>
      <xdr:colOff>177800</xdr:colOff>
      <xdr:row>86</xdr:row>
      <xdr:rowOff>10342</xdr:rowOff>
    </xdr:to>
    <xdr:cxnSp macro="">
      <xdr:nvCxnSpPr>
        <xdr:cNvPr id="837" name="直線コネクタ 836">
          <a:extLst>
            <a:ext uri="{FF2B5EF4-FFF2-40B4-BE49-F238E27FC236}">
              <a16:creationId xmlns:a16="http://schemas.microsoft.com/office/drawing/2014/main" id="{067FB7A4-B91E-4241-9C2B-2C0D5781592F}"/>
            </a:ext>
          </a:extLst>
        </xdr:cNvPr>
        <xdr:cNvCxnSpPr/>
      </xdr:nvCxnSpPr>
      <xdr:spPr>
        <a:xfrm flipV="1">
          <a:off x="20434300" y="14753408"/>
          <a:ext cx="889000" cy="16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85</xdr:row>
      <xdr:rowOff>132624</xdr:rowOff>
    </xdr:from>
    <xdr:to>
      <xdr:col>102</xdr:col>
      <xdr:colOff>165100</xdr:colOff>
      <xdr:row>86</xdr:row>
      <xdr:rowOff>62774</xdr:rowOff>
    </xdr:to>
    <xdr:sp macro="" textlink="">
      <xdr:nvSpPr>
        <xdr:cNvPr id="838" name="楕円 837">
          <a:extLst>
            <a:ext uri="{FF2B5EF4-FFF2-40B4-BE49-F238E27FC236}">
              <a16:creationId xmlns:a16="http://schemas.microsoft.com/office/drawing/2014/main" id="{2895B4C1-CC45-4229-B46D-171D34103C9A}"/>
            </a:ext>
          </a:extLst>
        </xdr:cNvPr>
        <xdr:cNvSpPr/>
      </xdr:nvSpPr>
      <xdr:spPr>
        <a:xfrm>
          <a:off x="19494500" y="147058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86</xdr:row>
      <xdr:rowOff>10342</xdr:rowOff>
    </xdr:from>
    <xdr:to>
      <xdr:col>107</xdr:col>
      <xdr:colOff>50800</xdr:colOff>
      <xdr:row>86</xdr:row>
      <xdr:rowOff>11974</xdr:rowOff>
    </xdr:to>
    <xdr:cxnSp macro="">
      <xdr:nvCxnSpPr>
        <xdr:cNvPr id="839" name="直線コネクタ 838">
          <a:extLst>
            <a:ext uri="{FF2B5EF4-FFF2-40B4-BE49-F238E27FC236}">
              <a16:creationId xmlns:a16="http://schemas.microsoft.com/office/drawing/2014/main" id="{54A96421-974C-4996-9DCB-EE22158E3604}"/>
            </a:ext>
          </a:extLst>
        </xdr:cNvPr>
        <xdr:cNvCxnSpPr/>
      </xdr:nvCxnSpPr>
      <xdr:spPr>
        <a:xfrm flipV="1">
          <a:off x="19545300" y="14755042"/>
          <a:ext cx="889000" cy="16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85</xdr:row>
      <xdr:rowOff>134257</xdr:rowOff>
    </xdr:from>
    <xdr:to>
      <xdr:col>98</xdr:col>
      <xdr:colOff>38100</xdr:colOff>
      <xdr:row>86</xdr:row>
      <xdr:rowOff>64407</xdr:rowOff>
    </xdr:to>
    <xdr:sp macro="" textlink="">
      <xdr:nvSpPr>
        <xdr:cNvPr id="840" name="楕円 839">
          <a:extLst>
            <a:ext uri="{FF2B5EF4-FFF2-40B4-BE49-F238E27FC236}">
              <a16:creationId xmlns:a16="http://schemas.microsoft.com/office/drawing/2014/main" id="{A52678D4-6A36-4FFE-A498-7DBF900FD09B}"/>
            </a:ext>
          </a:extLst>
        </xdr:cNvPr>
        <xdr:cNvSpPr/>
      </xdr:nvSpPr>
      <xdr:spPr>
        <a:xfrm>
          <a:off x="18605500" y="147075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86</xdr:row>
      <xdr:rowOff>11974</xdr:rowOff>
    </xdr:from>
    <xdr:to>
      <xdr:col>102</xdr:col>
      <xdr:colOff>114300</xdr:colOff>
      <xdr:row>86</xdr:row>
      <xdr:rowOff>13607</xdr:rowOff>
    </xdr:to>
    <xdr:cxnSp macro="">
      <xdr:nvCxnSpPr>
        <xdr:cNvPr id="841" name="直線コネクタ 840">
          <a:extLst>
            <a:ext uri="{FF2B5EF4-FFF2-40B4-BE49-F238E27FC236}">
              <a16:creationId xmlns:a16="http://schemas.microsoft.com/office/drawing/2014/main" id="{2D06FE75-7B30-4F9A-B934-C965E5CDA039}"/>
            </a:ext>
          </a:extLst>
        </xdr:cNvPr>
        <xdr:cNvCxnSpPr/>
      </xdr:nvCxnSpPr>
      <xdr:spPr>
        <a:xfrm flipV="1">
          <a:off x="18656300" y="14756674"/>
          <a:ext cx="889000" cy="16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83</xdr:row>
      <xdr:rowOff>157678</xdr:rowOff>
    </xdr:from>
    <xdr:ext cx="469744" cy="259045"/>
    <xdr:sp macro="" textlink="">
      <xdr:nvSpPr>
        <xdr:cNvPr id="842" name="n_1aveValue【消防施設】&#10;一人当たり面積">
          <a:extLst>
            <a:ext uri="{FF2B5EF4-FFF2-40B4-BE49-F238E27FC236}">
              <a16:creationId xmlns:a16="http://schemas.microsoft.com/office/drawing/2014/main" id="{B761CE1A-D46D-4157-AB61-173FB5C66CB9}"/>
            </a:ext>
          </a:extLst>
        </xdr:cNvPr>
        <xdr:cNvSpPr txBox="1"/>
      </xdr:nvSpPr>
      <xdr:spPr>
        <a:xfrm>
          <a:off x="21075727" y="143880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83</xdr:row>
      <xdr:rowOff>170741</xdr:rowOff>
    </xdr:from>
    <xdr:ext cx="469744" cy="259045"/>
    <xdr:sp macro="" textlink="">
      <xdr:nvSpPr>
        <xdr:cNvPr id="843" name="n_2aveValue【消防施設】&#10;一人当たり面積">
          <a:extLst>
            <a:ext uri="{FF2B5EF4-FFF2-40B4-BE49-F238E27FC236}">
              <a16:creationId xmlns:a16="http://schemas.microsoft.com/office/drawing/2014/main" id="{ABE0974F-8C37-4A51-95FB-BA756CBEBBA9}"/>
            </a:ext>
          </a:extLst>
        </xdr:cNvPr>
        <xdr:cNvSpPr txBox="1"/>
      </xdr:nvSpPr>
      <xdr:spPr>
        <a:xfrm>
          <a:off x="20199427" y="144010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9089</xdr:rowOff>
    </xdr:from>
    <xdr:ext cx="469744" cy="259045"/>
    <xdr:sp macro="" textlink="">
      <xdr:nvSpPr>
        <xdr:cNvPr id="844" name="n_3aveValue【消防施設】&#10;一人当たり面積">
          <a:extLst>
            <a:ext uri="{FF2B5EF4-FFF2-40B4-BE49-F238E27FC236}">
              <a16:creationId xmlns:a16="http://schemas.microsoft.com/office/drawing/2014/main" id="{5C413DF5-47F6-4EBF-8C71-E99595641C07}"/>
            </a:ext>
          </a:extLst>
        </xdr:cNvPr>
        <xdr:cNvSpPr txBox="1"/>
      </xdr:nvSpPr>
      <xdr:spPr>
        <a:xfrm>
          <a:off x="19310427" y="144108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15620</xdr:rowOff>
    </xdr:from>
    <xdr:ext cx="469744" cy="259045"/>
    <xdr:sp macro="" textlink="">
      <xdr:nvSpPr>
        <xdr:cNvPr id="845" name="n_4aveValue【消防施設】&#10;一人当たり面積">
          <a:extLst>
            <a:ext uri="{FF2B5EF4-FFF2-40B4-BE49-F238E27FC236}">
              <a16:creationId xmlns:a16="http://schemas.microsoft.com/office/drawing/2014/main" id="{F4160DC6-84F8-4B94-8335-C91EB2F6B186}"/>
            </a:ext>
          </a:extLst>
        </xdr:cNvPr>
        <xdr:cNvSpPr txBox="1"/>
      </xdr:nvSpPr>
      <xdr:spPr>
        <a:xfrm>
          <a:off x="18421427" y="142459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86</xdr:row>
      <xdr:rowOff>50635</xdr:rowOff>
    </xdr:from>
    <xdr:ext cx="469744" cy="259045"/>
    <xdr:sp macro="" textlink="">
      <xdr:nvSpPr>
        <xdr:cNvPr id="846" name="n_1mainValue【消防施設】&#10;一人当たり面積">
          <a:extLst>
            <a:ext uri="{FF2B5EF4-FFF2-40B4-BE49-F238E27FC236}">
              <a16:creationId xmlns:a16="http://schemas.microsoft.com/office/drawing/2014/main" id="{D60C745D-63DF-4E3D-B99C-921484F1A81F}"/>
            </a:ext>
          </a:extLst>
        </xdr:cNvPr>
        <xdr:cNvSpPr txBox="1"/>
      </xdr:nvSpPr>
      <xdr:spPr>
        <a:xfrm>
          <a:off x="21075727" y="147953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86</xdr:row>
      <xdr:rowOff>52269</xdr:rowOff>
    </xdr:from>
    <xdr:ext cx="469744" cy="259045"/>
    <xdr:sp macro="" textlink="">
      <xdr:nvSpPr>
        <xdr:cNvPr id="847" name="n_2mainValue【消防施設】&#10;一人当たり面積">
          <a:extLst>
            <a:ext uri="{FF2B5EF4-FFF2-40B4-BE49-F238E27FC236}">
              <a16:creationId xmlns:a16="http://schemas.microsoft.com/office/drawing/2014/main" id="{2C938D2D-E839-4B08-8A6E-76453AA568F4}"/>
            </a:ext>
          </a:extLst>
        </xdr:cNvPr>
        <xdr:cNvSpPr txBox="1"/>
      </xdr:nvSpPr>
      <xdr:spPr>
        <a:xfrm>
          <a:off x="20199427" y="147969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86</xdr:row>
      <xdr:rowOff>53901</xdr:rowOff>
    </xdr:from>
    <xdr:ext cx="469744" cy="259045"/>
    <xdr:sp macro="" textlink="">
      <xdr:nvSpPr>
        <xdr:cNvPr id="848" name="n_3mainValue【消防施設】&#10;一人当たり面積">
          <a:extLst>
            <a:ext uri="{FF2B5EF4-FFF2-40B4-BE49-F238E27FC236}">
              <a16:creationId xmlns:a16="http://schemas.microsoft.com/office/drawing/2014/main" id="{3C2F8542-B2A5-4559-B343-CCB207332B5B}"/>
            </a:ext>
          </a:extLst>
        </xdr:cNvPr>
        <xdr:cNvSpPr txBox="1"/>
      </xdr:nvSpPr>
      <xdr:spPr>
        <a:xfrm>
          <a:off x="19310427" y="147986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86</xdr:row>
      <xdr:rowOff>55534</xdr:rowOff>
    </xdr:from>
    <xdr:ext cx="469744" cy="259045"/>
    <xdr:sp macro="" textlink="">
      <xdr:nvSpPr>
        <xdr:cNvPr id="849" name="n_4mainValue【消防施設】&#10;一人当たり面積">
          <a:extLst>
            <a:ext uri="{FF2B5EF4-FFF2-40B4-BE49-F238E27FC236}">
              <a16:creationId xmlns:a16="http://schemas.microsoft.com/office/drawing/2014/main" id="{5C9388B2-EEDD-427B-9CD0-468FDBC27350}"/>
            </a:ext>
          </a:extLst>
        </xdr:cNvPr>
        <xdr:cNvSpPr txBox="1"/>
      </xdr:nvSpPr>
      <xdr:spPr>
        <a:xfrm>
          <a:off x="18421427" y="148002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50" name="正方形/長方形 849">
          <a:extLst>
            <a:ext uri="{FF2B5EF4-FFF2-40B4-BE49-F238E27FC236}">
              <a16:creationId xmlns:a16="http://schemas.microsoft.com/office/drawing/2014/main" id="{DBC4A0B9-FD57-4E3F-8056-08899B904C4F}"/>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51" name="正方形/長方形 850">
          <a:extLst>
            <a:ext uri="{FF2B5EF4-FFF2-40B4-BE49-F238E27FC236}">
              <a16:creationId xmlns:a16="http://schemas.microsoft.com/office/drawing/2014/main" id="{D327D9E1-DD02-405C-B867-66EE5EDA2B64}"/>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52" name="正方形/長方形 851">
          <a:extLst>
            <a:ext uri="{FF2B5EF4-FFF2-40B4-BE49-F238E27FC236}">
              <a16:creationId xmlns:a16="http://schemas.microsoft.com/office/drawing/2014/main" id="{AB3AC54D-6407-4CD0-B7EF-76146E694B05}"/>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53" name="正方形/長方形 852">
          <a:extLst>
            <a:ext uri="{FF2B5EF4-FFF2-40B4-BE49-F238E27FC236}">
              <a16:creationId xmlns:a16="http://schemas.microsoft.com/office/drawing/2014/main" id="{A1008A9B-48EB-4FAA-A133-BB95BE12422A}"/>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54" name="正方形/長方形 853">
          <a:extLst>
            <a:ext uri="{FF2B5EF4-FFF2-40B4-BE49-F238E27FC236}">
              <a16:creationId xmlns:a16="http://schemas.microsoft.com/office/drawing/2014/main" id="{9029FF9A-7F6E-4E9A-8645-2C246249C067}"/>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55" name="正方形/長方形 854">
          <a:extLst>
            <a:ext uri="{FF2B5EF4-FFF2-40B4-BE49-F238E27FC236}">
              <a16:creationId xmlns:a16="http://schemas.microsoft.com/office/drawing/2014/main" id="{8486290F-8BE1-42E3-962F-9E3BA4A60415}"/>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56" name="正方形/長方形 855">
          <a:extLst>
            <a:ext uri="{FF2B5EF4-FFF2-40B4-BE49-F238E27FC236}">
              <a16:creationId xmlns:a16="http://schemas.microsoft.com/office/drawing/2014/main" id="{3D0F01A4-365D-4706-A8C4-3F381ECA261D}"/>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57" name="正方形/長方形 856">
          <a:extLst>
            <a:ext uri="{FF2B5EF4-FFF2-40B4-BE49-F238E27FC236}">
              <a16:creationId xmlns:a16="http://schemas.microsoft.com/office/drawing/2014/main" id="{E41E637B-5F55-46D2-A982-C187F7F4FDCA}"/>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858" name="テキスト ボックス 857">
          <a:extLst>
            <a:ext uri="{FF2B5EF4-FFF2-40B4-BE49-F238E27FC236}">
              <a16:creationId xmlns:a16="http://schemas.microsoft.com/office/drawing/2014/main" id="{2AC5A5BC-1715-4316-923B-DA486E90F4DC}"/>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59" name="直線コネクタ 858">
          <a:extLst>
            <a:ext uri="{FF2B5EF4-FFF2-40B4-BE49-F238E27FC236}">
              <a16:creationId xmlns:a16="http://schemas.microsoft.com/office/drawing/2014/main" id="{E72315A0-72A2-4AF8-9892-138EDA5C9A11}"/>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860" name="テキスト ボックス 859">
          <a:extLst>
            <a:ext uri="{FF2B5EF4-FFF2-40B4-BE49-F238E27FC236}">
              <a16:creationId xmlns:a16="http://schemas.microsoft.com/office/drawing/2014/main" id="{04F02430-44CD-4393-A16B-444B15FC1430}"/>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861" name="直線コネクタ 860">
          <a:extLst>
            <a:ext uri="{FF2B5EF4-FFF2-40B4-BE49-F238E27FC236}">
              <a16:creationId xmlns:a16="http://schemas.microsoft.com/office/drawing/2014/main" id="{68F26ECF-2C83-43CF-84A1-A5DD5F1B98B9}"/>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862" name="テキスト ボックス 861">
          <a:extLst>
            <a:ext uri="{FF2B5EF4-FFF2-40B4-BE49-F238E27FC236}">
              <a16:creationId xmlns:a16="http://schemas.microsoft.com/office/drawing/2014/main" id="{D374FFF3-E080-4ECD-8A75-B56877F5AEB1}"/>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863" name="直線コネクタ 862">
          <a:extLst>
            <a:ext uri="{FF2B5EF4-FFF2-40B4-BE49-F238E27FC236}">
              <a16:creationId xmlns:a16="http://schemas.microsoft.com/office/drawing/2014/main" id="{1DCF09F8-CD77-4299-AA4F-FC9F03898D20}"/>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864" name="テキスト ボックス 863">
          <a:extLst>
            <a:ext uri="{FF2B5EF4-FFF2-40B4-BE49-F238E27FC236}">
              <a16:creationId xmlns:a16="http://schemas.microsoft.com/office/drawing/2014/main" id="{51DAB348-75AC-40B9-A05A-4D717AD53B2D}"/>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865" name="直線コネクタ 864">
          <a:extLst>
            <a:ext uri="{FF2B5EF4-FFF2-40B4-BE49-F238E27FC236}">
              <a16:creationId xmlns:a16="http://schemas.microsoft.com/office/drawing/2014/main" id="{D9C4A080-345D-4342-9F54-59B0E9565DBA}"/>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866" name="テキスト ボックス 865">
          <a:extLst>
            <a:ext uri="{FF2B5EF4-FFF2-40B4-BE49-F238E27FC236}">
              <a16:creationId xmlns:a16="http://schemas.microsoft.com/office/drawing/2014/main" id="{48078120-998C-4D20-8814-0BB35B8AF6B2}"/>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867" name="直線コネクタ 866">
          <a:extLst>
            <a:ext uri="{FF2B5EF4-FFF2-40B4-BE49-F238E27FC236}">
              <a16:creationId xmlns:a16="http://schemas.microsoft.com/office/drawing/2014/main" id="{DA0A71EE-442A-49C4-B5FF-C3262FE62DFD}"/>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868" name="テキスト ボックス 867">
          <a:extLst>
            <a:ext uri="{FF2B5EF4-FFF2-40B4-BE49-F238E27FC236}">
              <a16:creationId xmlns:a16="http://schemas.microsoft.com/office/drawing/2014/main" id="{9901B8C2-226D-4A74-A257-2F587B41B68A}"/>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869" name="直線コネクタ 868">
          <a:extLst>
            <a:ext uri="{FF2B5EF4-FFF2-40B4-BE49-F238E27FC236}">
              <a16:creationId xmlns:a16="http://schemas.microsoft.com/office/drawing/2014/main" id="{FAB5CC06-204B-460C-89EB-A8925AE0635B}"/>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870" name="テキスト ボックス 869">
          <a:extLst>
            <a:ext uri="{FF2B5EF4-FFF2-40B4-BE49-F238E27FC236}">
              <a16:creationId xmlns:a16="http://schemas.microsoft.com/office/drawing/2014/main" id="{7615AD92-A405-40AD-8509-6020BAB0B164}"/>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871" name="直線コネクタ 870">
          <a:extLst>
            <a:ext uri="{FF2B5EF4-FFF2-40B4-BE49-F238E27FC236}">
              <a16:creationId xmlns:a16="http://schemas.microsoft.com/office/drawing/2014/main" id="{CA7AEE6F-AACD-47FD-B911-56B77E8C762A}"/>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872" name="テキスト ボックス 871">
          <a:extLst>
            <a:ext uri="{FF2B5EF4-FFF2-40B4-BE49-F238E27FC236}">
              <a16:creationId xmlns:a16="http://schemas.microsoft.com/office/drawing/2014/main" id="{2A9EAD06-25F9-46C5-A077-F148F47B8FD5}"/>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73" name="直線コネクタ 872">
          <a:extLst>
            <a:ext uri="{FF2B5EF4-FFF2-40B4-BE49-F238E27FC236}">
              <a16:creationId xmlns:a16="http://schemas.microsoft.com/office/drawing/2014/main" id="{1187F4DF-E1AD-4B72-A9AD-F7FA7294FD6D}"/>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74" name="【庁舎】&#10;有形固定資産減価償却率グラフ枠">
          <a:extLst>
            <a:ext uri="{FF2B5EF4-FFF2-40B4-BE49-F238E27FC236}">
              <a16:creationId xmlns:a16="http://schemas.microsoft.com/office/drawing/2014/main" id="{28DFE415-664F-4164-86F7-CFE19363F04E}"/>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117021</xdr:rowOff>
    </xdr:from>
    <xdr:to>
      <xdr:col>85</xdr:col>
      <xdr:colOff>126364</xdr:colOff>
      <xdr:row>109</xdr:row>
      <xdr:rowOff>4355</xdr:rowOff>
    </xdr:to>
    <xdr:cxnSp macro="">
      <xdr:nvCxnSpPr>
        <xdr:cNvPr id="875" name="直線コネクタ 874">
          <a:extLst>
            <a:ext uri="{FF2B5EF4-FFF2-40B4-BE49-F238E27FC236}">
              <a16:creationId xmlns:a16="http://schemas.microsoft.com/office/drawing/2014/main" id="{8BCD6499-A51B-4A2D-A4BE-2D647AB73455}"/>
            </a:ext>
          </a:extLst>
        </xdr:cNvPr>
        <xdr:cNvCxnSpPr/>
      </xdr:nvCxnSpPr>
      <xdr:spPr>
        <a:xfrm flipV="1">
          <a:off x="16318864" y="17090571"/>
          <a:ext cx="0" cy="16018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8182</xdr:rowOff>
    </xdr:from>
    <xdr:ext cx="405111" cy="259045"/>
    <xdr:sp macro="" textlink="">
      <xdr:nvSpPr>
        <xdr:cNvPr id="876" name="【庁舎】&#10;有形固定資産減価償却率最小値テキスト">
          <a:extLst>
            <a:ext uri="{FF2B5EF4-FFF2-40B4-BE49-F238E27FC236}">
              <a16:creationId xmlns:a16="http://schemas.microsoft.com/office/drawing/2014/main" id="{15EBC81B-C867-4B33-BD32-254F86CF5B2B}"/>
            </a:ext>
          </a:extLst>
        </xdr:cNvPr>
        <xdr:cNvSpPr txBox="1"/>
      </xdr:nvSpPr>
      <xdr:spPr>
        <a:xfrm>
          <a:off x="16357600" y="186962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4355</xdr:rowOff>
    </xdr:from>
    <xdr:to>
      <xdr:col>86</xdr:col>
      <xdr:colOff>25400</xdr:colOff>
      <xdr:row>109</xdr:row>
      <xdr:rowOff>4355</xdr:rowOff>
    </xdr:to>
    <xdr:cxnSp macro="">
      <xdr:nvCxnSpPr>
        <xdr:cNvPr id="877" name="直線コネクタ 876">
          <a:extLst>
            <a:ext uri="{FF2B5EF4-FFF2-40B4-BE49-F238E27FC236}">
              <a16:creationId xmlns:a16="http://schemas.microsoft.com/office/drawing/2014/main" id="{6349D66E-07A1-41D4-9448-857F5A5612D3}"/>
            </a:ext>
          </a:extLst>
        </xdr:cNvPr>
        <xdr:cNvCxnSpPr/>
      </xdr:nvCxnSpPr>
      <xdr:spPr>
        <a:xfrm>
          <a:off x="16230600" y="186924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63698</xdr:rowOff>
    </xdr:from>
    <xdr:ext cx="340478" cy="259045"/>
    <xdr:sp macro="" textlink="">
      <xdr:nvSpPr>
        <xdr:cNvPr id="878" name="【庁舎】&#10;有形固定資産減価償却率最大値テキスト">
          <a:extLst>
            <a:ext uri="{FF2B5EF4-FFF2-40B4-BE49-F238E27FC236}">
              <a16:creationId xmlns:a16="http://schemas.microsoft.com/office/drawing/2014/main" id="{83F08640-62A0-48A0-A082-E5C6792F27BE}"/>
            </a:ext>
          </a:extLst>
        </xdr:cNvPr>
        <xdr:cNvSpPr txBox="1"/>
      </xdr:nvSpPr>
      <xdr:spPr>
        <a:xfrm>
          <a:off x="16357600" y="16865798"/>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117021</xdr:rowOff>
    </xdr:from>
    <xdr:to>
      <xdr:col>86</xdr:col>
      <xdr:colOff>25400</xdr:colOff>
      <xdr:row>99</xdr:row>
      <xdr:rowOff>117021</xdr:rowOff>
    </xdr:to>
    <xdr:cxnSp macro="">
      <xdr:nvCxnSpPr>
        <xdr:cNvPr id="879" name="直線コネクタ 878">
          <a:extLst>
            <a:ext uri="{FF2B5EF4-FFF2-40B4-BE49-F238E27FC236}">
              <a16:creationId xmlns:a16="http://schemas.microsoft.com/office/drawing/2014/main" id="{2BA9519F-586C-445B-B184-533CA5CCBA38}"/>
            </a:ext>
          </a:extLst>
        </xdr:cNvPr>
        <xdr:cNvCxnSpPr/>
      </xdr:nvCxnSpPr>
      <xdr:spPr>
        <a:xfrm>
          <a:off x="16230600" y="170905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66239</xdr:rowOff>
    </xdr:from>
    <xdr:ext cx="405111" cy="259045"/>
    <xdr:sp macro="" textlink="">
      <xdr:nvSpPr>
        <xdr:cNvPr id="880" name="【庁舎】&#10;有形固定資産減価償却率平均値テキスト">
          <a:extLst>
            <a:ext uri="{FF2B5EF4-FFF2-40B4-BE49-F238E27FC236}">
              <a16:creationId xmlns:a16="http://schemas.microsoft.com/office/drawing/2014/main" id="{184E1EA7-842B-4D11-9666-D56D5265F9C0}"/>
            </a:ext>
          </a:extLst>
        </xdr:cNvPr>
        <xdr:cNvSpPr txBox="1"/>
      </xdr:nvSpPr>
      <xdr:spPr>
        <a:xfrm>
          <a:off x="16357600" y="1772558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43362</xdr:rowOff>
    </xdr:from>
    <xdr:to>
      <xdr:col>85</xdr:col>
      <xdr:colOff>177800</xdr:colOff>
      <xdr:row>104</xdr:row>
      <xdr:rowOff>144962</xdr:rowOff>
    </xdr:to>
    <xdr:sp macro="" textlink="">
      <xdr:nvSpPr>
        <xdr:cNvPr id="881" name="フローチャート: 判断 880">
          <a:extLst>
            <a:ext uri="{FF2B5EF4-FFF2-40B4-BE49-F238E27FC236}">
              <a16:creationId xmlns:a16="http://schemas.microsoft.com/office/drawing/2014/main" id="{32674838-F464-44B3-97AB-751BC9D29D0F}"/>
            </a:ext>
          </a:extLst>
        </xdr:cNvPr>
        <xdr:cNvSpPr/>
      </xdr:nvSpPr>
      <xdr:spPr>
        <a:xfrm>
          <a:off x="16268700" y="178741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72752</xdr:rowOff>
    </xdr:from>
    <xdr:to>
      <xdr:col>81</xdr:col>
      <xdr:colOff>101600</xdr:colOff>
      <xdr:row>105</xdr:row>
      <xdr:rowOff>2902</xdr:rowOff>
    </xdr:to>
    <xdr:sp macro="" textlink="">
      <xdr:nvSpPr>
        <xdr:cNvPr id="882" name="フローチャート: 判断 881">
          <a:extLst>
            <a:ext uri="{FF2B5EF4-FFF2-40B4-BE49-F238E27FC236}">
              <a16:creationId xmlns:a16="http://schemas.microsoft.com/office/drawing/2014/main" id="{FF9CFC79-B2C2-4D7E-9CB3-FFF76DCC1FCA}"/>
            </a:ext>
          </a:extLst>
        </xdr:cNvPr>
        <xdr:cNvSpPr/>
      </xdr:nvSpPr>
      <xdr:spPr>
        <a:xfrm>
          <a:off x="15430500" y="17903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72752</xdr:rowOff>
    </xdr:from>
    <xdr:to>
      <xdr:col>76</xdr:col>
      <xdr:colOff>165100</xdr:colOff>
      <xdr:row>105</xdr:row>
      <xdr:rowOff>2902</xdr:rowOff>
    </xdr:to>
    <xdr:sp macro="" textlink="">
      <xdr:nvSpPr>
        <xdr:cNvPr id="883" name="フローチャート: 判断 882">
          <a:extLst>
            <a:ext uri="{FF2B5EF4-FFF2-40B4-BE49-F238E27FC236}">
              <a16:creationId xmlns:a16="http://schemas.microsoft.com/office/drawing/2014/main" id="{65A255A1-2B0B-4E8E-94BF-F86AB8DB3F8B}"/>
            </a:ext>
          </a:extLst>
        </xdr:cNvPr>
        <xdr:cNvSpPr/>
      </xdr:nvSpPr>
      <xdr:spPr>
        <a:xfrm>
          <a:off x="14541500" y="17903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67855</xdr:rowOff>
    </xdr:from>
    <xdr:to>
      <xdr:col>72</xdr:col>
      <xdr:colOff>38100</xdr:colOff>
      <xdr:row>104</xdr:row>
      <xdr:rowOff>169455</xdr:rowOff>
    </xdr:to>
    <xdr:sp macro="" textlink="">
      <xdr:nvSpPr>
        <xdr:cNvPr id="884" name="フローチャート: 判断 883">
          <a:extLst>
            <a:ext uri="{FF2B5EF4-FFF2-40B4-BE49-F238E27FC236}">
              <a16:creationId xmlns:a16="http://schemas.microsoft.com/office/drawing/2014/main" id="{6535215A-B511-476F-88C9-D24CA87E1B76}"/>
            </a:ext>
          </a:extLst>
        </xdr:cNvPr>
        <xdr:cNvSpPr/>
      </xdr:nvSpPr>
      <xdr:spPr>
        <a:xfrm>
          <a:off x="13652500" y="17898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100512</xdr:rowOff>
    </xdr:from>
    <xdr:to>
      <xdr:col>67</xdr:col>
      <xdr:colOff>101600</xdr:colOff>
      <xdr:row>105</xdr:row>
      <xdr:rowOff>30662</xdr:rowOff>
    </xdr:to>
    <xdr:sp macro="" textlink="">
      <xdr:nvSpPr>
        <xdr:cNvPr id="885" name="フローチャート: 判断 884">
          <a:extLst>
            <a:ext uri="{FF2B5EF4-FFF2-40B4-BE49-F238E27FC236}">
              <a16:creationId xmlns:a16="http://schemas.microsoft.com/office/drawing/2014/main" id="{609E1A5E-1003-4EFE-A75C-F28204094F50}"/>
            </a:ext>
          </a:extLst>
        </xdr:cNvPr>
        <xdr:cNvSpPr/>
      </xdr:nvSpPr>
      <xdr:spPr>
        <a:xfrm>
          <a:off x="12763500" y="179313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886" name="テキスト ボックス 885">
          <a:extLst>
            <a:ext uri="{FF2B5EF4-FFF2-40B4-BE49-F238E27FC236}">
              <a16:creationId xmlns:a16="http://schemas.microsoft.com/office/drawing/2014/main" id="{230AB094-133E-403F-8E18-7E9F74336BD1}"/>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887" name="テキスト ボックス 886">
          <a:extLst>
            <a:ext uri="{FF2B5EF4-FFF2-40B4-BE49-F238E27FC236}">
              <a16:creationId xmlns:a16="http://schemas.microsoft.com/office/drawing/2014/main" id="{5387300B-5F6B-4E2E-8205-7615A43F0A7D}"/>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888" name="テキスト ボックス 887">
          <a:extLst>
            <a:ext uri="{FF2B5EF4-FFF2-40B4-BE49-F238E27FC236}">
              <a16:creationId xmlns:a16="http://schemas.microsoft.com/office/drawing/2014/main" id="{2FBA0F74-0D0D-4CF3-8BE4-F1A44CE7CBC6}"/>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889" name="テキスト ボックス 888">
          <a:extLst>
            <a:ext uri="{FF2B5EF4-FFF2-40B4-BE49-F238E27FC236}">
              <a16:creationId xmlns:a16="http://schemas.microsoft.com/office/drawing/2014/main" id="{085F448A-14E8-4AA8-A054-A11988138541}"/>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890" name="テキスト ボックス 889">
          <a:extLst>
            <a:ext uri="{FF2B5EF4-FFF2-40B4-BE49-F238E27FC236}">
              <a16:creationId xmlns:a16="http://schemas.microsoft.com/office/drawing/2014/main" id="{82943406-F2D4-451A-82F1-6EE292D465F1}"/>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138068</xdr:rowOff>
    </xdr:from>
    <xdr:to>
      <xdr:col>85</xdr:col>
      <xdr:colOff>177800</xdr:colOff>
      <xdr:row>105</xdr:row>
      <xdr:rowOff>68218</xdr:rowOff>
    </xdr:to>
    <xdr:sp macro="" textlink="">
      <xdr:nvSpPr>
        <xdr:cNvPr id="891" name="楕円 890">
          <a:extLst>
            <a:ext uri="{FF2B5EF4-FFF2-40B4-BE49-F238E27FC236}">
              <a16:creationId xmlns:a16="http://schemas.microsoft.com/office/drawing/2014/main" id="{2629FD47-2875-408D-8BAA-27009D7AD22B}"/>
            </a:ext>
          </a:extLst>
        </xdr:cNvPr>
        <xdr:cNvSpPr/>
      </xdr:nvSpPr>
      <xdr:spPr>
        <a:xfrm>
          <a:off x="16268700" y="179688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104</xdr:row>
      <xdr:rowOff>116495</xdr:rowOff>
    </xdr:from>
    <xdr:ext cx="405111" cy="259045"/>
    <xdr:sp macro="" textlink="">
      <xdr:nvSpPr>
        <xdr:cNvPr id="892" name="【庁舎】&#10;有形固定資産減価償却率該当値テキスト">
          <a:extLst>
            <a:ext uri="{FF2B5EF4-FFF2-40B4-BE49-F238E27FC236}">
              <a16:creationId xmlns:a16="http://schemas.microsoft.com/office/drawing/2014/main" id="{A6BB5CA1-9BAF-490E-A01B-E960AAFC3675}"/>
            </a:ext>
          </a:extLst>
        </xdr:cNvPr>
        <xdr:cNvSpPr txBox="1"/>
      </xdr:nvSpPr>
      <xdr:spPr>
        <a:xfrm>
          <a:off x="16357600" y="179472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104</xdr:row>
      <xdr:rowOff>85816</xdr:rowOff>
    </xdr:from>
    <xdr:to>
      <xdr:col>81</xdr:col>
      <xdr:colOff>101600</xdr:colOff>
      <xdr:row>105</xdr:row>
      <xdr:rowOff>15966</xdr:rowOff>
    </xdr:to>
    <xdr:sp macro="" textlink="">
      <xdr:nvSpPr>
        <xdr:cNvPr id="893" name="楕円 892">
          <a:extLst>
            <a:ext uri="{FF2B5EF4-FFF2-40B4-BE49-F238E27FC236}">
              <a16:creationId xmlns:a16="http://schemas.microsoft.com/office/drawing/2014/main" id="{5DD18421-8109-4C10-9029-38EB593FE477}"/>
            </a:ext>
          </a:extLst>
        </xdr:cNvPr>
        <xdr:cNvSpPr/>
      </xdr:nvSpPr>
      <xdr:spPr>
        <a:xfrm>
          <a:off x="15430500" y="179166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104</xdr:row>
      <xdr:rowOff>136616</xdr:rowOff>
    </xdr:from>
    <xdr:to>
      <xdr:col>85</xdr:col>
      <xdr:colOff>127000</xdr:colOff>
      <xdr:row>105</xdr:row>
      <xdr:rowOff>17418</xdr:rowOff>
    </xdr:to>
    <xdr:cxnSp macro="">
      <xdr:nvCxnSpPr>
        <xdr:cNvPr id="894" name="直線コネクタ 893">
          <a:extLst>
            <a:ext uri="{FF2B5EF4-FFF2-40B4-BE49-F238E27FC236}">
              <a16:creationId xmlns:a16="http://schemas.microsoft.com/office/drawing/2014/main" id="{8965D931-5B80-4CA8-B950-8111ADCEF4E4}"/>
            </a:ext>
          </a:extLst>
        </xdr:cNvPr>
        <xdr:cNvCxnSpPr/>
      </xdr:nvCxnSpPr>
      <xdr:spPr>
        <a:xfrm>
          <a:off x="15481300" y="17967416"/>
          <a:ext cx="838200" cy="522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104</xdr:row>
      <xdr:rowOff>46627</xdr:rowOff>
    </xdr:from>
    <xdr:to>
      <xdr:col>76</xdr:col>
      <xdr:colOff>165100</xdr:colOff>
      <xdr:row>104</xdr:row>
      <xdr:rowOff>148227</xdr:rowOff>
    </xdr:to>
    <xdr:sp macro="" textlink="">
      <xdr:nvSpPr>
        <xdr:cNvPr id="895" name="楕円 894">
          <a:extLst>
            <a:ext uri="{FF2B5EF4-FFF2-40B4-BE49-F238E27FC236}">
              <a16:creationId xmlns:a16="http://schemas.microsoft.com/office/drawing/2014/main" id="{BFF5A347-44D9-4990-9D19-378179C40D83}"/>
            </a:ext>
          </a:extLst>
        </xdr:cNvPr>
        <xdr:cNvSpPr/>
      </xdr:nvSpPr>
      <xdr:spPr>
        <a:xfrm>
          <a:off x="14541500" y="178774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104</xdr:row>
      <xdr:rowOff>97427</xdr:rowOff>
    </xdr:from>
    <xdr:to>
      <xdr:col>81</xdr:col>
      <xdr:colOff>50800</xdr:colOff>
      <xdr:row>104</xdr:row>
      <xdr:rowOff>136616</xdr:rowOff>
    </xdr:to>
    <xdr:cxnSp macro="">
      <xdr:nvCxnSpPr>
        <xdr:cNvPr id="896" name="直線コネクタ 895">
          <a:extLst>
            <a:ext uri="{FF2B5EF4-FFF2-40B4-BE49-F238E27FC236}">
              <a16:creationId xmlns:a16="http://schemas.microsoft.com/office/drawing/2014/main" id="{41831296-3FED-4109-8A2A-F640FBF79B10}"/>
            </a:ext>
          </a:extLst>
        </xdr:cNvPr>
        <xdr:cNvCxnSpPr/>
      </xdr:nvCxnSpPr>
      <xdr:spPr>
        <a:xfrm>
          <a:off x="14592300" y="17928227"/>
          <a:ext cx="889000" cy="391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104</xdr:row>
      <xdr:rowOff>7438</xdr:rowOff>
    </xdr:from>
    <xdr:to>
      <xdr:col>72</xdr:col>
      <xdr:colOff>38100</xdr:colOff>
      <xdr:row>104</xdr:row>
      <xdr:rowOff>109038</xdr:rowOff>
    </xdr:to>
    <xdr:sp macro="" textlink="">
      <xdr:nvSpPr>
        <xdr:cNvPr id="897" name="楕円 896">
          <a:extLst>
            <a:ext uri="{FF2B5EF4-FFF2-40B4-BE49-F238E27FC236}">
              <a16:creationId xmlns:a16="http://schemas.microsoft.com/office/drawing/2014/main" id="{969A62AC-5149-43F1-80F3-EB7A63FB83D9}"/>
            </a:ext>
          </a:extLst>
        </xdr:cNvPr>
        <xdr:cNvSpPr/>
      </xdr:nvSpPr>
      <xdr:spPr>
        <a:xfrm>
          <a:off x="13652500" y="178382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104</xdr:row>
      <xdr:rowOff>58238</xdr:rowOff>
    </xdr:from>
    <xdr:to>
      <xdr:col>76</xdr:col>
      <xdr:colOff>114300</xdr:colOff>
      <xdr:row>104</xdr:row>
      <xdr:rowOff>97427</xdr:rowOff>
    </xdr:to>
    <xdr:cxnSp macro="">
      <xdr:nvCxnSpPr>
        <xdr:cNvPr id="898" name="直線コネクタ 897">
          <a:extLst>
            <a:ext uri="{FF2B5EF4-FFF2-40B4-BE49-F238E27FC236}">
              <a16:creationId xmlns:a16="http://schemas.microsoft.com/office/drawing/2014/main" id="{579C326A-C501-408C-9A1C-4B7EA0DD6F02}"/>
            </a:ext>
          </a:extLst>
        </xdr:cNvPr>
        <xdr:cNvCxnSpPr/>
      </xdr:nvCxnSpPr>
      <xdr:spPr>
        <a:xfrm>
          <a:off x="13703300" y="17889038"/>
          <a:ext cx="889000" cy="391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103</xdr:row>
      <xdr:rowOff>141332</xdr:rowOff>
    </xdr:from>
    <xdr:to>
      <xdr:col>67</xdr:col>
      <xdr:colOff>101600</xdr:colOff>
      <xdr:row>104</xdr:row>
      <xdr:rowOff>71482</xdr:rowOff>
    </xdr:to>
    <xdr:sp macro="" textlink="">
      <xdr:nvSpPr>
        <xdr:cNvPr id="899" name="楕円 898">
          <a:extLst>
            <a:ext uri="{FF2B5EF4-FFF2-40B4-BE49-F238E27FC236}">
              <a16:creationId xmlns:a16="http://schemas.microsoft.com/office/drawing/2014/main" id="{F8AB6D6D-2A56-4018-9EC2-8D72A10E7ADB}"/>
            </a:ext>
          </a:extLst>
        </xdr:cNvPr>
        <xdr:cNvSpPr/>
      </xdr:nvSpPr>
      <xdr:spPr>
        <a:xfrm>
          <a:off x="12763500" y="178006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104</xdr:row>
      <xdr:rowOff>20682</xdr:rowOff>
    </xdr:from>
    <xdr:to>
      <xdr:col>71</xdr:col>
      <xdr:colOff>177800</xdr:colOff>
      <xdr:row>104</xdr:row>
      <xdr:rowOff>58238</xdr:rowOff>
    </xdr:to>
    <xdr:cxnSp macro="">
      <xdr:nvCxnSpPr>
        <xdr:cNvPr id="900" name="直線コネクタ 899">
          <a:extLst>
            <a:ext uri="{FF2B5EF4-FFF2-40B4-BE49-F238E27FC236}">
              <a16:creationId xmlns:a16="http://schemas.microsoft.com/office/drawing/2014/main" id="{6A250E33-F2C9-4BC6-A12B-6FBAD5F146D4}"/>
            </a:ext>
          </a:extLst>
        </xdr:cNvPr>
        <xdr:cNvCxnSpPr/>
      </xdr:nvCxnSpPr>
      <xdr:spPr>
        <a:xfrm>
          <a:off x="12814300" y="17851482"/>
          <a:ext cx="889000" cy="37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19429</xdr:rowOff>
    </xdr:from>
    <xdr:ext cx="405111" cy="259045"/>
    <xdr:sp macro="" textlink="">
      <xdr:nvSpPr>
        <xdr:cNvPr id="901" name="n_1aveValue【庁舎】&#10;有形固定資産減価償却率">
          <a:extLst>
            <a:ext uri="{FF2B5EF4-FFF2-40B4-BE49-F238E27FC236}">
              <a16:creationId xmlns:a16="http://schemas.microsoft.com/office/drawing/2014/main" id="{6BD0F2FB-BFE7-4A15-AE9C-4862D8EF6896}"/>
            </a:ext>
          </a:extLst>
        </xdr:cNvPr>
        <xdr:cNvSpPr txBox="1"/>
      </xdr:nvSpPr>
      <xdr:spPr>
        <a:xfrm>
          <a:off x="15266044" y="176787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165479</xdr:rowOff>
    </xdr:from>
    <xdr:ext cx="405111" cy="259045"/>
    <xdr:sp macro="" textlink="">
      <xdr:nvSpPr>
        <xdr:cNvPr id="902" name="n_2aveValue【庁舎】&#10;有形固定資産減価償却率">
          <a:extLst>
            <a:ext uri="{FF2B5EF4-FFF2-40B4-BE49-F238E27FC236}">
              <a16:creationId xmlns:a16="http://schemas.microsoft.com/office/drawing/2014/main" id="{1E4186F9-10A2-4475-8EF9-9851BF1E7D29}"/>
            </a:ext>
          </a:extLst>
        </xdr:cNvPr>
        <xdr:cNvSpPr txBox="1"/>
      </xdr:nvSpPr>
      <xdr:spPr>
        <a:xfrm>
          <a:off x="14389744" y="179962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160582</xdr:rowOff>
    </xdr:from>
    <xdr:ext cx="405111" cy="259045"/>
    <xdr:sp macro="" textlink="">
      <xdr:nvSpPr>
        <xdr:cNvPr id="903" name="n_3aveValue【庁舎】&#10;有形固定資産減価償却率">
          <a:extLst>
            <a:ext uri="{FF2B5EF4-FFF2-40B4-BE49-F238E27FC236}">
              <a16:creationId xmlns:a16="http://schemas.microsoft.com/office/drawing/2014/main" id="{76C09661-A433-4AE5-AD6A-CE45DB875603}"/>
            </a:ext>
          </a:extLst>
        </xdr:cNvPr>
        <xdr:cNvSpPr txBox="1"/>
      </xdr:nvSpPr>
      <xdr:spPr>
        <a:xfrm>
          <a:off x="13500744" y="179913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105</xdr:row>
      <xdr:rowOff>21789</xdr:rowOff>
    </xdr:from>
    <xdr:ext cx="405111" cy="259045"/>
    <xdr:sp macro="" textlink="">
      <xdr:nvSpPr>
        <xdr:cNvPr id="904" name="n_4aveValue【庁舎】&#10;有形固定資産減価償却率">
          <a:extLst>
            <a:ext uri="{FF2B5EF4-FFF2-40B4-BE49-F238E27FC236}">
              <a16:creationId xmlns:a16="http://schemas.microsoft.com/office/drawing/2014/main" id="{C6AA5AB3-3F3F-4517-A081-4D96AB454BEF}"/>
            </a:ext>
          </a:extLst>
        </xdr:cNvPr>
        <xdr:cNvSpPr txBox="1"/>
      </xdr:nvSpPr>
      <xdr:spPr>
        <a:xfrm>
          <a:off x="12611744" y="180240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105</xdr:row>
      <xdr:rowOff>7093</xdr:rowOff>
    </xdr:from>
    <xdr:ext cx="405111" cy="259045"/>
    <xdr:sp macro="" textlink="">
      <xdr:nvSpPr>
        <xdr:cNvPr id="905" name="n_1mainValue【庁舎】&#10;有形固定資産減価償却率">
          <a:extLst>
            <a:ext uri="{FF2B5EF4-FFF2-40B4-BE49-F238E27FC236}">
              <a16:creationId xmlns:a16="http://schemas.microsoft.com/office/drawing/2014/main" id="{7D8D171B-E5EA-4DA9-863F-F786150B6583}"/>
            </a:ext>
          </a:extLst>
        </xdr:cNvPr>
        <xdr:cNvSpPr txBox="1"/>
      </xdr:nvSpPr>
      <xdr:spPr>
        <a:xfrm>
          <a:off x="15266044" y="180093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164754</xdr:rowOff>
    </xdr:from>
    <xdr:ext cx="405111" cy="259045"/>
    <xdr:sp macro="" textlink="">
      <xdr:nvSpPr>
        <xdr:cNvPr id="906" name="n_2mainValue【庁舎】&#10;有形固定資産減価償却率">
          <a:extLst>
            <a:ext uri="{FF2B5EF4-FFF2-40B4-BE49-F238E27FC236}">
              <a16:creationId xmlns:a16="http://schemas.microsoft.com/office/drawing/2014/main" id="{DA5D2318-F69A-41AF-9C3B-A578E1C50D58}"/>
            </a:ext>
          </a:extLst>
        </xdr:cNvPr>
        <xdr:cNvSpPr txBox="1"/>
      </xdr:nvSpPr>
      <xdr:spPr>
        <a:xfrm>
          <a:off x="14389744" y="176526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125565</xdr:rowOff>
    </xdr:from>
    <xdr:ext cx="405111" cy="259045"/>
    <xdr:sp macro="" textlink="">
      <xdr:nvSpPr>
        <xdr:cNvPr id="907" name="n_3mainValue【庁舎】&#10;有形固定資産減価償却率">
          <a:extLst>
            <a:ext uri="{FF2B5EF4-FFF2-40B4-BE49-F238E27FC236}">
              <a16:creationId xmlns:a16="http://schemas.microsoft.com/office/drawing/2014/main" id="{16C5AD5D-BFB3-4635-86D0-2DE85BC3E5B5}"/>
            </a:ext>
          </a:extLst>
        </xdr:cNvPr>
        <xdr:cNvSpPr txBox="1"/>
      </xdr:nvSpPr>
      <xdr:spPr>
        <a:xfrm>
          <a:off x="13500744" y="176134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88009</xdr:rowOff>
    </xdr:from>
    <xdr:ext cx="405111" cy="259045"/>
    <xdr:sp macro="" textlink="">
      <xdr:nvSpPr>
        <xdr:cNvPr id="908" name="n_4mainValue【庁舎】&#10;有形固定資産減価償却率">
          <a:extLst>
            <a:ext uri="{FF2B5EF4-FFF2-40B4-BE49-F238E27FC236}">
              <a16:creationId xmlns:a16="http://schemas.microsoft.com/office/drawing/2014/main" id="{8367B277-5477-4EE0-A655-D94FE89EC445}"/>
            </a:ext>
          </a:extLst>
        </xdr:cNvPr>
        <xdr:cNvSpPr txBox="1"/>
      </xdr:nvSpPr>
      <xdr:spPr>
        <a:xfrm>
          <a:off x="12611744" y="175759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909" name="正方形/長方形 908">
          <a:extLst>
            <a:ext uri="{FF2B5EF4-FFF2-40B4-BE49-F238E27FC236}">
              <a16:creationId xmlns:a16="http://schemas.microsoft.com/office/drawing/2014/main" id="{2DC1A594-14C7-4803-A9A3-1553290EE408}"/>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910" name="正方形/長方形 909">
          <a:extLst>
            <a:ext uri="{FF2B5EF4-FFF2-40B4-BE49-F238E27FC236}">
              <a16:creationId xmlns:a16="http://schemas.microsoft.com/office/drawing/2014/main" id="{BFCA5658-2C3B-4FD1-B187-748BF0ED1E81}"/>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911" name="正方形/長方形 910">
          <a:extLst>
            <a:ext uri="{FF2B5EF4-FFF2-40B4-BE49-F238E27FC236}">
              <a16:creationId xmlns:a16="http://schemas.microsoft.com/office/drawing/2014/main" id="{438AF8FE-567C-47A8-8FC5-267436CC22CB}"/>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912" name="正方形/長方形 911">
          <a:extLst>
            <a:ext uri="{FF2B5EF4-FFF2-40B4-BE49-F238E27FC236}">
              <a16:creationId xmlns:a16="http://schemas.microsoft.com/office/drawing/2014/main" id="{57322160-1ECB-4481-BCB9-09305A9E5372}"/>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913" name="正方形/長方形 912">
          <a:extLst>
            <a:ext uri="{FF2B5EF4-FFF2-40B4-BE49-F238E27FC236}">
              <a16:creationId xmlns:a16="http://schemas.microsoft.com/office/drawing/2014/main" id="{03143497-8F09-4EA4-B6B3-BE6205D1AC0E}"/>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914" name="正方形/長方形 913">
          <a:extLst>
            <a:ext uri="{FF2B5EF4-FFF2-40B4-BE49-F238E27FC236}">
              <a16:creationId xmlns:a16="http://schemas.microsoft.com/office/drawing/2014/main" id="{A30F2F0D-D526-4494-888A-E907BCEDF366}"/>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915" name="正方形/長方形 914">
          <a:extLst>
            <a:ext uri="{FF2B5EF4-FFF2-40B4-BE49-F238E27FC236}">
              <a16:creationId xmlns:a16="http://schemas.microsoft.com/office/drawing/2014/main" id="{20134DAD-A770-43FD-BCF6-2762E2A90956}"/>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916" name="正方形/長方形 915">
          <a:extLst>
            <a:ext uri="{FF2B5EF4-FFF2-40B4-BE49-F238E27FC236}">
              <a16:creationId xmlns:a16="http://schemas.microsoft.com/office/drawing/2014/main" id="{FCEBA915-C0F6-4779-A677-430A801ABFE2}"/>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917" name="テキスト ボックス 916">
          <a:extLst>
            <a:ext uri="{FF2B5EF4-FFF2-40B4-BE49-F238E27FC236}">
              <a16:creationId xmlns:a16="http://schemas.microsoft.com/office/drawing/2014/main" id="{768F5E1B-8B1F-4A02-8405-6E112ED63180}"/>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918" name="直線コネクタ 917">
          <a:extLst>
            <a:ext uri="{FF2B5EF4-FFF2-40B4-BE49-F238E27FC236}">
              <a16:creationId xmlns:a16="http://schemas.microsoft.com/office/drawing/2014/main" id="{17DB090D-34EE-41B0-94E2-18CACF0EC2AC}"/>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109</xdr:row>
      <xdr:rowOff>35379</xdr:rowOff>
    </xdr:from>
    <xdr:to>
      <xdr:col>120</xdr:col>
      <xdr:colOff>114300</xdr:colOff>
      <xdr:row>109</xdr:row>
      <xdr:rowOff>35379</xdr:rowOff>
    </xdr:to>
    <xdr:cxnSp macro="">
      <xdr:nvCxnSpPr>
        <xdr:cNvPr id="919" name="直線コネクタ 918">
          <a:extLst>
            <a:ext uri="{FF2B5EF4-FFF2-40B4-BE49-F238E27FC236}">
              <a16:creationId xmlns:a16="http://schemas.microsoft.com/office/drawing/2014/main" id="{0289990F-FF21-4265-BE08-175D2E2AC880}"/>
            </a:ext>
          </a:extLst>
        </xdr:cNvPr>
        <xdr:cNvCxnSpPr/>
      </xdr:nvCxnSpPr>
      <xdr:spPr>
        <a:xfrm>
          <a:off x="18288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920" name="テキスト ボックス 919">
          <a:extLst>
            <a:ext uri="{FF2B5EF4-FFF2-40B4-BE49-F238E27FC236}">
              <a16:creationId xmlns:a16="http://schemas.microsoft.com/office/drawing/2014/main" id="{ECFDD36D-6FD0-47E6-98B9-9EF304CA1F65}"/>
            </a:ext>
          </a:extLst>
        </xdr:cNvPr>
        <xdr:cNvSpPr txBox="1"/>
      </xdr:nvSpPr>
      <xdr:spPr>
        <a:xfrm>
          <a:off x="17820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921" name="直線コネクタ 920">
          <a:extLst>
            <a:ext uri="{FF2B5EF4-FFF2-40B4-BE49-F238E27FC236}">
              <a16:creationId xmlns:a16="http://schemas.microsoft.com/office/drawing/2014/main" id="{ACA3006D-46F2-4717-9FD7-D1EFD74E943B}"/>
            </a:ext>
          </a:extLst>
        </xdr:cNvPr>
        <xdr:cNvCxnSpPr/>
      </xdr:nvCxnSpPr>
      <xdr:spPr>
        <a:xfrm>
          <a:off x="18288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922" name="テキスト ボックス 921">
          <a:extLst>
            <a:ext uri="{FF2B5EF4-FFF2-40B4-BE49-F238E27FC236}">
              <a16:creationId xmlns:a16="http://schemas.microsoft.com/office/drawing/2014/main" id="{F58BEBFA-79E7-4A07-8448-17224BFCA723}"/>
            </a:ext>
          </a:extLst>
        </xdr:cNvPr>
        <xdr:cNvSpPr txBox="1"/>
      </xdr:nvSpPr>
      <xdr:spPr>
        <a:xfrm>
          <a:off x="17820821" y="1825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923" name="直線コネクタ 922">
          <a:extLst>
            <a:ext uri="{FF2B5EF4-FFF2-40B4-BE49-F238E27FC236}">
              <a16:creationId xmlns:a16="http://schemas.microsoft.com/office/drawing/2014/main" id="{AA10F82F-73B7-4EFD-8560-877B19EF6857}"/>
            </a:ext>
          </a:extLst>
        </xdr:cNvPr>
        <xdr:cNvCxnSpPr/>
      </xdr:nvCxnSpPr>
      <xdr:spPr>
        <a:xfrm>
          <a:off x="18288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924" name="テキスト ボックス 923">
          <a:extLst>
            <a:ext uri="{FF2B5EF4-FFF2-40B4-BE49-F238E27FC236}">
              <a16:creationId xmlns:a16="http://schemas.microsoft.com/office/drawing/2014/main" id="{E7301F36-CD0B-40B4-ABCF-7F14C720A1AC}"/>
            </a:ext>
          </a:extLst>
        </xdr:cNvPr>
        <xdr:cNvSpPr txBox="1"/>
      </xdr:nvSpPr>
      <xdr:spPr>
        <a:xfrm>
          <a:off x="17820821" y="1792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925" name="直線コネクタ 924">
          <a:extLst>
            <a:ext uri="{FF2B5EF4-FFF2-40B4-BE49-F238E27FC236}">
              <a16:creationId xmlns:a16="http://schemas.microsoft.com/office/drawing/2014/main" id="{721D2BB9-3DC5-46D8-8C10-F5D7F19F3FE0}"/>
            </a:ext>
          </a:extLst>
        </xdr:cNvPr>
        <xdr:cNvCxnSpPr/>
      </xdr:nvCxnSpPr>
      <xdr:spPr>
        <a:xfrm>
          <a:off x="18288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926" name="テキスト ボックス 925">
          <a:extLst>
            <a:ext uri="{FF2B5EF4-FFF2-40B4-BE49-F238E27FC236}">
              <a16:creationId xmlns:a16="http://schemas.microsoft.com/office/drawing/2014/main" id="{C3C68469-B89B-4A8C-988F-42E2412C4FF9}"/>
            </a:ext>
          </a:extLst>
        </xdr:cNvPr>
        <xdr:cNvSpPr txBox="1"/>
      </xdr:nvSpPr>
      <xdr:spPr>
        <a:xfrm>
          <a:off x="17820821" y="1760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927" name="直線コネクタ 926">
          <a:extLst>
            <a:ext uri="{FF2B5EF4-FFF2-40B4-BE49-F238E27FC236}">
              <a16:creationId xmlns:a16="http://schemas.microsoft.com/office/drawing/2014/main" id="{8D0A7CB6-DAA2-49D1-A28D-3E24BD3BA299}"/>
            </a:ext>
          </a:extLst>
        </xdr:cNvPr>
        <xdr:cNvCxnSpPr/>
      </xdr:nvCxnSpPr>
      <xdr:spPr>
        <a:xfrm>
          <a:off x="18288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928" name="テキスト ボックス 927">
          <a:extLst>
            <a:ext uri="{FF2B5EF4-FFF2-40B4-BE49-F238E27FC236}">
              <a16:creationId xmlns:a16="http://schemas.microsoft.com/office/drawing/2014/main" id="{15BB4E43-71BB-427F-92C2-8163FC12056E}"/>
            </a:ext>
          </a:extLst>
        </xdr:cNvPr>
        <xdr:cNvSpPr txBox="1"/>
      </xdr:nvSpPr>
      <xdr:spPr>
        <a:xfrm>
          <a:off x="17820821" y="1727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929" name="直線コネクタ 928">
          <a:extLst>
            <a:ext uri="{FF2B5EF4-FFF2-40B4-BE49-F238E27FC236}">
              <a16:creationId xmlns:a16="http://schemas.microsoft.com/office/drawing/2014/main" id="{5C8DB9D8-7785-4465-B217-9670D5C81017}"/>
            </a:ext>
          </a:extLst>
        </xdr:cNvPr>
        <xdr:cNvCxnSpPr/>
      </xdr:nvCxnSpPr>
      <xdr:spPr>
        <a:xfrm>
          <a:off x="18288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930" name="テキスト ボックス 929">
          <a:extLst>
            <a:ext uri="{FF2B5EF4-FFF2-40B4-BE49-F238E27FC236}">
              <a16:creationId xmlns:a16="http://schemas.microsoft.com/office/drawing/2014/main" id="{A0996A7D-AA04-4B34-AE87-8D336EF32C0F}"/>
            </a:ext>
          </a:extLst>
        </xdr:cNvPr>
        <xdr:cNvSpPr txBox="1"/>
      </xdr:nvSpPr>
      <xdr:spPr>
        <a:xfrm>
          <a:off x="17820821"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931" name="直線コネクタ 930">
          <a:extLst>
            <a:ext uri="{FF2B5EF4-FFF2-40B4-BE49-F238E27FC236}">
              <a16:creationId xmlns:a16="http://schemas.microsoft.com/office/drawing/2014/main" id="{B2B42B83-6FE1-4C36-BDC5-AB316991E5E2}"/>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932" name="テキスト ボックス 931">
          <a:extLst>
            <a:ext uri="{FF2B5EF4-FFF2-40B4-BE49-F238E27FC236}">
              <a16:creationId xmlns:a16="http://schemas.microsoft.com/office/drawing/2014/main" id="{651ADDF2-7BDA-4DD0-A2E1-847C9AB02110}"/>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933" name="【庁舎】&#10;一人当たり面積グラフ枠">
          <a:extLst>
            <a:ext uri="{FF2B5EF4-FFF2-40B4-BE49-F238E27FC236}">
              <a16:creationId xmlns:a16="http://schemas.microsoft.com/office/drawing/2014/main" id="{9584F1C0-CF2B-4F47-B88A-8980B8039280}"/>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99</xdr:row>
      <xdr:rowOff>35379</xdr:rowOff>
    </xdr:from>
    <xdr:to>
      <xdr:col>116</xdr:col>
      <xdr:colOff>62864</xdr:colOff>
      <xdr:row>108</xdr:row>
      <xdr:rowOff>43543</xdr:rowOff>
    </xdr:to>
    <xdr:cxnSp macro="">
      <xdr:nvCxnSpPr>
        <xdr:cNvPr id="934" name="直線コネクタ 933">
          <a:extLst>
            <a:ext uri="{FF2B5EF4-FFF2-40B4-BE49-F238E27FC236}">
              <a16:creationId xmlns:a16="http://schemas.microsoft.com/office/drawing/2014/main" id="{2EE0E680-E2E8-4412-9FC9-12CA58920120}"/>
            </a:ext>
          </a:extLst>
        </xdr:cNvPr>
        <xdr:cNvCxnSpPr/>
      </xdr:nvCxnSpPr>
      <xdr:spPr>
        <a:xfrm flipV="1">
          <a:off x="22160864" y="17008929"/>
          <a:ext cx="0" cy="15512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47370</xdr:rowOff>
    </xdr:from>
    <xdr:ext cx="469744" cy="259045"/>
    <xdr:sp macro="" textlink="">
      <xdr:nvSpPr>
        <xdr:cNvPr id="935" name="【庁舎】&#10;一人当たり面積最小値テキスト">
          <a:extLst>
            <a:ext uri="{FF2B5EF4-FFF2-40B4-BE49-F238E27FC236}">
              <a16:creationId xmlns:a16="http://schemas.microsoft.com/office/drawing/2014/main" id="{32B72A41-D934-49E0-8325-47032D96A02C}"/>
            </a:ext>
          </a:extLst>
        </xdr:cNvPr>
        <xdr:cNvSpPr txBox="1"/>
      </xdr:nvSpPr>
      <xdr:spPr>
        <a:xfrm>
          <a:off x="22199600" y="185639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43543</xdr:rowOff>
    </xdr:from>
    <xdr:to>
      <xdr:col>116</xdr:col>
      <xdr:colOff>152400</xdr:colOff>
      <xdr:row>108</xdr:row>
      <xdr:rowOff>43543</xdr:rowOff>
    </xdr:to>
    <xdr:cxnSp macro="">
      <xdr:nvCxnSpPr>
        <xdr:cNvPr id="936" name="直線コネクタ 935">
          <a:extLst>
            <a:ext uri="{FF2B5EF4-FFF2-40B4-BE49-F238E27FC236}">
              <a16:creationId xmlns:a16="http://schemas.microsoft.com/office/drawing/2014/main" id="{71BFFC4D-5C44-4F1A-B695-5DE39FA0186E}"/>
            </a:ext>
          </a:extLst>
        </xdr:cNvPr>
        <xdr:cNvCxnSpPr/>
      </xdr:nvCxnSpPr>
      <xdr:spPr>
        <a:xfrm>
          <a:off x="22072600" y="185601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97</xdr:row>
      <xdr:rowOff>153506</xdr:rowOff>
    </xdr:from>
    <xdr:ext cx="469744" cy="259045"/>
    <xdr:sp macro="" textlink="">
      <xdr:nvSpPr>
        <xdr:cNvPr id="937" name="【庁舎】&#10;一人当たり面積最大値テキスト">
          <a:extLst>
            <a:ext uri="{FF2B5EF4-FFF2-40B4-BE49-F238E27FC236}">
              <a16:creationId xmlns:a16="http://schemas.microsoft.com/office/drawing/2014/main" id="{818864DA-1D80-4DD1-9B1F-F8D474CC1289}"/>
            </a:ext>
          </a:extLst>
        </xdr:cNvPr>
        <xdr:cNvSpPr txBox="1"/>
      </xdr:nvSpPr>
      <xdr:spPr>
        <a:xfrm>
          <a:off x="22199600" y="167841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35379</xdr:rowOff>
    </xdr:from>
    <xdr:to>
      <xdr:col>116</xdr:col>
      <xdr:colOff>152400</xdr:colOff>
      <xdr:row>99</xdr:row>
      <xdr:rowOff>35379</xdr:rowOff>
    </xdr:to>
    <xdr:cxnSp macro="">
      <xdr:nvCxnSpPr>
        <xdr:cNvPr id="938" name="直線コネクタ 937">
          <a:extLst>
            <a:ext uri="{FF2B5EF4-FFF2-40B4-BE49-F238E27FC236}">
              <a16:creationId xmlns:a16="http://schemas.microsoft.com/office/drawing/2014/main" id="{3B75205D-DF98-439C-BD3E-40398D98E8DF}"/>
            </a:ext>
          </a:extLst>
        </xdr:cNvPr>
        <xdr:cNvCxnSpPr/>
      </xdr:nvCxnSpPr>
      <xdr:spPr>
        <a:xfrm>
          <a:off x="22072600" y="170089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142620</xdr:rowOff>
    </xdr:from>
    <xdr:ext cx="469744" cy="259045"/>
    <xdr:sp macro="" textlink="">
      <xdr:nvSpPr>
        <xdr:cNvPr id="939" name="【庁舎】&#10;一人当たり面積平均値テキスト">
          <a:extLst>
            <a:ext uri="{FF2B5EF4-FFF2-40B4-BE49-F238E27FC236}">
              <a16:creationId xmlns:a16="http://schemas.microsoft.com/office/drawing/2014/main" id="{3A60B8DB-3C6A-4506-8070-9AD93F16AC31}"/>
            </a:ext>
          </a:extLst>
        </xdr:cNvPr>
        <xdr:cNvSpPr txBox="1"/>
      </xdr:nvSpPr>
      <xdr:spPr>
        <a:xfrm>
          <a:off x="22199600" y="1814487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164193</xdr:rowOff>
    </xdr:from>
    <xdr:to>
      <xdr:col>116</xdr:col>
      <xdr:colOff>114300</xdr:colOff>
      <xdr:row>106</xdr:row>
      <xdr:rowOff>94343</xdr:rowOff>
    </xdr:to>
    <xdr:sp macro="" textlink="">
      <xdr:nvSpPr>
        <xdr:cNvPr id="940" name="フローチャート: 判断 939">
          <a:extLst>
            <a:ext uri="{FF2B5EF4-FFF2-40B4-BE49-F238E27FC236}">
              <a16:creationId xmlns:a16="http://schemas.microsoft.com/office/drawing/2014/main" id="{763F7547-54F0-43B0-815D-AF106FFF02BE}"/>
            </a:ext>
          </a:extLst>
        </xdr:cNvPr>
        <xdr:cNvSpPr/>
      </xdr:nvSpPr>
      <xdr:spPr>
        <a:xfrm>
          <a:off x="22110700" y="181664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12337</xdr:rowOff>
    </xdr:from>
    <xdr:to>
      <xdr:col>112</xdr:col>
      <xdr:colOff>38100</xdr:colOff>
      <xdr:row>106</xdr:row>
      <xdr:rowOff>113937</xdr:rowOff>
    </xdr:to>
    <xdr:sp macro="" textlink="">
      <xdr:nvSpPr>
        <xdr:cNvPr id="941" name="フローチャート: 判断 940">
          <a:extLst>
            <a:ext uri="{FF2B5EF4-FFF2-40B4-BE49-F238E27FC236}">
              <a16:creationId xmlns:a16="http://schemas.microsoft.com/office/drawing/2014/main" id="{DB1ED43D-CA4E-4223-A894-8DF5DC4706B0}"/>
            </a:ext>
          </a:extLst>
        </xdr:cNvPr>
        <xdr:cNvSpPr/>
      </xdr:nvSpPr>
      <xdr:spPr>
        <a:xfrm>
          <a:off x="21272500" y="181860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16692</xdr:rowOff>
    </xdr:from>
    <xdr:to>
      <xdr:col>107</xdr:col>
      <xdr:colOff>101600</xdr:colOff>
      <xdr:row>106</xdr:row>
      <xdr:rowOff>118292</xdr:rowOff>
    </xdr:to>
    <xdr:sp macro="" textlink="">
      <xdr:nvSpPr>
        <xdr:cNvPr id="942" name="フローチャート: 判断 941">
          <a:extLst>
            <a:ext uri="{FF2B5EF4-FFF2-40B4-BE49-F238E27FC236}">
              <a16:creationId xmlns:a16="http://schemas.microsoft.com/office/drawing/2014/main" id="{8D290461-435D-463B-AC04-F5BD673041E8}"/>
            </a:ext>
          </a:extLst>
        </xdr:cNvPr>
        <xdr:cNvSpPr/>
      </xdr:nvSpPr>
      <xdr:spPr>
        <a:xfrm>
          <a:off x="20383500" y="181903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30843</xdr:rowOff>
    </xdr:from>
    <xdr:to>
      <xdr:col>102</xdr:col>
      <xdr:colOff>165100</xdr:colOff>
      <xdr:row>106</xdr:row>
      <xdr:rowOff>132443</xdr:rowOff>
    </xdr:to>
    <xdr:sp macro="" textlink="">
      <xdr:nvSpPr>
        <xdr:cNvPr id="943" name="フローチャート: 判断 942">
          <a:extLst>
            <a:ext uri="{FF2B5EF4-FFF2-40B4-BE49-F238E27FC236}">
              <a16:creationId xmlns:a16="http://schemas.microsoft.com/office/drawing/2014/main" id="{0B865920-420E-40B0-96D4-A46CAD0AC9AE}"/>
            </a:ext>
          </a:extLst>
        </xdr:cNvPr>
        <xdr:cNvSpPr/>
      </xdr:nvSpPr>
      <xdr:spPr>
        <a:xfrm>
          <a:off x="19494500" y="182045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55880</xdr:rowOff>
    </xdr:from>
    <xdr:to>
      <xdr:col>98</xdr:col>
      <xdr:colOff>38100</xdr:colOff>
      <xdr:row>106</xdr:row>
      <xdr:rowOff>157480</xdr:rowOff>
    </xdr:to>
    <xdr:sp macro="" textlink="">
      <xdr:nvSpPr>
        <xdr:cNvPr id="944" name="フローチャート: 判断 943">
          <a:extLst>
            <a:ext uri="{FF2B5EF4-FFF2-40B4-BE49-F238E27FC236}">
              <a16:creationId xmlns:a16="http://schemas.microsoft.com/office/drawing/2014/main" id="{E7D32FAA-E2A7-45BB-A7F8-C62B5AD25236}"/>
            </a:ext>
          </a:extLst>
        </xdr:cNvPr>
        <xdr:cNvSpPr/>
      </xdr:nvSpPr>
      <xdr:spPr>
        <a:xfrm>
          <a:off x="18605500" y="18229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945" name="テキスト ボックス 944">
          <a:extLst>
            <a:ext uri="{FF2B5EF4-FFF2-40B4-BE49-F238E27FC236}">
              <a16:creationId xmlns:a16="http://schemas.microsoft.com/office/drawing/2014/main" id="{04E060E4-B6D6-43B9-AF5F-939A9336127A}"/>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946" name="テキスト ボックス 945">
          <a:extLst>
            <a:ext uri="{FF2B5EF4-FFF2-40B4-BE49-F238E27FC236}">
              <a16:creationId xmlns:a16="http://schemas.microsoft.com/office/drawing/2014/main" id="{DFBD92E0-74A5-4BB9-A7B2-3F95940A61C7}"/>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947" name="テキスト ボックス 946">
          <a:extLst>
            <a:ext uri="{FF2B5EF4-FFF2-40B4-BE49-F238E27FC236}">
              <a16:creationId xmlns:a16="http://schemas.microsoft.com/office/drawing/2014/main" id="{B743D3D0-A029-4FA3-B03B-FA21D7EF2FDD}"/>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948" name="テキスト ボックス 947">
          <a:extLst>
            <a:ext uri="{FF2B5EF4-FFF2-40B4-BE49-F238E27FC236}">
              <a16:creationId xmlns:a16="http://schemas.microsoft.com/office/drawing/2014/main" id="{DF2C05D7-FC2B-4A85-93C8-077D90FD4C05}"/>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949" name="テキスト ボックス 948">
          <a:extLst>
            <a:ext uri="{FF2B5EF4-FFF2-40B4-BE49-F238E27FC236}">
              <a16:creationId xmlns:a16="http://schemas.microsoft.com/office/drawing/2014/main" id="{53A6D41C-A18F-4845-BB81-D8F3C8A625FD}"/>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104</xdr:row>
      <xdr:rowOff>77651</xdr:rowOff>
    </xdr:from>
    <xdr:to>
      <xdr:col>116</xdr:col>
      <xdr:colOff>114300</xdr:colOff>
      <xdr:row>105</xdr:row>
      <xdr:rowOff>7801</xdr:rowOff>
    </xdr:to>
    <xdr:sp macro="" textlink="">
      <xdr:nvSpPr>
        <xdr:cNvPr id="950" name="楕円 949">
          <a:extLst>
            <a:ext uri="{FF2B5EF4-FFF2-40B4-BE49-F238E27FC236}">
              <a16:creationId xmlns:a16="http://schemas.microsoft.com/office/drawing/2014/main" id="{703D6F4D-A8F0-4336-8E00-82AA4733B2D9}"/>
            </a:ext>
          </a:extLst>
        </xdr:cNvPr>
        <xdr:cNvSpPr/>
      </xdr:nvSpPr>
      <xdr:spPr>
        <a:xfrm>
          <a:off x="22110700" y="179084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103</xdr:row>
      <xdr:rowOff>100528</xdr:rowOff>
    </xdr:from>
    <xdr:ext cx="469744" cy="259045"/>
    <xdr:sp macro="" textlink="">
      <xdr:nvSpPr>
        <xdr:cNvPr id="951" name="【庁舎】&#10;一人当たり面積該当値テキスト">
          <a:extLst>
            <a:ext uri="{FF2B5EF4-FFF2-40B4-BE49-F238E27FC236}">
              <a16:creationId xmlns:a16="http://schemas.microsoft.com/office/drawing/2014/main" id="{3CFD2E5D-7706-433A-A237-F5503E5B1880}"/>
            </a:ext>
          </a:extLst>
        </xdr:cNvPr>
        <xdr:cNvSpPr txBox="1"/>
      </xdr:nvSpPr>
      <xdr:spPr>
        <a:xfrm>
          <a:off x="22199600" y="177598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0.702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104</xdr:row>
      <xdr:rowOff>92892</xdr:rowOff>
    </xdr:from>
    <xdr:to>
      <xdr:col>112</xdr:col>
      <xdr:colOff>38100</xdr:colOff>
      <xdr:row>105</xdr:row>
      <xdr:rowOff>23042</xdr:rowOff>
    </xdr:to>
    <xdr:sp macro="" textlink="">
      <xdr:nvSpPr>
        <xdr:cNvPr id="952" name="楕円 951">
          <a:extLst>
            <a:ext uri="{FF2B5EF4-FFF2-40B4-BE49-F238E27FC236}">
              <a16:creationId xmlns:a16="http://schemas.microsoft.com/office/drawing/2014/main" id="{23BC2ADC-C349-408C-AB9E-4E58FE664C45}"/>
            </a:ext>
          </a:extLst>
        </xdr:cNvPr>
        <xdr:cNvSpPr/>
      </xdr:nvSpPr>
      <xdr:spPr>
        <a:xfrm>
          <a:off x="21272500" y="179236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104</xdr:row>
      <xdr:rowOff>128451</xdr:rowOff>
    </xdr:from>
    <xdr:to>
      <xdr:col>116</xdr:col>
      <xdr:colOff>63500</xdr:colOff>
      <xdr:row>104</xdr:row>
      <xdr:rowOff>143692</xdr:rowOff>
    </xdr:to>
    <xdr:cxnSp macro="">
      <xdr:nvCxnSpPr>
        <xdr:cNvPr id="953" name="直線コネクタ 952">
          <a:extLst>
            <a:ext uri="{FF2B5EF4-FFF2-40B4-BE49-F238E27FC236}">
              <a16:creationId xmlns:a16="http://schemas.microsoft.com/office/drawing/2014/main" id="{01B1D11E-FD58-4DC3-8355-E4AC9ABBF8D7}"/>
            </a:ext>
          </a:extLst>
        </xdr:cNvPr>
        <xdr:cNvCxnSpPr/>
      </xdr:nvCxnSpPr>
      <xdr:spPr>
        <a:xfrm flipV="1">
          <a:off x="21323300" y="17959251"/>
          <a:ext cx="838200" cy="152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104</xdr:row>
      <xdr:rowOff>104866</xdr:rowOff>
    </xdr:from>
    <xdr:to>
      <xdr:col>107</xdr:col>
      <xdr:colOff>101600</xdr:colOff>
      <xdr:row>105</xdr:row>
      <xdr:rowOff>35016</xdr:rowOff>
    </xdr:to>
    <xdr:sp macro="" textlink="">
      <xdr:nvSpPr>
        <xdr:cNvPr id="954" name="楕円 953">
          <a:extLst>
            <a:ext uri="{FF2B5EF4-FFF2-40B4-BE49-F238E27FC236}">
              <a16:creationId xmlns:a16="http://schemas.microsoft.com/office/drawing/2014/main" id="{9831C28C-683F-4825-BCDF-C8D85AC17045}"/>
            </a:ext>
          </a:extLst>
        </xdr:cNvPr>
        <xdr:cNvSpPr/>
      </xdr:nvSpPr>
      <xdr:spPr>
        <a:xfrm>
          <a:off x="20383500" y="179356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104</xdr:row>
      <xdr:rowOff>143692</xdr:rowOff>
    </xdr:from>
    <xdr:to>
      <xdr:col>111</xdr:col>
      <xdr:colOff>177800</xdr:colOff>
      <xdr:row>104</xdr:row>
      <xdr:rowOff>155666</xdr:rowOff>
    </xdr:to>
    <xdr:cxnSp macro="">
      <xdr:nvCxnSpPr>
        <xdr:cNvPr id="955" name="直線コネクタ 954">
          <a:extLst>
            <a:ext uri="{FF2B5EF4-FFF2-40B4-BE49-F238E27FC236}">
              <a16:creationId xmlns:a16="http://schemas.microsoft.com/office/drawing/2014/main" id="{B6380561-8078-4229-8057-904D58277EE7}"/>
            </a:ext>
          </a:extLst>
        </xdr:cNvPr>
        <xdr:cNvCxnSpPr/>
      </xdr:nvCxnSpPr>
      <xdr:spPr>
        <a:xfrm flipV="1">
          <a:off x="20434300" y="17974492"/>
          <a:ext cx="889000" cy="119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104</xdr:row>
      <xdr:rowOff>113574</xdr:rowOff>
    </xdr:from>
    <xdr:to>
      <xdr:col>102</xdr:col>
      <xdr:colOff>165100</xdr:colOff>
      <xdr:row>105</xdr:row>
      <xdr:rowOff>43724</xdr:rowOff>
    </xdr:to>
    <xdr:sp macro="" textlink="">
      <xdr:nvSpPr>
        <xdr:cNvPr id="956" name="楕円 955">
          <a:extLst>
            <a:ext uri="{FF2B5EF4-FFF2-40B4-BE49-F238E27FC236}">
              <a16:creationId xmlns:a16="http://schemas.microsoft.com/office/drawing/2014/main" id="{A06EA585-6CBA-451A-8826-943AB7A4B88C}"/>
            </a:ext>
          </a:extLst>
        </xdr:cNvPr>
        <xdr:cNvSpPr/>
      </xdr:nvSpPr>
      <xdr:spPr>
        <a:xfrm>
          <a:off x="19494500" y="179443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104</xdr:row>
      <xdr:rowOff>155666</xdr:rowOff>
    </xdr:from>
    <xdr:to>
      <xdr:col>107</xdr:col>
      <xdr:colOff>50800</xdr:colOff>
      <xdr:row>104</xdr:row>
      <xdr:rowOff>164374</xdr:rowOff>
    </xdr:to>
    <xdr:cxnSp macro="">
      <xdr:nvCxnSpPr>
        <xdr:cNvPr id="957" name="直線コネクタ 956">
          <a:extLst>
            <a:ext uri="{FF2B5EF4-FFF2-40B4-BE49-F238E27FC236}">
              <a16:creationId xmlns:a16="http://schemas.microsoft.com/office/drawing/2014/main" id="{711544DE-4532-45BF-BE45-E17ECB5E4918}"/>
            </a:ext>
          </a:extLst>
        </xdr:cNvPr>
        <xdr:cNvCxnSpPr/>
      </xdr:nvCxnSpPr>
      <xdr:spPr>
        <a:xfrm flipV="1">
          <a:off x="19545300" y="17986466"/>
          <a:ext cx="889000" cy="87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104</xdr:row>
      <xdr:rowOff>121194</xdr:rowOff>
    </xdr:from>
    <xdr:to>
      <xdr:col>98</xdr:col>
      <xdr:colOff>38100</xdr:colOff>
      <xdr:row>105</xdr:row>
      <xdr:rowOff>51344</xdr:rowOff>
    </xdr:to>
    <xdr:sp macro="" textlink="">
      <xdr:nvSpPr>
        <xdr:cNvPr id="958" name="楕円 957">
          <a:extLst>
            <a:ext uri="{FF2B5EF4-FFF2-40B4-BE49-F238E27FC236}">
              <a16:creationId xmlns:a16="http://schemas.microsoft.com/office/drawing/2014/main" id="{64057EEA-1CE8-4B44-90E4-564C7DEE651D}"/>
            </a:ext>
          </a:extLst>
        </xdr:cNvPr>
        <xdr:cNvSpPr/>
      </xdr:nvSpPr>
      <xdr:spPr>
        <a:xfrm>
          <a:off x="18605500" y="179519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104</xdr:row>
      <xdr:rowOff>164374</xdr:rowOff>
    </xdr:from>
    <xdr:to>
      <xdr:col>102</xdr:col>
      <xdr:colOff>114300</xdr:colOff>
      <xdr:row>105</xdr:row>
      <xdr:rowOff>544</xdr:rowOff>
    </xdr:to>
    <xdr:cxnSp macro="">
      <xdr:nvCxnSpPr>
        <xdr:cNvPr id="959" name="直線コネクタ 958">
          <a:extLst>
            <a:ext uri="{FF2B5EF4-FFF2-40B4-BE49-F238E27FC236}">
              <a16:creationId xmlns:a16="http://schemas.microsoft.com/office/drawing/2014/main" id="{60ACFED9-0C78-4DD0-A956-4FAD31C4AF0B}"/>
            </a:ext>
          </a:extLst>
        </xdr:cNvPr>
        <xdr:cNvCxnSpPr/>
      </xdr:nvCxnSpPr>
      <xdr:spPr>
        <a:xfrm flipV="1">
          <a:off x="18656300" y="17995174"/>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106</xdr:row>
      <xdr:rowOff>105064</xdr:rowOff>
    </xdr:from>
    <xdr:ext cx="469744" cy="259045"/>
    <xdr:sp macro="" textlink="">
      <xdr:nvSpPr>
        <xdr:cNvPr id="960" name="n_1aveValue【庁舎】&#10;一人当たり面積">
          <a:extLst>
            <a:ext uri="{FF2B5EF4-FFF2-40B4-BE49-F238E27FC236}">
              <a16:creationId xmlns:a16="http://schemas.microsoft.com/office/drawing/2014/main" id="{47B1D499-DDB8-4F96-A2B7-2639649D9F7E}"/>
            </a:ext>
          </a:extLst>
        </xdr:cNvPr>
        <xdr:cNvSpPr txBox="1"/>
      </xdr:nvSpPr>
      <xdr:spPr>
        <a:xfrm>
          <a:off x="21075727" y="182787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109419</xdr:rowOff>
    </xdr:from>
    <xdr:ext cx="469744" cy="259045"/>
    <xdr:sp macro="" textlink="">
      <xdr:nvSpPr>
        <xdr:cNvPr id="961" name="n_2aveValue【庁舎】&#10;一人当たり面積">
          <a:extLst>
            <a:ext uri="{FF2B5EF4-FFF2-40B4-BE49-F238E27FC236}">
              <a16:creationId xmlns:a16="http://schemas.microsoft.com/office/drawing/2014/main" id="{3FEE3DD9-31B5-4425-9FF5-76263F6A608C}"/>
            </a:ext>
          </a:extLst>
        </xdr:cNvPr>
        <xdr:cNvSpPr txBox="1"/>
      </xdr:nvSpPr>
      <xdr:spPr>
        <a:xfrm>
          <a:off x="20199427" y="182831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123570</xdr:rowOff>
    </xdr:from>
    <xdr:ext cx="469744" cy="259045"/>
    <xdr:sp macro="" textlink="">
      <xdr:nvSpPr>
        <xdr:cNvPr id="962" name="n_3aveValue【庁舎】&#10;一人当たり面積">
          <a:extLst>
            <a:ext uri="{FF2B5EF4-FFF2-40B4-BE49-F238E27FC236}">
              <a16:creationId xmlns:a16="http://schemas.microsoft.com/office/drawing/2014/main" id="{891B2295-89ED-4A32-A0E2-D7A6E6436D5F}"/>
            </a:ext>
          </a:extLst>
        </xdr:cNvPr>
        <xdr:cNvSpPr txBox="1"/>
      </xdr:nvSpPr>
      <xdr:spPr>
        <a:xfrm>
          <a:off x="19310427" y="182972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148607</xdr:rowOff>
    </xdr:from>
    <xdr:ext cx="469744" cy="259045"/>
    <xdr:sp macro="" textlink="">
      <xdr:nvSpPr>
        <xdr:cNvPr id="963" name="n_4aveValue【庁舎】&#10;一人当たり面積">
          <a:extLst>
            <a:ext uri="{FF2B5EF4-FFF2-40B4-BE49-F238E27FC236}">
              <a16:creationId xmlns:a16="http://schemas.microsoft.com/office/drawing/2014/main" id="{EC6021A9-45C4-4799-86E3-419185998BCD}"/>
            </a:ext>
          </a:extLst>
        </xdr:cNvPr>
        <xdr:cNvSpPr txBox="1"/>
      </xdr:nvSpPr>
      <xdr:spPr>
        <a:xfrm>
          <a:off x="18421427" y="183223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103</xdr:row>
      <xdr:rowOff>39569</xdr:rowOff>
    </xdr:from>
    <xdr:ext cx="469744" cy="259045"/>
    <xdr:sp macro="" textlink="">
      <xdr:nvSpPr>
        <xdr:cNvPr id="964" name="n_1mainValue【庁舎】&#10;一人当たり面積">
          <a:extLst>
            <a:ext uri="{FF2B5EF4-FFF2-40B4-BE49-F238E27FC236}">
              <a16:creationId xmlns:a16="http://schemas.microsoft.com/office/drawing/2014/main" id="{A61B3F7D-69A3-49A2-9DE4-3092DB143E43}"/>
            </a:ext>
          </a:extLst>
        </xdr:cNvPr>
        <xdr:cNvSpPr txBox="1"/>
      </xdr:nvSpPr>
      <xdr:spPr>
        <a:xfrm>
          <a:off x="21075727" y="176989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103</xdr:row>
      <xdr:rowOff>51543</xdr:rowOff>
    </xdr:from>
    <xdr:ext cx="469744" cy="259045"/>
    <xdr:sp macro="" textlink="">
      <xdr:nvSpPr>
        <xdr:cNvPr id="965" name="n_2mainValue【庁舎】&#10;一人当たり面積">
          <a:extLst>
            <a:ext uri="{FF2B5EF4-FFF2-40B4-BE49-F238E27FC236}">
              <a16:creationId xmlns:a16="http://schemas.microsoft.com/office/drawing/2014/main" id="{2441E276-FC19-446D-BE59-F195A0D65C79}"/>
            </a:ext>
          </a:extLst>
        </xdr:cNvPr>
        <xdr:cNvSpPr txBox="1"/>
      </xdr:nvSpPr>
      <xdr:spPr>
        <a:xfrm>
          <a:off x="20199427" y="177108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103</xdr:row>
      <xdr:rowOff>60251</xdr:rowOff>
    </xdr:from>
    <xdr:ext cx="469744" cy="259045"/>
    <xdr:sp macro="" textlink="">
      <xdr:nvSpPr>
        <xdr:cNvPr id="966" name="n_3mainValue【庁舎】&#10;一人当たり面積">
          <a:extLst>
            <a:ext uri="{FF2B5EF4-FFF2-40B4-BE49-F238E27FC236}">
              <a16:creationId xmlns:a16="http://schemas.microsoft.com/office/drawing/2014/main" id="{B9027B5A-3662-4E45-A309-F0A0D9BD15AD}"/>
            </a:ext>
          </a:extLst>
        </xdr:cNvPr>
        <xdr:cNvSpPr txBox="1"/>
      </xdr:nvSpPr>
      <xdr:spPr>
        <a:xfrm>
          <a:off x="19310427" y="177196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103</xdr:row>
      <xdr:rowOff>67871</xdr:rowOff>
    </xdr:from>
    <xdr:ext cx="469744" cy="259045"/>
    <xdr:sp macro="" textlink="">
      <xdr:nvSpPr>
        <xdr:cNvPr id="967" name="n_4mainValue【庁舎】&#10;一人当たり面積">
          <a:extLst>
            <a:ext uri="{FF2B5EF4-FFF2-40B4-BE49-F238E27FC236}">
              <a16:creationId xmlns:a16="http://schemas.microsoft.com/office/drawing/2014/main" id="{BB459592-9068-4CB6-91D1-C389217F1F43}"/>
            </a:ext>
          </a:extLst>
        </xdr:cNvPr>
        <xdr:cNvSpPr txBox="1"/>
      </xdr:nvSpPr>
      <xdr:spPr>
        <a:xfrm>
          <a:off x="18421427" y="177272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68" name="正方形/長方形 967">
          <a:extLst>
            <a:ext uri="{FF2B5EF4-FFF2-40B4-BE49-F238E27FC236}">
              <a16:creationId xmlns:a16="http://schemas.microsoft.com/office/drawing/2014/main" id="{E7505938-F1AD-483E-8D46-7263E18A8684}"/>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69" name="正方形/長方形 968">
          <a:extLst>
            <a:ext uri="{FF2B5EF4-FFF2-40B4-BE49-F238E27FC236}">
              <a16:creationId xmlns:a16="http://schemas.microsoft.com/office/drawing/2014/main" id="{2CBA6E64-1D56-4CB9-929C-C52C4C9221C7}"/>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70" name="テキスト ボックス 969">
          <a:extLst>
            <a:ext uri="{FF2B5EF4-FFF2-40B4-BE49-F238E27FC236}">
              <a16:creationId xmlns:a16="http://schemas.microsoft.com/office/drawing/2014/main" id="{EECA633C-043A-4389-A297-E2498EDABCE6}"/>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類似団体と比較して「一人当たり」の資産保有量が高い項目が多い。これは、４町村の合併により、本町の総面積は</a:t>
          </a:r>
          <a:r>
            <a:rPr kumimoji="1" lang="en-US" altLang="ja-JP" sz="1100">
              <a:solidFill>
                <a:schemeClr val="dk1"/>
              </a:solidFill>
              <a:effectLst/>
              <a:latin typeface="+mn-lt"/>
              <a:ea typeface="+mn-ea"/>
              <a:cs typeface="+mn-cs"/>
            </a:rPr>
            <a:t>419.68</a:t>
          </a:r>
          <a:r>
            <a:rPr kumimoji="1" lang="ja-JP" altLang="ja-JP" sz="1100">
              <a:solidFill>
                <a:schemeClr val="dk1"/>
              </a:solidFill>
              <a:effectLst/>
              <a:latin typeface="+mn-lt"/>
              <a:ea typeface="+mn-ea"/>
              <a:cs typeface="+mn-cs"/>
            </a:rPr>
            <a:t>㎢となり、岡山県内の町村では最も広い自治体であることが要因と考えられる。</a:t>
          </a:r>
          <a:endParaRPr lang="ja-JP" altLang="ja-JP" sz="1400">
            <a:effectLst/>
          </a:endParaRPr>
        </a:p>
        <a:p>
          <a:r>
            <a:rPr kumimoji="1" lang="ja-JP" altLang="ja-JP" sz="1100">
              <a:solidFill>
                <a:schemeClr val="dk1"/>
              </a:solidFill>
              <a:effectLst/>
              <a:latin typeface="+mn-lt"/>
              <a:ea typeface="+mn-ea"/>
              <a:cs typeface="+mn-cs"/>
            </a:rPr>
            <a:t>有形固定資産減価償却率については、橋りょう・トンネル、公営住宅、一般廃棄物処理施設、消防施設及び庁舎以外は類似団体平均値を下回っており、比較的新しい施設が多いと言えるが、財政状況を考慮した計画的な維持管理・更新を行っていく必要がある。</a:t>
          </a:r>
          <a:endParaRPr lang="ja-JP" altLang="ja-JP" sz="1400">
            <a:effectLst/>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workbookViewId="0"/>
  </sheetViews>
  <sheetFormatPr defaultColWidth="0" defaultRowHeight="11.25" zeroHeight="1" x14ac:dyDescent="0.15"/>
  <cols>
    <col min="1" max="11" width="2.125" style="168" customWidth="1"/>
    <col min="12" max="12" width="2.25" style="168" customWidth="1"/>
    <col min="13" max="17" width="2.375" style="168" customWidth="1"/>
    <col min="18" max="119" width="2.125" style="168" customWidth="1"/>
    <col min="120" max="16384" width="0" style="168" hidden="1"/>
  </cols>
  <sheetData>
    <row r="1" spans="1:119" ht="33" customHeight="1" x14ac:dyDescent="0.15">
      <c r="B1" s="415" t="s">
        <v>76</v>
      </c>
      <c r="C1" s="415"/>
      <c r="D1" s="415"/>
      <c r="E1" s="415"/>
      <c r="F1" s="415"/>
      <c r="G1" s="415"/>
      <c r="H1" s="415"/>
      <c r="I1" s="415"/>
      <c r="J1" s="415"/>
      <c r="K1" s="415"/>
      <c r="L1" s="415"/>
      <c r="M1" s="415"/>
      <c r="N1" s="415"/>
      <c r="O1" s="415"/>
      <c r="P1" s="415"/>
      <c r="Q1" s="415"/>
      <c r="R1" s="415"/>
      <c r="S1" s="415"/>
      <c r="T1" s="415"/>
      <c r="U1" s="415"/>
      <c r="V1" s="415"/>
      <c r="W1" s="415"/>
      <c r="X1" s="415"/>
      <c r="Y1" s="415"/>
      <c r="Z1" s="415"/>
      <c r="AA1" s="415"/>
      <c r="AB1" s="415"/>
      <c r="AC1" s="415"/>
      <c r="AD1" s="415"/>
      <c r="AE1" s="415"/>
      <c r="AF1" s="415"/>
      <c r="AG1" s="415"/>
      <c r="AH1" s="415"/>
      <c r="AI1" s="415"/>
      <c r="AJ1" s="415"/>
      <c r="AK1" s="415"/>
      <c r="AL1" s="415"/>
      <c r="AM1" s="415"/>
      <c r="AN1" s="415"/>
      <c r="AO1" s="415"/>
      <c r="AP1" s="415"/>
      <c r="AQ1" s="415"/>
      <c r="AR1" s="415"/>
      <c r="AS1" s="415"/>
      <c r="AT1" s="415"/>
      <c r="AU1" s="415"/>
      <c r="AV1" s="415"/>
      <c r="AW1" s="415"/>
      <c r="AX1" s="415"/>
      <c r="AY1" s="415"/>
      <c r="AZ1" s="415"/>
      <c r="BA1" s="415"/>
      <c r="BB1" s="415"/>
      <c r="BC1" s="415"/>
      <c r="BD1" s="415"/>
      <c r="BE1" s="415"/>
      <c r="BF1" s="415"/>
      <c r="BG1" s="415"/>
      <c r="BH1" s="415"/>
      <c r="BI1" s="415"/>
      <c r="BJ1" s="415"/>
      <c r="BK1" s="415"/>
      <c r="BL1" s="415"/>
      <c r="BM1" s="415"/>
      <c r="BN1" s="415"/>
      <c r="BO1" s="415"/>
      <c r="BP1" s="415"/>
      <c r="BQ1" s="415"/>
      <c r="BR1" s="415"/>
      <c r="BS1" s="415"/>
      <c r="BT1" s="415"/>
      <c r="BU1" s="415"/>
      <c r="BV1" s="415"/>
      <c r="BW1" s="415"/>
      <c r="BX1" s="415"/>
      <c r="BY1" s="415"/>
      <c r="BZ1" s="415"/>
      <c r="CA1" s="415"/>
      <c r="CB1" s="415"/>
      <c r="CC1" s="415"/>
      <c r="CD1" s="415"/>
      <c r="CE1" s="415"/>
      <c r="CF1" s="415"/>
      <c r="CG1" s="415"/>
      <c r="CH1" s="415"/>
      <c r="CI1" s="415"/>
      <c r="CJ1" s="415"/>
      <c r="CK1" s="415"/>
      <c r="CL1" s="415"/>
      <c r="CM1" s="415"/>
      <c r="CN1" s="415"/>
      <c r="CO1" s="415"/>
      <c r="CP1" s="415"/>
      <c r="CQ1" s="415"/>
      <c r="CR1" s="415"/>
      <c r="CS1" s="415"/>
      <c r="CT1" s="415"/>
      <c r="CU1" s="415"/>
      <c r="CV1" s="415"/>
      <c r="CW1" s="415"/>
      <c r="CX1" s="415"/>
      <c r="CY1" s="415"/>
      <c r="CZ1" s="415"/>
      <c r="DA1" s="415"/>
      <c r="DB1" s="415"/>
      <c r="DC1" s="415"/>
      <c r="DD1" s="415"/>
      <c r="DE1" s="415"/>
      <c r="DF1" s="415"/>
      <c r="DG1" s="415"/>
      <c r="DH1" s="415"/>
      <c r="DI1" s="415"/>
      <c r="DJ1" s="169"/>
      <c r="DK1" s="169"/>
      <c r="DL1" s="169"/>
      <c r="DM1" s="169"/>
      <c r="DN1" s="169"/>
      <c r="DO1" s="169"/>
    </row>
    <row r="2" spans="1:119" ht="24.75" thickBot="1" x14ac:dyDescent="0.2">
      <c r="B2" s="170" t="s">
        <v>77</v>
      </c>
      <c r="C2" s="170"/>
      <c r="D2" s="171"/>
    </row>
    <row r="3" spans="1:119" ht="18.75" customHeight="1" thickBot="1" x14ac:dyDescent="0.2">
      <c r="A3" s="169"/>
      <c r="B3" s="416" t="s">
        <v>78</v>
      </c>
      <c r="C3" s="417"/>
      <c r="D3" s="417"/>
      <c r="E3" s="418"/>
      <c r="F3" s="418"/>
      <c r="G3" s="418"/>
      <c r="H3" s="418"/>
      <c r="I3" s="418"/>
      <c r="J3" s="418"/>
      <c r="K3" s="418"/>
      <c r="L3" s="418" t="s">
        <v>79</v>
      </c>
      <c r="M3" s="418"/>
      <c r="N3" s="418"/>
      <c r="O3" s="418"/>
      <c r="P3" s="418"/>
      <c r="Q3" s="418"/>
      <c r="R3" s="425"/>
      <c r="S3" s="425"/>
      <c r="T3" s="425"/>
      <c r="U3" s="425"/>
      <c r="V3" s="426"/>
      <c r="W3" s="400" t="s">
        <v>80</v>
      </c>
      <c r="X3" s="401"/>
      <c r="Y3" s="401"/>
      <c r="Z3" s="401"/>
      <c r="AA3" s="401"/>
      <c r="AB3" s="417"/>
      <c r="AC3" s="425" t="s">
        <v>81</v>
      </c>
      <c r="AD3" s="401"/>
      <c r="AE3" s="401"/>
      <c r="AF3" s="401"/>
      <c r="AG3" s="401"/>
      <c r="AH3" s="401"/>
      <c r="AI3" s="401"/>
      <c r="AJ3" s="401"/>
      <c r="AK3" s="401"/>
      <c r="AL3" s="402"/>
      <c r="AM3" s="400" t="s">
        <v>82</v>
      </c>
      <c r="AN3" s="401"/>
      <c r="AO3" s="401"/>
      <c r="AP3" s="401"/>
      <c r="AQ3" s="401"/>
      <c r="AR3" s="401"/>
      <c r="AS3" s="401"/>
      <c r="AT3" s="401"/>
      <c r="AU3" s="401"/>
      <c r="AV3" s="401"/>
      <c r="AW3" s="401"/>
      <c r="AX3" s="402"/>
      <c r="AY3" s="437" t="s">
        <v>1</v>
      </c>
      <c r="AZ3" s="438"/>
      <c r="BA3" s="438"/>
      <c r="BB3" s="438"/>
      <c r="BC3" s="438"/>
      <c r="BD3" s="438"/>
      <c r="BE3" s="438"/>
      <c r="BF3" s="438"/>
      <c r="BG3" s="438"/>
      <c r="BH3" s="438"/>
      <c r="BI3" s="438"/>
      <c r="BJ3" s="438"/>
      <c r="BK3" s="438"/>
      <c r="BL3" s="438"/>
      <c r="BM3" s="439"/>
      <c r="BN3" s="400" t="s">
        <v>83</v>
      </c>
      <c r="BO3" s="401"/>
      <c r="BP3" s="401"/>
      <c r="BQ3" s="401"/>
      <c r="BR3" s="401"/>
      <c r="BS3" s="401"/>
      <c r="BT3" s="401"/>
      <c r="BU3" s="402"/>
      <c r="BV3" s="400" t="s">
        <v>84</v>
      </c>
      <c r="BW3" s="401"/>
      <c r="BX3" s="401"/>
      <c r="BY3" s="401"/>
      <c r="BZ3" s="401"/>
      <c r="CA3" s="401"/>
      <c r="CB3" s="401"/>
      <c r="CC3" s="402"/>
      <c r="CD3" s="437" t="s">
        <v>1</v>
      </c>
      <c r="CE3" s="438"/>
      <c r="CF3" s="438"/>
      <c r="CG3" s="438"/>
      <c r="CH3" s="438"/>
      <c r="CI3" s="438"/>
      <c r="CJ3" s="438"/>
      <c r="CK3" s="438"/>
      <c r="CL3" s="438"/>
      <c r="CM3" s="438"/>
      <c r="CN3" s="438"/>
      <c r="CO3" s="438"/>
      <c r="CP3" s="438"/>
      <c r="CQ3" s="438"/>
      <c r="CR3" s="438"/>
      <c r="CS3" s="439"/>
      <c r="CT3" s="400" t="s">
        <v>85</v>
      </c>
      <c r="CU3" s="401"/>
      <c r="CV3" s="401"/>
      <c r="CW3" s="401"/>
      <c r="CX3" s="401"/>
      <c r="CY3" s="401"/>
      <c r="CZ3" s="401"/>
      <c r="DA3" s="402"/>
      <c r="DB3" s="400" t="s">
        <v>86</v>
      </c>
      <c r="DC3" s="401"/>
      <c r="DD3" s="401"/>
      <c r="DE3" s="401"/>
      <c r="DF3" s="401"/>
      <c r="DG3" s="401"/>
      <c r="DH3" s="401"/>
      <c r="DI3" s="402"/>
    </row>
    <row r="4" spans="1:119" ht="18.75" customHeight="1" x14ac:dyDescent="0.15">
      <c r="A4" s="169"/>
      <c r="B4" s="419"/>
      <c r="C4" s="420"/>
      <c r="D4" s="420"/>
      <c r="E4" s="421"/>
      <c r="F4" s="421"/>
      <c r="G4" s="421"/>
      <c r="H4" s="421"/>
      <c r="I4" s="421"/>
      <c r="J4" s="421"/>
      <c r="K4" s="421"/>
      <c r="L4" s="421"/>
      <c r="M4" s="421"/>
      <c r="N4" s="421"/>
      <c r="O4" s="421"/>
      <c r="P4" s="421"/>
      <c r="Q4" s="421"/>
      <c r="R4" s="427"/>
      <c r="S4" s="427"/>
      <c r="T4" s="427"/>
      <c r="U4" s="427"/>
      <c r="V4" s="428"/>
      <c r="W4" s="431"/>
      <c r="X4" s="432"/>
      <c r="Y4" s="432"/>
      <c r="Z4" s="432"/>
      <c r="AA4" s="432"/>
      <c r="AB4" s="420"/>
      <c r="AC4" s="427"/>
      <c r="AD4" s="432"/>
      <c r="AE4" s="432"/>
      <c r="AF4" s="432"/>
      <c r="AG4" s="432"/>
      <c r="AH4" s="432"/>
      <c r="AI4" s="432"/>
      <c r="AJ4" s="432"/>
      <c r="AK4" s="432"/>
      <c r="AL4" s="435"/>
      <c r="AM4" s="433"/>
      <c r="AN4" s="434"/>
      <c r="AO4" s="434"/>
      <c r="AP4" s="434"/>
      <c r="AQ4" s="434"/>
      <c r="AR4" s="434"/>
      <c r="AS4" s="434"/>
      <c r="AT4" s="434"/>
      <c r="AU4" s="434"/>
      <c r="AV4" s="434"/>
      <c r="AW4" s="434"/>
      <c r="AX4" s="436"/>
      <c r="AY4" s="403" t="s">
        <v>87</v>
      </c>
      <c r="AZ4" s="404"/>
      <c r="BA4" s="404"/>
      <c r="BB4" s="404"/>
      <c r="BC4" s="404"/>
      <c r="BD4" s="404"/>
      <c r="BE4" s="404"/>
      <c r="BF4" s="404"/>
      <c r="BG4" s="404"/>
      <c r="BH4" s="404"/>
      <c r="BI4" s="404"/>
      <c r="BJ4" s="404"/>
      <c r="BK4" s="404"/>
      <c r="BL4" s="404"/>
      <c r="BM4" s="405"/>
      <c r="BN4" s="406">
        <v>15688781</v>
      </c>
      <c r="BO4" s="407"/>
      <c r="BP4" s="407"/>
      <c r="BQ4" s="407"/>
      <c r="BR4" s="407"/>
      <c r="BS4" s="407"/>
      <c r="BT4" s="407"/>
      <c r="BU4" s="408"/>
      <c r="BV4" s="406">
        <v>13635641</v>
      </c>
      <c r="BW4" s="407"/>
      <c r="BX4" s="407"/>
      <c r="BY4" s="407"/>
      <c r="BZ4" s="407"/>
      <c r="CA4" s="407"/>
      <c r="CB4" s="407"/>
      <c r="CC4" s="408"/>
      <c r="CD4" s="409" t="s">
        <v>88</v>
      </c>
      <c r="CE4" s="410"/>
      <c r="CF4" s="410"/>
      <c r="CG4" s="410"/>
      <c r="CH4" s="410"/>
      <c r="CI4" s="410"/>
      <c r="CJ4" s="410"/>
      <c r="CK4" s="410"/>
      <c r="CL4" s="410"/>
      <c r="CM4" s="410"/>
      <c r="CN4" s="410"/>
      <c r="CO4" s="410"/>
      <c r="CP4" s="410"/>
      <c r="CQ4" s="410"/>
      <c r="CR4" s="410"/>
      <c r="CS4" s="411"/>
      <c r="CT4" s="412">
        <v>11</v>
      </c>
      <c r="CU4" s="413"/>
      <c r="CV4" s="413"/>
      <c r="CW4" s="413"/>
      <c r="CX4" s="413"/>
      <c r="CY4" s="413"/>
      <c r="CZ4" s="413"/>
      <c r="DA4" s="414"/>
      <c r="DB4" s="412">
        <v>5.7</v>
      </c>
      <c r="DC4" s="413"/>
      <c r="DD4" s="413"/>
      <c r="DE4" s="413"/>
      <c r="DF4" s="413"/>
      <c r="DG4" s="413"/>
      <c r="DH4" s="413"/>
      <c r="DI4" s="414"/>
    </row>
    <row r="5" spans="1:119" ht="18.75" customHeight="1" x14ac:dyDescent="0.15">
      <c r="A5" s="169"/>
      <c r="B5" s="422"/>
      <c r="C5" s="423"/>
      <c r="D5" s="423"/>
      <c r="E5" s="424"/>
      <c r="F5" s="424"/>
      <c r="G5" s="424"/>
      <c r="H5" s="424"/>
      <c r="I5" s="424"/>
      <c r="J5" s="424"/>
      <c r="K5" s="424"/>
      <c r="L5" s="424"/>
      <c r="M5" s="424"/>
      <c r="N5" s="424"/>
      <c r="O5" s="424"/>
      <c r="P5" s="424"/>
      <c r="Q5" s="424"/>
      <c r="R5" s="429"/>
      <c r="S5" s="429"/>
      <c r="T5" s="429"/>
      <c r="U5" s="429"/>
      <c r="V5" s="430"/>
      <c r="W5" s="433"/>
      <c r="X5" s="434"/>
      <c r="Y5" s="434"/>
      <c r="Z5" s="434"/>
      <c r="AA5" s="434"/>
      <c r="AB5" s="423"/>
      <c r="AC5" s="429"/>
      <c r="AD5" s="434"/>
      <c r="AE5" s="434"/>
      <c r="AF5" s="434"/>
      <c r="AG5" s="434"/>
      <c r="AH5" s="434"/>
      <c r="AI5" s="434"/>
      <c r="AJ5" s="434"/>
      <c r="AK5" s="434"/>
      <c r="AL5" s="436"/>
      <c r="AM5" s="472" t="s">
        <v>89</v>
      </c>
      <c r="AN5" s="473"/>
      <c r="AO5" s="473"/>
      <c r="AP5" s="473"/>
      <c r="AQ5" s="473"/>
      <c r="AR5" s="473"/>
      <c r="AS5" s="473"/>
      <c r="AT5" s="474"/>
      <c r="AU5" s="475" t="s">
        <v>90</v>
      </c>
      <c r="AV5" s="476"/>
      <c r="AW5" s="476"/>
      <c r="AX5" s="476"/>
      <c r="AY5" s="477" t="s">
        <v>91</v>
      </c>
      <c r="AZ5" s="478"/>
      <c r="BA5" s="478"/>
      <c r="BB5" s="478"/>
      <c r="BC5" s="478"/>
      <c r="BD5" s="478"/>
      <c r="BE5" s="478"/>
      <c r="BF5" s="478"/>
      <c r="BG5" s="478"/>
      <c r="BH5" s="478"/>
      <c r="BI5" s="478"/>
      <c r="BJ5" s="478"/>
      <c r="BK5" s="478"/>
      <c r="BL5" s="478"/>
      <c r="BM5" s="479"/>
      <c r="BN5" s="443">
        <v>14737864</v>
      </c>
      <c r="BO5" s="444"/>
      <c r="BP5" s="444"/>
      <c r="BQ5" s="444"/>
      <c r="BR5" s="444"/>
      <c r="BS5" s="444"/>
      <c r="BT5" s="444"/>
      <c r="BU5" s="445"/>
      <c r="BV5" s="443">
        <v>12751055</v>
      </c>
      <c r="BW5" s="444"/>
      <c r="BX5" s="444"/>
      <c r="BY5" s="444"/>
      <c r="BZ5" s="444"/>
      <c r="CA5" s="444"/>
      <c r="CB5" s="444"/>
      <c r="CC5" s="445"/>
      <c r="CD5" s="446" t="s">
        <v>92</v>
      </c>
      <c r="CE5" s="447"/>
      <c r="CF5" s="447"/>
      <c r="CG5" s="447"/>
      <c r="CH5" s="447"/>
      <c r="CI5" s="447"/>
      <c r="CJ5" s="447"/>
      <c r="CK5" s="447"/>
      <c r="CL5" s="447"/>
      <c r="CM5" s="447"/>
      <c r="CN5" s="447"/>
      <c r="CO5" s="447"/>
      <c r="CP5" s="447"/>
      <c r="CQ5" s="447"/>
      <c r="CR5" s="447"/>
      <c r="CS5" s="448"/>
      <c r="CT5" s="440">
        <v>88</v>
      </c>
      <c r="CU5" s="441"/>
      <c r="CV5" s="441"/>
      <c r="CW5" s="441"/>
      <c r="CX5" s="441"/>
      <c r="CY5" s="441"/>
      <c r="CZ5" s="441"/>
      <c r="DA5" s="442"/>
      <c r="DB5" s="440">
        <v>86.4</v>
      </c>
      <c r="DC5" s="441"/>
      <c r="DD5" s="441"/>
      <c r="DE5" s="441"/>
      <c r="DF5" s="441"/>
      <c r="DG5" s="441"/>
      <c r="DH5" s="441"/>
      <c r="DI5" s="442"/>
    </row>
    <row r="6" spans="1:119" ht="18.75" customHeight="1" x14ac:dyDescent="0.15">
      <c r="A6" s="169"/>
      <c r="B6" s="449" t="s">
        <v>93</v>
      </c>
      <c r="C6" s="450"/>
      <c r="D6" s="450"/>
      <c r="E6" s="451"/>
      <c r="F6" s="451"/>
      <c r="G6" s="451"/>
      <c r="H6" s="451"/>
      <c r="I6" s="451"/>
      <c r="J6" s="451"/>
      <c r="K6" s="451"/>
      <c r="L6" s="451" t="s">
        <v>94</v>
      </c>
      <c r="M6" s="451"/>
      <c r="N6" s="451"/>
      <c r="O6" s="451"/>
      <c r="P6" s="451"/>
      <c r="Q6" s="451"/>
      <c r="R6" s="455"/>
      <c r="S6" s="455"/>
      <c r="T6" s="455"/>
      <c r="U6" s="455"/>
      <c r="V6" s="456"/>
      <c r="W6" s="459" t="s">
        <v>95</v>
      </c>
      <c r="X6" s="460"/>
      <c r="Y6" s="460"/>
      <c r="Z6" s="460"/>
      <c r="AA6" s="460"/>
      <c r="AB6" s="450"/>
      <c r="AC6" s="463" t="s">
        <v>96</v>
      </c>
      <c r="AD6" s="464"/>
      <c r="AE6" s="464"/>
      <c r="AF6" s="464"/>
      <c r="AG6" s="464"/>
      <c r="AH6" s="464"/>
      <c r="AI6" s="464"/>
      <c r="AJ6" s="464"/>
      <c r="AK6" s="464"/>
      <c r="AL6" s="465"/>
      <c r="AM6" s="472" t="s">
        <v>97</v>
      </c>
      <c r="AN6" s="473"/>
      <c r="AO6" s="473"/>
      <c r="AP6" s="473"/>
      <c r="AQ6" s="473"/>
      <c r="AR6" s="473"/>
      <c r="AS6" s="473"/>
      <c r="AT6" s="474"/>
      <c r="AU6" s="475" t="s">
        <v>90</v>
      </c>
      <c r="AV6" s="476"/>
      <c r="AW6" s="476"/>
      <c r="AX6" s="476"/>
      <c r="AY6" s="477" t="s">
        <v>98</v>
      </c>
      <c r="AZ6" s="478"/>
      <c r="BA6" s="478"/>
      <c r="BB6" s="478"/>
      <c r="BC6" s="478"/>
      <c r="BD6" s="478"/>
      <c r="BE6" s="478"/>
      <c r="BF6" s="478"/>
      <c r="BG6" s="478"/>
      <c r="BH6" s="478"/>
      <c r="BI6" s="478"/>
      <c r="BJ6" s="478"/>
      <c r="BK6" s="478"/>
      <c r="BL6" s="478"/>
      <c r="BM6" s="479"/>
      <c r="BN6" s="443">
        <v>950917</v>
      </c>
      <c r="BO6" s="444"/>
      <c r="BP6" s="444"/>
      <c r="BQ6" s="444"/>
      <c r="BR6" s="444"/>
      <c r="BS6" s="444"/>
      <c r="BT6" s="444"/>
      <c r="BU6" s="445"/>
      <c r="BV6" s="443">
        <v>884586</v>
      </c>
      <c r="BW6" s="444"/>
      <c r="BX6" s="444"/>
      <c r="BY6" s="444"/>
      <c r="BZ6" s="444"/>
      <c r="CA6" s="444"/>
      <c r="CB6" s="444"/>
      <c r="CC6" s="445"/>
      <c r="CD6" s="446" t="s">
        <v>99</v>
      </c>
      <c r="CE6" s="447"/>
      <c r="CF6" s="447"/>
      <c r="CG6" s="447"/>
      <c r="CH6" s="447"/>
      <c r="CI6" s="447"/>
      <c r="CJ6" s="447"/>
      <c r="CK6" s="447"/>
      <c r="CL6" s="447"/>
      <c r="CM6" s="447"/>
      <c r="CN6" s="447"/>
      <c r="CO6" s="447"/>
      <c r="CP6" s="447"/>
      <c r="CQ6" s="447"/>
      <c r="CR6" s="447"/>
      <c r="CS6" s="448"/>
      <c r="CT6" s="480">
        <v>88.2</v>
      </c>
      <c r="CU6" s="481"/>
      <c r="CV6" s="481"/>
      <c r="CW6" s="481"/>
      <c r="CX6" s="481"/>
      <c r="CY6" s="481"/>
      <c r="CZ6" s="481"/>
      <c r="DA6" s="482"/>
      <c r="DB6" s="480">
        <v>86.8</v>
      </c>
      <c r="DC6" s="481"/>
      <c r="DD6" s="481"/>
      <c r="DE6" s="481"/>
      <c r="DF6" s="481"/>
      <c r="DG6" s="481"/>
      <c r="DH6" s="481"/>
      <c r="DI6" s="482"/>
    </row>
    <row r="7" spans="1:119" ht="18.75" customHeight="1" x14ac:dyDescent="0.15">
      <c r="A7" s="169"/>
      <c r="B7" s="419"/>
      <c r="C7" s="420"/>
      <c r="D7" s="420"/>
      <c r="E7" s="421"/>
      <c r="F7" s="421"/>
      <c r="G7" s="421"/>
      <c r="H7" s="421"/>
      <c r="I7" s="421"/>
      <c r="J7" s="421"/>
      <c r="K7" s="421"/>
      <c r="L7" s="421"/>
      <c r="M7" s="421"/>
      <c r="N7" s="421"/>
      <c r="O7" s="421"/>
      <c r="P7" s="421"/>
      <c r="Q7" s="421"/>
      <c r="R7" s="427"/>
      <c r="S7" s="427"/>
      <c r="T7" s="427"/>
      <c r="U7" s="427"/>
      <c r="V7" s="428"/>
      <c r="W7" s="431"/>
      <c r="X7" s="432"/>
      <c r="Y7" s="432"/>
      <c r="Z7" s="432"/>
      <c r="AA7" s="432"/>
      <c r="AB7" s="420"/>
      <c r="AC7" s="466"/>
      <c r="AD7" s="467"/>
      <c r="AE7" s="467"/>
      <c r="AF7" s="467"/>
      <c r="AG7" s="467"/>
      <c r="AH7" s="467"/>
      <c r="AI7" s="467"/>
      <c r="AJ7" s="467"/>
      <c r="AK7" s="467"/>
      <c r="AL7" s="468"/>
      <c r="AM7" s="472" t="s">
        <v>100</v>
      </c>
      <c r="AN7" s="473"/>
      <c r="AO7" s="473"/>
      <c r="AP7" s="473"/>
      <c r="AQ7" s="473"/>
      <c r="AR7" s="473"/>
      <c r="AS7" s="473"/>
      <c r="AT7" s="474"/>
      <c r="AU7" s="475" t="s">
        <v>90</v>
      </c>
      <c r="AV7" s="476"/>
      <c r="AW7" s="476"/>
      <c r="AX7" s="476"/>
      <c r="AY7" s="477" t="s">
        <v>101</v>
      </c>
      <c r="AZ7" s="478"/>
      <c r="BA7" s="478"/>
      <c r="BB7" s="478"/>
      <c r="BC7" s="478"/>
      <c r="BD7" s="478"/>
      <c r="BE7" s="478"/>
      <c r="BF7" s="478"/>
      <c r="BG7" s="478"/>
      <c r="BH7" s="478"/>
      <c r="BI7" s="478"/>
      <c r="BJ7" s="478"/>
      <c r="BK7" s="478"/>
      <c r="BL7" s="478"/>
      <c r="BM7" s="479"/>
      <c r="BN7" s="443">
        <v>132201</v>
      </c>
      <c r="BO7" s="444"/>
      <c r="BP7" s="444"/>
      <c r="BQ7" s="444"/>
      <c r="BR7" s="444"/>
      <c r="BS7" s="444"/>
      <c r="BT7" s="444"/>
      <c r="BU7" s="445"/>
      <c r="BV7" s="443">
        <v>461795</v>
      </c>
      <c r="BW7" s="444"/>
      <c r="BX7" s="444"/>
      <c r="BY7" s="444"/>
      <c r="BZ7" s="444"/>
      <c r="CA7" s="444"/>
      <c r="CB7" s="444"/>
      <c r="CC7" s="445"/>
      <c r="CD7" s="446" t="s">
        <v>102</v>
      </c>
      <c r="CE7" s="447"/>
      <c r="CF7" s="447"/>
      <c r="CG7" s="447"/>
      <c r="CH7" s="447"/>
      <c r="CI7" s="447"/>
      <c r="CJ7" s="447"/>
      <c r="CK7" s="447"/>
      <c r="CL7" s="447"/>
      <c r="CM7" s="447"/>
      <c r="CN7" s="447"/>
      <c r="CO7" s="447"/>
      <c r="CP7" s="447"/>
      <c r="CQ7" s="447"/>
      <c r="CR7" s="447"/>
      <c r="CS7" s="448"/>
      <c r="CT7" s="443">
        <v>7450042</v>
      </c>
      <c r="CU7" s="444"/>
      <c r="CV7" s="444"/>
      <c r="CW7" s="444"/>
      <c r="CX7" s="444"/>
      <c r="CY7" s="444"/>
      <c r="CZ7" s="444"/>
      <c r="DA7" s="445"/>
      <c r="DB7" s="443">
        <v>7457087</v>
      </c>
      <c r="DC7" s="444"/>
      <c r="DD7" s="444"/>
      <c r="DE7" s="444"/>
      <c r="DF7" s="444"/>
      <c r="DG7" s="444"/>
      <c r="DH7" s="444"/>
      <c r="DI7" s="445"/>
    </row>
    <row r="8" spans="1:119" ht="18.75" customHeight="1" thickBot="1" x14ac:dyDescent="0.2">
      <c r="A8" s="169"/>
      <c r="B8" s="452"/>
      <c r="C8" s="453"/>
      <c r="D8" s="453"/>
      <c r="E8" s="454"/>
      <c r="F8" s="454"/>
      <c r="G8" s="454"/>
      <c r="H8" s="454"/>
      <c r="I8" s="454"/>
      <c r="J8" s="454"/>
      <c r="K8" s="454"/>
      <c r="L8" s="454"/>
      <c r="M8" s="454"/>
      <c r="N8" s="454"/>
      <c r="O8" s="454"/>
      <c r="P8" s="454"/>
      <c r="Q8" s="454"/>
      <c r="R8" s="457"/>
      <c r="S8" s="457"/>
      <c r="T8" s="457"/>
      <c r="U8" s="457"/>
      <c r="V8" s="458"/>
      <c r="W8" s="461"/>
      <c r="X8" s="462"/>
      <c r="Y8" s="462"/>
      <c r="Z8" s="462"/>
      <c r="AA8" s="462"/>
      <c r="AB8" s="453"/>
      <c r="AC8" s="469"/>
      <c r="AD8" s="470"/>
      <c r="AE8" s="470"/>
      <c r="AF8" s="470"/>
      <c r="AG8" s="470"/>
      <c r="AH8" s="470"/>
      <c r="AI8" s="470"/>
      <c r="AJ8" s="470"/>
      <c r="AK8" s="470"/>
      <c r="AL8" s="471"/>
      <c r="AM8" s="472" t="s">
        <v>103</v>
      </c>
      <c r="AN8" s="473"/>
      <c r="AO8" s="473"/>
      <c r="AP8" s="473"/>
      <c r="AQ8" s="473"/>
      <c r="AR8" s="473"/>
      <c r="AS8" s="473"/>
      <c r="AT8" s="474"/>
      <c r="AU8" s="475" t="s">
        <v>90</v>
      </c>
      <c r="AV8" s="476"/>
      <c r="AW8" s="476"/>
      <c r="AX8" s="476"/>
      <c r="AY8" s="477" t="s">
        <v>104</v>
      </c>
      <c r="AZ8" s="478"/>
      <c r="BA8" s="478"/>
      <c r="BB8" s="478"/>
      <c r="BC8" s="478"/>
      <c r="BD8" s="478"/>
      <c r="BE8" s="478"/>
      <c r="BF8" s="478"/>
      <c r="BG8" s="478"/>
      <c r="BH8" s="478"/>
      <c r="BI8" s="478"/>
      <c r="BJ8" s="478"/>
      <c r="BK8" s="478"/>
      <c r="BL8" s="478"/>
      <c r="BM8" s="479"/>
      <c r="BN8" s="443">
        <v>818716</v>
      </c>
      <c r="BO8" s="444"/>
      <c r="BP8" s="444"/>
      <c r="BQ8" s="444"/>
      <c r="BR8" s="444"/>
      <c r="BS8" s="444"/>
      <c r="BT8" s="444"/>
      <c r="BU8" s="445"/>
      <c r="BV8" s="443">
        <v>422791</v>
      </c>
      <c r="BW8" s="444"/>
      <c r="BX8" s="444"/>
      <c r="BY8" s="444"/>
      <c r="BZ8" s="444"/>
      <c r="CA8" s="444"/>
      <c r="CB8" s="444"/>
      <c r="CC8" s="445"/>
      <c r="CD8" s="446" t="s">
        <v>105</v>
      </c>
      <c r="CE8" s="447"/>
      <c r="CF8" s="447"/>
      <c r="CG8" s="447"/>
      <c r="CH8" s="447"/>
      <c r="CI8" s="447"/>
      <c r="CJ8" s="447"/>
      <c r="CK8" s="447"/>
      <c r="CL8" s="447"/>
      <c r="CM8" s="447"/>
      <c r="CN8" s="447"/>
      <c r="CO8" s="447"/>
      <c r="CP8" s="447"/>
      <c r="CQ8" s="447"/>
      <c r="CR8" s="447"/>
      <c r="CS8" s="448"/>
      <c r="CT8" s="483">
        <v>0.3</v>
      </c>
      <c r="CU8" s="484"/>
      <c r="CV8" s="484"/>
      <c r="CW8" s="484"/>
      <c r="CX8" s="484"/>
      <c r="CY8" s="484"/>
      <c r="CZ8" s="484"/>
      <c r="DA8" s="485"/>
      <c r="DB8" s="483">
        <v>0.28999999999999998</v>
      </c>
      <c r="DC8" s="484"/>
      <c r="DD8" s="484"/>
      <c r="DE8" s="484"/>
      <c r="DF8" s="484"/>
      <c r="DG8" s="484"/>
      <c r="DH8" s="484"/>
      <c r="DI8" s="485"/>
    </row>
    <row r="9" spans="1:119" ht="18.75" customHeight="1" thickBot="1" x14ac:dyDescent="0.2">
      <c r="A9" s="169"/>
      <c r="B9" s="437" t="s">
        <v>106</v>
      </c>
      <c r="C9" s="438"/>
      <c r="D9" s="438"/>
      <c r="E9" s="438"/>
      <c r="F9" s="438"/>
      <c r="G9" s="438"/>
      <c r="H9" s="438"/>
      <c r="I9" s="438"/>
      <c r="J9" s="438"/>
      <c r="K9" s="486"/>
      <c r="L9" s="487" t="s">
        <v>107</v>
      </c>
      <c r="M9" s="488"/>
      <c r="N9" s="488"/>
      <c r="O9" s="488"/>
      <c r="P9" s="488"/>
      <c r="Q9" s="489"/>
      <c r="R9" s="490">
        <v>12062</v>
      </c>
      <c r="S9" s="491"/>
      <c r="T9" s="491"/>
      <c r="U9" s="491"/>
      <c r="V9" s="492"/>
      <c r="W9" s="400" t="s">
        <v>108</v>
      </c>
      <c r="X9" s="401"/>
      <c r="Y9" s="401"/>
      <c r="Z9" s="401"/>
      <c r="AA9" s="401"/>
      <c r="AB9" s="401"/>
      <c r="AC9" s="401"/>
      <c r="AD9" s="401"/>
      <c r="AE9" s="401"/>
      <c r="AF9" s="401"/>
      <c r="AG9" s="401"/>
      <c r="AH9" s="401"/>
      <c r="AI9" s="401"/>
      <c r="AJ9" s="401"/>
      <c r="AK9" s="401"/>
      <c r="AL9" s="402"/>
      <c r="AM9" s="472" t="s">
        <v>109</v>
      </c>
      <c r="AN9" s="473"/>
      <c r="AO9" s="473"/>
      <c r="AP9" s="473"/>
      <c r="AQ9" s="473"/>
      <c r="AR9" s="473"/>
      <c r="AS9" s="473"/>
      <c r="AT9" s="474"/>
      <c r="AU9" s="475" t="s">
        <v>90</v>
      </c>
      <c r="AV9" s="476"/>
      <c r="AW9" s="476"/>
      <c r="AX9" s="476"/>
      <c r="AY9" s="477" t="s">
        <v>110</v>
      </c>
      <c r="AZ9" s="478"/>
      <c r="BA9" s="478"/>
      <c r="BB9" s="478"/>
      <c r="BC9" s="478"/>
      <c r="BD9" s="478"/>
      <c r="BE9" s="478"/>
      <c r="BF9" s="478"/>
      <c r="BG9" s="478"/>
      <c r="BH9" s="478"/>
      <c r="BI9" s="478"/>
      <c r="BJ9" s="478"/>
      <c r="BK9" s="478"/>
      <c r="BL9" s="478"/>
      <c r="BM9" s="479"/>
      <c r="BN9" s="443">
        <v>395925</v>
      </c>
      <c r="BO9" s="444"/>
      <c r="BP9" s="444"/>
      <c r="BQ9" s="444"/>
      <c r="BR9" s="444"/>
      <c r="BS9" s="444"/>
      <c r="BT9" s="444"/>
      <c r="BU9" s="445"/>
      <c r="BV9" s="443">
        <v>-113303</v>
      </c>
      <c r="BW9" s="444"/>
      <c r="BX9" s="444"/>
      <c r="BY9" s="444"/>
      <c r="BZ9" s="444"/>
      <c r="CA9" s="444"/>
      <c r="CB9" s="444"/>
      <c r="CC9" s="445"/>
      <c r="CD9" s="446" t="s">
        <v>111</v>
      </c>
      <c r="CE9" s="447"/>
      <c r="CF9" s="447"/>
      <c r="CG9" s="447"/>
      <c r="CH9" s="447"/>
      <c r="CI9" s="447"/>
      <c r="CJ9" s="447"/>
      <c r="CK9" s="447"/>
      <c r="CL9" s="447"/>
      <c r="CM9" s="447"/>
      <c r="CN9" s="447"/>
      <c r="CO9" s="447"/>
      <c r="CP9" s="447"/>
      <c r="CQ9" s="447"/>
      <c r="CR9" s="447"/>
      <c r="CS9" s="448"/>
      <c r="CT9" s="440">
        <v>14.5</v>
      </c>
      <c r="CU9" s="441"/>
      <c r="CV9" s="441"/>
      <c r="CW9" s="441"/>
      <c r="CX9" s="441"/>
      <c r="CY9" s="441"/>
      <c r="CZ9" s="441"/>
      <c r="DA9" s="442"/>
      <c r="DB9" s="440">
        <v>16</v>
      </c>
      <c r="DC9" s="441"/>
      <c r="DD9" s="441"/>
      <c r="DE9" s="441"/>
      <c r="DF9" s="441"/>
      <c r="DG9" s="441"/>
      <c r="DH9" s="441"/>
      <c r="DI9" s="442"/>
    </row>
    <row r="10" spans="1:119" ht="18.75" customHeight="1" thickBot="1" x14ac:dyDescent="0.2">
      <c r="A10" s="169"/>
      <c r="B10" s="437"/>
      <c r="C10" s="438"/>
      <c r="D10" s="438"/>
      <c r="E10" s="438"/>
      <c r="F10" s="438"/>
      <c r="G10" s="438"/>
      <c r="H10" s="438"/>
      <c r="I10" s="438"/>
      <c r="J10" s="438"/>
      <c r="K10" s="486"/>
      <c r="L10" s="493" t="s">
        <v>112</v>
      </c>
      <c r="M10" s="473"/>
      <c r="N10" s="473"/>
      <c r="O10" s="473"/>
      <c r="P10" s="473"/>
      <c r="Q10" s="474"/>
      <c r="R10" s="494">
        <v>12847</v>
      </c>
      <c r="S10" s="495"/>
      <c r="T10" s="495"/>
      <c r="U10" s="495"/>
      <c r="V10" s="496"/>
      <c r="W10" s="431"/>
      <c r="X10" s="432"/>
      <c r="Y10" s="432"/>
      <c r="Z10" s="432"/>
      <c r="AA10" s="432"/>
      <c r="AB10" s="432"/>
      <c r="AC10" s="432"/>
      <c r="AD10" s="432"/>
      <c r="AE10" s="432"/>
      <c r="AF10" s="432"/>
      <c r="AG10" s="432"/>
      <c r="AH10" s="432"/>
      <c r="AI10" s="432"/>
      <c r="AJ10" s="432"/>
      <c r="AK10" s="432"/>
      <c r="AL10" s="435"/>
      <c r="AM10" s="472" t="s">
        <v>113</v>
      </c>
      <c r="AN10" s="473"/>
      <c r="AO10" s="473"/>
      <c r="AP10" s="473"/>
      <c r="AQ10" s="473"/>
      <c r="AR10" s="473"/>
      <c r="AS10" s="473"/>
      <c r="AT10" s="474"/>
      <c r="AU10" s="475" t="s">
        <v>114</v>
      </c>
      <c r="AV10" s="476"/>
      <c r="AW10" s="476"/>
      <c r="AX10" s="476"/>
      <c r="AY10" s="477" t="s">
        <v>115</v>
      </c>
      <c r="AZ10" s="478"/>
      <c r="BA10" s="478"/>
      <c r="BB10" s="478"/>
      <c r="BC10" s="478"/>
      <c r="BD10" s="478"/>
      <c r="BE10" s="478"/>
      <c r="BF10" s="478"/>
      <c r="BG10" s="478"/>
      <c r="BH10" s="478"/>
      <c r="BI10" s="478"/>
      <c r="BJ10" s="478"/>
      <c r="BK10" s="478"/>
      <c r="BL10" s="478"/>
      <c r="BM10" s="479"/>
      <c r="BN10" s="443">
        <v>26985</v>
      </c>
      <c r="BO10" s="444"/>
      <c r="BP10" s="444"/>
      <c r="BQ10" s="444"/>
      <c r="BR10" s="444"/>
      <c r="BS10" s="444"/>
      <c r="BT10" s="444"/>
      <c r="BU10" s="445"/>
      <c r="BV10" s="443">
        <v>21605</v>
      </c>
      <c r="BW10" s="444"/>
      <c r="BX10" s="444"/>
      <c r="BY10" s="444"/>
      <c r="BZ10" s="444"/>
      <c r="CA10" s="444"/>
      <c r="CB10" s="444"/>
      <c r="CC10" s="445"/>
      <c r="CD10" s="172" t="s">
        <v>116</v>
      </c>
      <c r="CE10" s="173"/>
      <c r="CF10" s="173"/>
      <c r="CG10" s="173"/>
      <c r="CH10" s="173"/>
      <c r="CI10" s="173"/>
      <c r="CJ10" s="173"/>
      <c r="CK10" s="173"/>
      <c r="CL10" s="173"/>
      <c r="CM10" s="173"/>
      <c r="CN10" s="173"/>
      <c r="CO10" s="173"/>
      <c r="CP10" s="173"/>
      <c r="CQ10" s="173"/>
      <c r="CR10" s="173"/>
      <c r="CS10" s="174"/>
      <c r="CT10" s="175"/>
      <c r="CU10" s="176"/>
      <c r="CV10" s="176"/>
      <c r="CW10" s="176"/>
      <c r="CX10" s="176"/>
      <c r="CY10" s="176"/>
      <c r="CZ10" s="176"/>
      <c r="DA10" s="177"/>
      <c r="DB10" s="175"/>
      <c r="DC10" s="176"/>
      <c r="DD10" s="176"/>
      <c r="DE10" s="176"/>
      <c r="DF10" s="176"/>
      <c r="DG10" s="176"/>
      <c r="DH10" s="176"/>
      <c r="DI10" s="177"/>
    </row>
    <row r="11" spans="1:119" ht="18.75" customHeight="1" thickBot="1" x14ac:dyDescent="0.2">
      <c r="A11" s="169"/>
      <c r="B11" s="437"/>
      <c r="C11" s="438"/>
      <c r="D11" s="438"/>
      <c r="E11" s="438"/>
      <c r="F11" s="438"/>
      <c r="G11" s="438"/>
      <c r="H11" s="438"/>
      <c r="I11" s="438"/>
      <c r="J11" s="438"/>
      <c r="K11" s="486"/>
      <c r="L11" s="497" t="s">
        <v>117</v>
      </c>
      <c r="M11" s="498"/>
      <c r="N11" s="498"/>
      <c r="O11" s="498"/>
      <c r="P11" s="498"/>
      <c r="Q11" s="499"/>
      <c r="R11" s="500" t="s">
        <v>118</v>
      </c>
      <c r="S11" s="501"/>
      <c r="T11" s="501"/>
      <c r="U11" s="501"/>
      <c r="V11" s="502"/>
      <c r="W11" s="431"/>
      <c r="X11" s="432"/>
      <c r="Y11" s="432"/>
      <c r="Z11" s="432"/>
      <c r="AA11" s="432"/>
      <c r="AB11" s="432"/>
      <c r="AC11" s="432"/>
      <c r="AD11" s="432"/>
      <c r="AE11" s="432"/>
      <c r="AF11" s="432"/>
      <c r="AG11" s="432"/>
      <c r="AH11" s="432"/>
      <c r="AI11" s="432"/>
      <c r="AJ11" s="432"/>
      <c r="AK11" s="432"/>
      <c r="AL11" s="435"/>
      <c r="AM11" s="472" t="s">
        <v>119</v>
      </c>
      <c r="AN11" s="473"/>
      <c r="AO11" s="473"/>
      <c r="AP11" s="473"/>
      <c r="AQ11" s="473"/>
      <c r="AR11" s="473"/>
      <c r="AS11" s="473"/>
      <c r="AT11" s="474"/>
      <c r="AU11" s="475" t="s">
        <v>114</v>
      </c>
      <c r="AV11" s="476"/>
      <c r="AW11" s="476"/>
      <c r="AX11" s="476"/>
      <c r="AY11" s="477" t="s">
        <v>120</v>
      </c>
      <c r="AZ11" s="478"/>
      <c r="BA11" s="478"/>
      <c r="BB11" s="478"/>
      <c r="BC11" s="478"/>
      <c r="BD11" s="478"/>
      <c r="BE11" s="478"/>
      <c r="BF11" s="478"/>
      <c r="BG11" s="478"/>
      <c r="BH11" s="478"/>
      <c r="BI11" s="478"/>
      <c r="BJ11" s="478"/>
      <c r="BK11" s="478"/>
      <c r="BL11" s="478"/>
      <c r="BM11" s="479"/>
      <c r="BN11" s="443">
        <v>2200</v>
      </c>
      <c r="BO11" s="444"/>
      <c r="BP11" s="444"/>
      <c r="BQ11" s="444"/>
      <c r="BR11" s="444"/>
      <c r="BS11" s="444"/>
      <c r="BT11" s="444"/>
      <c r="BU11" s="445"/>
      <c r="BV11" s="443">
        <v>2244</v>
      </c>
      <c r="BW11" s="444"/>
      <c r="BX11" s="444"/>
      <c r="BY11" s="444"/>
      <c r="BZ11" s="444"/>
      <c r="CA11" s="444"/>
      <c r="CB11" s="444"/>
      <c r="CC11" s="445"/>
      <c r="CD11" s="446" t="s">
        <v>121</v>
      </c>
      <c r="CE11" s="447"/>
      <c r="CF11" s="447"/>
      <c r="CG11" s="447"/>
      <c r="CH11" s="447"/>
      <c r="CI11" s="447"/>
      <c r="CJ11" s="447"/>
      <c r="CK11" s="447"/>
      <c r="CL11" s="447"/>
      <c r="CM11" s="447"/>
      <c r="CN11" s="447"/>
      <c r="CO11" s="447"/>
      <c r="CP11" s="447"/>
      <c r="CQ11" s="447"/>
      <c r="CR11" s="447"/>
      <c r="CS11" s="448"/>
      <c r="CT11" s="483" t="s">
        <v>122</v>
      </c>
      <c r="CU11" s="484"/>
      <c r="CV11" s="484"/>
      <c r="CW11" s="484"/>
      <c r="CX11" s="484"/>
      <c r="CY11" s="484"/>
      <c r="CZ11" s="484"/>
      <c r="DA11" s="485"/>
      <c r="DB11" s="483" t="s">
        <v>122</v>
      </c>
      <c r="DC11" s="484"/>
      <c r="DD11" s="484"/>
      <c r="DE11" s="484"/>
      <c r="DF11" s="484"/>
      <c r="DG11" s="484"/>
      <c r="DH11" s="484"/>
      <c r="DI11" s="485"/>
    </row>
    <row r="12" spans="1:119" ht="18.75" customHeight="1" x14ac:dyDescent="0.15">
      <c r="A12" s="169"/>
      <c r="B12" s="503" t="s">
        <v>123</v>
      </c>
      <c r="C12" s="504"/>
      <c r="D12" s="504"/>
      <c r="E12" s="504"/>
      <c r="F12" s="504"/>
      <c r="G12" s="504"/>
      <c r="H12" s="504"/>
      <c r="I12" s="504"/>
      <c r="J12" s="504"/>
      <c r="K12" s="505"/>
      <c r="L12" s="512" t="s">
        <v>124</v>
      </c>
      <c r="M12" s="513"/>
      <c r="N12" s="513"/>
      <c r="O12" s="513"/>
      <c r="P12" s="513"/>
      <c r="Q12" s="514"/>
      <c r="R12" s="515">
        <v>12017</v>
      </c>
      <c r="S12" s="516"/>
      <c r="T12" s="516"/>
      <c r="U12" s="516"/>
      <c r="V12" s="517"/>
      <c r="W12" s="518" t="s">
        <v>1</v>
      </c>
      <c r="X12" s="476"/>
      <c r="Y12" s="476"/>
      <c r="Z12" s="476"/>
      <c r="AA12" s="476"/>
      <c r="AB12" s="519"/>
      <c r="AC12" s="520" t="s">
        <v>125</v>
      </c>
      <c r="AD12" s="521"/>
      <c r="AE12" s="521"/>
      <c r="AF12" s="521"/>
      <c r="AG12" s="522"/>
      <c r="AH12" s="520" t="s">
        <v>126</v>
      </c>
      <c r="AI12" s="521"/>
      <c r="AJ12" s="521"/>
      <c r="AK12" s="521"/>
      <c r="AL12" s="523"/>
      <c r="AM12" s="472" t="s">
        <v>127</v>
      </c>
      <c r="AN12" s="473"/>
      <c r="AO12" s="473"/>
      <c r="AP12" s="473"/>
      <c r="AQ12" s="473"/>
      <c r="AR12" s="473"/>
      <c r="AS12" s="473"/>
      <c r="AT12" s="474"/>
      <c r="AU12" s="475" t="s">
        <v>90</v>
      </c>
      <c r="AV12" s="476"/>
      <c r="AW12" s="476"/>
      <c r="AX12" s="476"/>
      <c r="AY12" s="477" t="s">
        <v>128</v>
      </c>
      <c r="AZ12" s="478"/>
      <c r="BA12" s="478"/>
      <c r="BB12" s="478"/>
      <c r="BC12" s="478"/>
      <c r="BD12" s="478"/>
      <c r="BE12" s="478"/>
      <c r="BF12" s="478"/>
      <c r="BG12" s="478"/>
      <c r="BH12" s="478"/>
      <c r="BI12" s="478"/>
      <c r="BJ12" s="478"/>
      <c r="BK12" s="478"/>
      <c r="BL12" s="478"/>
      <c r="BM12" s="479"/>
      <c r="BN12" s="443">
        <v>700000</v>
      </c>
      <c r="BO12" s="444"/>
      <c r="BP12" s="444"/>
      <c r="BQ12" s="444"/>
      <c r="BR12" s="444"/>
      <c r="BS12" s="444"/>
      <c r="BT12" s="444"/>
      <c r="BU12" s="445"/>
      <c r="BV12" s="443">
        <v>950000</v>
      </c>
      <c r="BW12" s="444"/>
      <c r="BX12" s="444"/>
      <c r="BY12" s="444"/>
      <c r="BZ12" s="444"/>
      <c r="CA12" s="444"/>
      <c r="CB12" s="444"/>
      <c r="CC12" s="445"/>
      <c r="CD12" s="446" t="s">
        <v>129</v>
      </c>
      <c r="CE12" s="447"/>
      <c r="CF12" s="447"/>
      <c r="CG12" s="447"/>
      <c r="CH12" s="447"/>
      <c r="CI12" s="447"/>
      <c r="CJ12" s="447"/>
      <c r="CK12" s="447"/>
      <c r="CL12" s="447"/>
      <c r="CM12" s="447"/>
      <c r="CN12" s="447"/>
      <c r="CO12" s="447"/>
      <c r="CP12" s="447"/>
      <c r="CQ12" s="447"/>
      <c r="CR12" s="447"/>
      <c r="CS12" s="448"/>
      <c r="CT12" s="483" t="s">
        <v>122</v>
      </c>
      <c r="CU12" s="484"/>
      <c r="CV12" s="484"/>
      <c r="CW12" s="484"/>
      <c r="CX12" s="484"/>
      <c r="CY12" s="484"/>
      <c r="CZ12" s="484"/>
      <c r="DA12" s="485"/>
      <c r="DB12" s="483" t="s">
        <v>122</v>
      </c>
      <c r="DC12" s="484"/>
      <c r="DD12" s="484"/>
      <c r="DE12" s="484"/>
      <c r="DF12" s="484"/>
      <c r="DG12" s="484"/>
      <c r="DH12" s="484"/>
      <c r="DI12" s="485"/>
    </row>
    <row r="13" spans="1:119" ht="18.75" customHeight="1" x14ac:dyDescent="0.15">
      <c r="A13" s="169"/>
      <c r="B13" s="506"/>
      <c r="C13" s="507"/>
      <c r="D13" s="507"/>
      <c r="E13" s="507"/>
      <c r="F13" s="507"/>
      <c r="G13" s="507"/>
      <c r="H13" s="507"/>
      <c r="I13" s="507"/>
      <c r="J13" s="507"/>
      <c r="K13" s="508"/>
      <c r="L13" s="178"/>
      <c r="M13" s="534" t="s">
        <v>130</v>
      </c>
      <c r="N13" s="535"/>
      <c r="O13" s="535"/>
      <c r="P13" s="535"/>
      <c r="Q13" s="536"/>
      <c r="R13" s="527">
        <v>11855</v>
      </c>
      <c r="S13" s="528"/>
      <c r="T13" s="528"/>
      <c r="U13" s="528"/>
      <c r="V13" s="529"/>
      <c r="W13" s="459" t="s">
        <v>131</v>
      </c>
      <c r="X13" s="460"/>
      <c r="Y13" s="460"/>
      <c r="Z13" s="460"/>
      <c r="AA13" s="460"/>
      <c r="AB13" s="450"/>
      <c r="AC13" s="494">
        <v>826</v>
      </c>
      <c r="AD13" s="495"/>
      <c r="AE13" s="495"/>
      <c r="AF13" s="495"/>
      <c r="AG13" s="537"/>
      <c r="AH13" s="494">
        <v>1044</v>
      </c>
      <c r="AI13" s="495"/>
      <c r="AJ13" s="495"/>
      <c r="AK13" s="495"/>
      <c r="AL13" s="496"/>
      <c r="AM13" s="472" t="s">
        <v>132</v>
      </c>
      <c r="AN13" s="473"/>
      <c r="AO13" s="473"/>
      <c r="AP13" s="473"/>
      <c r="AQ13" s="473"/>
      <c r="AR13" s="473"/>
      <c r="AS13" s="473"/>
      <c r="AT13" s="474"/>
      <c r="AU13" s="475" t="s">
        <v>90</v>
      </c>
      <c r="AV13" s="476"/>
      <c r="AW13" s="476"/>
      <c r="AX13" s="476"/>
      <c r="AY13" s="477" t="s">
        <v>133</v>
      </c>
      <c r="AZ13" s="478"/>
      <c r="BA13" s="478"/>
      <c r="BB13" s="478"/>
      <c r="BC13" s="478"/>
      <c r="BD13" s="478"/>
      <c r="BE13" s="478"/>
      <c r="BF13" s="478"/>
      <c r="BG13" s="478"/>
      <c r="BH13" s="478"/>
      <c r="BI13" s="478"/>
      <c r="BJ13" s="478"/>
      <c r="BK13" s="478"/>
      <c r="BL13" s="478"/>
      <c r="BM13" s="479"/>
      <c r="BN13" s="443">
        <v>-274890</v>
      </c>
      <c r="BO13" s="444"/>
      <c r="BP13" s="444"/>
      <c r="BQ13" s="444"/>
      <c r="BR13" s="444"/>
      <c r="BS13" s="444"/>
      <c r="BT13" s="444"/>
      <c r="BU13" s="445"/>
      <c r="BV13" s="443">
        <v>-1039454</v>
      </c>
      <c r="BW13" s="444"/>
      <c r="BX13" s="444"/>
      <c r="BY13" s="444"/>
      <c r="BZ13" s="444"/>
      <c r="CA13" s="444"/>
      <c r="CB13" s="444"/>
      <c r="CC13" s="445"/>
      <c r="CD13" s="446" t="s">
        <v>134</v>
      </c>
      <c r="CE13" s="447"/>
      <c r="CF13" s="447"/>
      <c r="CG13" s="447"/>
      <c r="CH13" s="447"/>
      <c r="CI13" s="447"/>
      <c r="CJ13" s="447"/>
      <c r="CK13" s="447"/>
      <c r="CL13" s="447"/>
      <c r="CM13" s="447"/>
      <c r="CN13" s="447"/>
      <c r="CO13" s="447"/>
      <c r="CP13" s="447"/>
      <c r="CQ13" s="447"/>
      <c r="CR13" s="447"/>
      <c r="CS13" s="448"/>
      <c r="CT13" s="440">
        <v>12.5</v>
      </c>
      <c r="CU13" s="441"/>
      <c r="CV13" s="441"/>
      <c r="CW13" s="441"/>
      <c r="CX13" s="441"/>
      <c r="CY13" s="441"/>
      <c r="CZ13" s="441"/>
      <c r="DA13" s="442"/>
      <c r="DB13" s="440">
        <v>12.1</v>
      </c>
      <c r="DC13" s="441"/>
      <c r="DD13" s="441"/>
      <c r="DE13" s="441"/>
      <c r="DF13" s="441"/>
      <c r="DG13" s="441"/>
      <c r="DH13" s="441"/>
      <c r="DI13" s="442"/>
    </row>
    <row r="14" spans="1:119" ht="18.75" customHeight="1" thickBot="1" x14ac:dyDescent="0.2">
      <c r="A14" s="169"/>
      <c r="B14" s="506"/>
      <c r="C14" s="507"/>
      <c r="D14" s="507"/>
      <c r="E14" s="507"/>
      <c r="F14" s="507"/>
      <c r="G14" s="507"/>
      <c r="H14" s="507"/>
      <c r="I14" s="507"/>
      <c r="J14" s="507"/>
      <c r="K14" s="508"/>
      <c r="L14" s="524" t="s">
        <v>135</v>
      </c>
      <c r="M14" s="525"/>
      <c r="N14" s="525"/>
      <c r="O14" s="525"/>
      <c r="P14" s="525"/>
      <c r="Q14" s="526"/>
      <c r="R14" s="527">
        <v>12265</v>
      </c>
      <c r="S14" s="528"/>
      <c r="T14" s="528"/>
      <c r="U14" s="528"/>
      <c r="V14" s="529"/>
      <c r="W14" s="433"/>
      <c r="X14" s="434"/>
      <c r="Y14" s="434"/>
      <c r="Z14" s="434"/>
      <c r="AA14" s="434"/>
      <c r="AB14" s="423"/>
      <c r="AC14" s="530">
        <v>14.1</v>
      </c>
      <c r="AD14" s="531"/>
      <c r="AE14" s="531"/>
      <c r="AF14" s="531"/>
      <c r="AG14" s="532"/>
      <c r="AH14" s="530">
        <v>16.7</v>
      </c>
      <c r="AI14" s="531"/>
      <c r="AJ14" s="531"/>
      <c r="AK14" s="531"/>
      <c r="AL14" s="533"/>
      <c r="AM14" s="472"/>
      <c r="AN14" s="473"/>
      <c r="AO14" s="473"/>
      <c r="AP14" s="473"/>
      <c r="AQ14" s="473"/>
      <c r="AR14" s="473"/>
      <c r="AS14" s="473"/>
      <c r="AT14" s="474"/>
      <c r="AU14" s="475"/>
      <c r="AV14" s="476"/>
      <c r="AW14" s="476"/>
      <c r="AX14" s="476"/>
      <c r="AY14" s="477"/>
      <c r="AZ14" s="478"/>
      <c r="BA14" s="478"/>
      <c r="BB14" s="478"/>
      <c r="BC14" s="478"/>
      <c r="BD14" s="478"/>
      <c r="BE14" s="478"/>
      <c r="BF14" s="478"/>
      <c r="BG14" s="478"/>
      <c r="BH14" s="478"/>
      <c r="BI14" s="478"/>
      <c r="BJ14" s="478"/>
      <c r="BK14" s="478"/>
      <c r="BL14" s="478"/>
      <c r="BM14" s="479"/>
      <c r="BN14" s="443"/>
      <c r="BO14" s="444"/>
      <c r="BP14" s="444"/>
      <c r="BQ14" s="444"/>
      <c r="BR14" s="444"/>
      <c r="BS14" s="444"/>
      <c r="BT14" s="444"/>
      <c r="BU14" s="445"/>
      <c r="BV14" s="443"/>
      <c r="BW14" s="444"/>
      <c r="BX14" s="444"/>
      <c r="BY14" s="444"/>
      <c r="BZ14" s="444"/>
      <c r="CA14" s="444"/>
      <c r="CB14" s="444"/>
      <c r="CC14" s="445"/>
      <c r="CD14" s="538" t="s">
        <v>136</v>
      </c>
      <c r="CE14" s="539"/>
      <c r="CF14" s="539"/>
      <c r="CG14" s="539"/>
      <c r="CH14" s="539"/>
      <c r="CI14" s="539"/>
      <c r="CJ14" s="539"/>
      <c r="CK14" s="539"/>
      <c r="CL14" s="539"/>
      <c r="CM14" s="539"/>
      <c r="CN14" s="539"/>
      <c r="CO14" s="539"/>
      <c r="CP14" s="539"/>
      <c r="CQ14" s="539"/>
      <c r="CR14" s="539"/>
      <c r="CS14" s="540"/>
      <c r="CT14" s="541">
        <v>39</v>
      </c>
      <c r="CU14" s="542"/>
      <c r="CV14" s="542"/>
      <c r="CW14" s="542"/>
      <c r="CX14" s="542"/>
      <c r="CY14" s="542"/>
      <c r="CZ14" s="542"/>
      <c r="DA14" s="543"/>
      <c r="DB14" s="541">
        <v>43.3</v>
      </c>
      <c r="DC14" s="542"/>
      <c r="DD14" s="542"/>
      <c r="DE14" s="542"/>
      <c r="DF14" s="542"/>
      <c r="DG14" s="542"/>
      <c r="DH14" s="542"/>
      <c r="DI14" s="543"/>
    </row>
    <row r="15" spans="1:119" ht="18.75" customHeight="1" x14ac:dyDescent="0.15">
      <c r="A15" s="169"/>
      <c r="B15" s="506"/>
      <c r="C15" s="507"/>
      <c r="D15" s="507"/>
      <c r="E15" s="507"/>
      <c r="F15" s="507"/>
      <c r="G15" s="507"/>
      <c r="H15" s="507"/>
      <c r="I15" s="507"/>
      <c r="J15" s="507"/>
      <c r="K15" s="508"/>
      <c r="L15" s="178"/>
      <c r="M15" s="534" t="s">
        <v>130</v>
      </c>
      <c r="N15" s="535"/>
      <c r="O15" s="535"/>
      <c r="P15" s="535"/>
      <c r="Q15" s="536"/>
      <c r="R15" s="527">
        <v>12116</v>
      </c>
      <c r="S15" s="528"/>
      <c r="T15" s="528"/>
      <c r="U15" s="528"/>
      <c r="V15" s="529"/>
      <c r="W15" s="459" t="s">
        <v>137</v>
      </c>
      <c r="X15" s="460"/>
      <c r="Y15" s="460"/>
      <c r="Z15" s="460"/>
      <c r="AA15" s="460"/>
      <c r="AB15" s="450"/>
      <c r="AC15" s="494">
        <v>1462</v>
      </c>
      <c r="AD15" s="495"/>
      <c r="AE15" s="495"/>
      <c r="AF15" s="495"/>
      <c r="AG15" s="537"/>
      <c r="AH15" s="494">
        <v>1549</v>
      </c>
      <c r="AI15" s="495"/>
      <c r="AJ15" s="495"/>
      <c r="AK15" s="495"/>
      <c r="AL15" s="496"/>
      <c r="AM15" s="472"/>
      <c r="AN15" s="473"/>
      <c r="AO15" s="473"/>
      <c r="AP15" s="473"/>
      <c r="AQ15" s="473"/>
      <c r="AR15" s="473"/>
      <c r="AS15" s="473"/>
      <c r="AT15" s="474"/>
      <c r="AU15" s="475"/>
      <c r="AV15" s="476"/>
      <c r="AW15" s="476"/>
      <c r="AX15" s="476"/>
      <c r="AY15" s="403" t="s">
        <v>138</v>
      </c>
      <c r="AZ15" s="404"/>
      <c r="BA15" s="404"/>
      <c r="BB15" s="404"/>
      <c r="BC15" s="404"/>
      <c r="BD15" s="404"/>
      <c r="BE15" s="404"/>
      <c r="BF15" s="404"/>
      <c r="BG15" s="404"/>
      <c r="BH15" s="404"/>
      <c r="BI15" s="404"/>
      <c r="BJ15" s="404"/>
      <c r="BK15" s="404"/>
      <c r="BL15" s="404"/>
      <c r="BM15" s="405"/>
      <c r="BN15" s="406">
        <v>2099601</v>
      </c>
      <c r="BO15" s="407"/>
      <c r="BP15" s="407"/>
      <c r="BQ15" s="407"/>
      <c r="BR15" s="407"/>
      <c r="BS15" s="407"/>
      <c r="BT15" s="407"/>
      <c r="BU15" s="408"/>
      <c r="BV15" s="406">
        <v>2040235</v>
      </c>
      <c r="BW15" s="407"/>
      <c r="BX15" s="407"/>
      <c r="BY15" s="407"/>
      <c r="BZ15" s="407"/>
      <c r="CA15" s="407"/>
      <c r="CB15" s="407"/>
      <c r="CC15" s="408"/>
      <c r="CD15" s="544" t="s">
        <v>139</v>
      </c>
      <c r="CE15" s="545"/>
      <c r="CF15" s="545"/>
      <c r="CG15" s="545"/>
      <c r="CH15" s="545"/>
      <c r="CI15" s="545"/>
      <c r="CJ15" s="545"/>
      <c r="CK15" s="545"/>
      <c r="CL15" s="545"/>
      <c r="CM15" s="545"/>
      <c r="CN15" s="545"/>
      <c r="CO15" s="545"/>
      <c r="CP15" s="545"/>
      <c r="CQ15" s="545"/>
      <c r="CR15" s="545"/>
      <c r="CS15" s="546"/>
      <c r="CT15" s="179"/>
      <c r="CU15" s="180"/>
      <c r="CV15" s="180"/>
      <c r="CW15" s="180"/>
      <c r="CX15" s="180"/>
      <c r="CY15" s="180"/>
      <c r="CZ15" s="180"/>
      <c r="DA15" s="181"/>
      <c r="DB15" s="179"/>
      <c r="DC15" s="180"/>
      <c r="DD15" s="180"/>
      <c r="DE15" s="180"/>
      <c r="DF15" s="180"/>
      <c r="DG15" s="180"/>
      <c r="DH15" s="180"/>
      <c r="DI15" s="181"/>
    </row>
    <row r="16" spans="1:119" ht="18.75" customHeight="1" x14ac:dyDescent="0.15">
      <c r="A16" s="169"/>
      <c r="B16" s="506"/>
      <c r="C16" s="507"/>
      <c r="D16" s="507"/>
      <c r="E16" s="507"/>
      <c r="F16" s="507"/>
      <c r="G16" s="507"/>
      <c r="H16" s="507"/>
      <c r="I16" s="507"/>
      <c r="J16" s="507"/>
      <c r="K16" s="508"/>
      <c r="L16" s="524" t="s">
        <v>140</v>
      </c>
      <c r="M16" s="547"/>
      <c r="N16" s="547"/>
      <c r="O16" s="547"/>
      <c r="P16" s="547"/>
      <c r="Q16" s="548"/>
      <c r="R16" s="549" t="s">
        <v>141</v>
      </c>
      <c r="S16" s="550"/>
      <c r="T16" s="550"/>
      <c r="U16" s="550"/>
      <c r="V16" s="551"/>
      <c r="W16" s="433"/>
      <c r="X16" s="434"/>
      <c r="Y16" s="434"/>
      <c r="Z16" s="434"/>
      <c r="AA16" s="434"/>
      <c r="AB16" s="423"/>
      <c r="AC16" s="530">
        <v>24.9</v>
      </c>
      <c r="AD16" s="531"/>
      <c r="AE16" s="531"/>
      <c r="AF16" s="531"/>
      <c r="AG16" s="532"/>
      <c r="AH16" s="530">
        <v>24.8</v>
      </c>
      <c r="AI16" s="531"/>
      <c r="AJ16" s="531"/>
      <c r="AK16" s="531"/>
      <c r="AL16" s="533"/>
      <c r="AM16" s="472"/>
      <c r="AN16" s="473"/>
      <c r="AO16" s="473"/>
      <c r="AP16" s="473"/>
      <c r="AQ16" s="473"/>
      <c r="AR16" s="473"/>
      <c r="AS16" s="473"/>
      <c r="AT16" s="474"/>
      <c r="AU16" s="475"/>
      <c r="AV16" s="476"/>
      <c r="AW16" s="476"/>
      <c r="AX16" s="476"/>
      <c r="AY16" s="477" t="s">
        <v>142</v>
      </c>
      <c r="AZ16" s="478"/>
      <c r="BA16" s="478"/>
      <c r="BB16" s="478"/>
      <c r="BC16" s="478"/>
      <c r="BD16" s="478"/>
      <c r="BE16" s="478"/>
      <c r="BF16" s="478"/>
      <c r="BG16" s="478"/>
      <c r="BH16" s="478"/>
      <c r="BI16" s="478"/>
      <c r="BJ16" s="478"/>
      <c r="BK16" s="478"/>
      <c r="BL16" s="478"/>
      <c r="BM16" s="479"/>
      <c r="BN16" s="443">
        <v>6906668</v>
      </c>
      <c r="BO16" s="444"/>
      <c r="BP16" s="444"/>
      <c r="BQ16" s="444"/>
      <c r="BR16" s="444"/>
      <c r="BS16" s="444"/>
      <c r="BT16" s="444"/>
      <c r="BU16" s="445"/>
      <c r="BV16" s="443">
        <v>6887678</v>
      </c>
      <c r="BW16" s="444"/>
      <c r="BX16" s="444"/>
      <c r="BY16" s="444"/>
      <c r="BZ16" s="444"/>
      <c r="CA16" s="444"/>
      <c r="CB16" s="444"/>
      <c r="CC16" s="445"/>
      <c r="CD16" s="182"/>
      <c r="CE16" s="557"/>
      <c r="CF16" s="557"/>
      <c r="CG16" s="557"/>
      <c r="CH16" s="557"/>
      <c r="CI16" s="557"/>
      <c r="CJ16" s="557"/>
      <c r="CK16" s="557"/>
      <c r="CL16" s="557"/>
      <c r="CM16" s="557"/>
      <c r="CN16" s="557"/>
      <c r="CO16" s="557"/>
      <c r="CP16" s="557"/>
      <c r="CQ16" s="557"/>
      <c r="CR16" s="557"/>
      <c r="CS16" s="558"/>
      <c r="CT16" s="440"/>
      <c r="CU16" s="441"/>
      <c r="CV16" s="441"/>
      <c r="CW16" s="441"/>
      <c r="CX16" s="441"/>
      <c r="CY16" s="441"/>
      <c r="CZ16" s="441"/>
      <c r="DA16" s="442"/>
      <c r="DB16" s="440"/>
      <c r="DC16" s="441"/>
      <c r="DD16" s="441"/>
      <c r="DE16" s="441"/>
      <c r="DF16" s="441"/>
      <c r="DG16" s="441"/>
      <c r="DH16" s="441"/>
      <c r="DI16" s="442"/>
    </row>
    <row r="17" spans="1:113" ht="18.75" customHeight="1" thickBot="1" x14ac:dyDescent="0.2">
      <c r="A17" s="169"/>
      <c r="B17" s="509"/>
      <c r="C17" s="510"/>
      <c r="D17" s="510"/>
      <c r="E17" s="510"/>
      <c r="F17" s="510"/>
      <c r="G17" s="510"/>
      <c r="H17" s="510"/>
      <c r="I17" s="510"/>
      <c r="J17" s="510"/>
      <c r="K17" s="511"/>
      <c r="L17" s="183"/>
      <c r="M17" s="554" t="s">
        <v>143</v>
      </c>
      <c r="N17" s="555"/>
      <c r="O17" s="555"/>
      <c r="P17" s="555"/>
      <c r="Q17" s="556"/>
      <c r="R17" s="549" t="s">
        <v>144</v>
      </c>
      <c r="S17" s="550"/>
      <c r="T17" s="550"/>
      <c r="U17" s="550"/>
      <c r="V17" s="551"/>
      <c r="W17" s="459" t="s">
        <v>145</v>
      </c>
      <c r="X17" s="460"/>
      <c r="Y17" s="460"/>
      <c r="Z17" s="460"/>
      <c r="AA17" s="460"/>
      <c r="AB17" s="450"/>
      <c r="AC17" s="494">
        <v>3584</v>
      </c>
      <c r="AD17" s="495"/>
      <c r="AE17" s="495"/>
      <c r="AF17" s="495"/>
      <c r="AG17" s="537"/>
      <c r="AH17" s="494">
        <v>3665</v>
      </c>
      <c r="AI17" s="495"/>
      <c r="AJ17" s="495"/>
      <c r="AK17" s="495"/>
      <c r="AL17" s="496"/>
      <c r="AM17" s="472"/>
      <c r="AN17" s="473"/>
      <c r="AO17" s="473"/>
      <c r="AP17" s="473"/>
      <c r="AQ17" s="473"/>
      <c r="AR17" s="473"/>
      <c r="AS17" s="473"/>
      <c r="AT17" s="474"/>
      <c r="AU17" s="475"/>
      <c r="AV17" s="476"/>
      <c r="AW17" s="476"/>
      <c r="AX17" s="476"/>
      <c r="AY17" s="477" t="s">
        <v>146</v>
      </c>
      <c r="AZ17" s="478"/>
      <c r="BA17" s="478"/>
      <c r="BB17" s="478"/>
      <c r="BC17" s="478"/>
      <c r="BD17" s="478"/>
      <c r="BE17" s="478"/>
      <c r="BF17" s="478"/>
      <c r="BG17" s="478"/>
      <c r="BH17" s="478"/>
      <c r="BI17" s="478"/>
      <c r="BJ17" s="478"/>
      <c r="BK17" s="478"/>
      <c r="BL17" s="478"/>
      <c r="BM17" s="479"/>
      <c r="BN17" s="443">
        <v>2643098</v>
      </c>
      <c r="BO17" s="444"/>
      <c r="BP17" s="444"/>
      <c r="BQ17" s="444"/>
      <c r="BR17" s="444"/>
      <c r="BS17" s="444"/>
      <c r="BT17" s="444"/>
      <c r="BU17" s="445"/>
      <c r="BV17" s="443">
        <v>2574241</v>
      </c>
      <c r="BW17" s="444"/>
      <c r="BX17" s="444"/>
      <c r="BY17" s="444"/>
      <c r="BZ17" s="444"/>
      <c r="CA17" s="444"/>
      <c r="CB17" s="444"/>
      <c r="CC17" s="445"/>
      <c r="CD17" s="182"/>
      <c r="CE17" s="557"/>
      <c r="CF17" s="557"/>
      <c r="CG17" s="557"/>
      <c r="CH17" s="557"/>
      <c r="CI17" s="557"/>
      <c r="CJ17" s="557"/>
      <c r="CK17" s="557"/>
      <c r="CL17" s="557"/>
      <c r="CM17" s="557"/>
      <c r="CN17" s="557"/>
      <c r="CO17" s="557"/>
      <c r="CP17" s="557"/>
      <c r="CQ17" s="557"/>
      <c r="CR17" s="557"/>
      <c r="CS17" s="558"/>
      <c r="CT17" s="440"/>
      <c r="CU17" s="441"/>
      <c r="CV17" s="441"/>
      <c r="CW17" s="441"/>
      <c r="CX17" s="441"/>
      <c r="CY17" s="441"/>
      <c r="CZ17" s="441"/>
      <c r="DA17" s="442"/>
      <c r="DB17" s="440"/>
      <c r="DC17" s="441"/>
      <c r="DD17" s="441"/>
      <c r="DE17" s="441"/>
      <c r="DF17" s="441"/>
      <c r="DG17" s="441"/>
      <c r="DH17" s="441"/>
      <c r="DI17" s="442"/>
    </row>
    <row r="18" spans="1:113" ht="18.75" customHeight="1" thickBot="1" x14ac:dyDescent="0.2">
      <c r="A18" s="169"/>
      <c r="B18" s="565" t="s">
        <v>147</v>
      </c>
      <c r="C18" s="486"/>
      <c r="D18" s="486"/>
      <c r="E18" s="566"/>
      <c r="F18" s="566"/>
      <c r="G18" s="566"/>
      <c r="H18" s="566"/>
      <c r="I18" s="566"/>
      <c r="J18" s="566"/>
      <c r="K18" s="566"/>
      <c r="L18" s="567">
        <v>419.68</v>
      </c>
      <c r="M18" s="567"/>
      <c r="N18" s="567"/>
      <c r="O18" s="567"/>
      <c r="P18" s="567"/>
      <c r="Q18" s="567"/>
      <c r="R18" s="568"/>
      <c r="S18" s="568"/>
      <c r="T18" s="568"/>
      <c r="U18" s="568"/>
      <c r="V18" s="569"/>
      <c r="W18" s="461"/>
      <c r="X18" s="462"/>
      <c r="Y18" s="462"/>
      <c r="Z18" s="462"/>
      <c r="AA18" s="462"/>
      <c r="AB18" s="453"/>
      <c r="AC18" s="570">
        <v>61</v>
      </c>
      <c r="AD18" s="571"/>
      <c r="AE18" s="571"/>
      <c r="AF18" s="571"/>
      <c r="AG18" s="572"/>
      <c r="AH18" s="570">
        <v>58.6</v>
      </c>
      <c r="AI18" s="571"/>
      <c r="AJ18" s="571"/>
      <c r="AK18" s="571"/>
      <c r="AL18" s="573"/>
      <c r="AM18" s="472"/>
      <c r="AN18" s="473"/>
      <c r="AO18" s="473"/>
      <c r="AP18" s="473"/>
      <c r="AQ18" s="473"/>
      <c r="AR18" s="473"/>
      <c r="AS18" s="473"/>
      <c r="AT18" s="474"/>
      <c r="AU18" s="475"/>
      <c r="AV18" s="476"/>
      <c r="AW18" s="476"/>
      <c r="AX18" s="476"/>
      <c r="AY18" s="477" t="s">
        <v>148</v>
      </c>
      <c r="AZ18" s="478"/>
      <c r="BA18" s="478"/>
      <c r="BB18" s="478"/>
      <c r="BC18" s="478"/>
      <c r="BD18" s="478"/>
      <c r="BE18" s="478"/>
      <c r="BF18" s="478"/>
      <c r="BG18" s="478"/>
      <c r="BH18" s="478"/>
      <c r="BI18" s="478"/>
      <c r="BJ18" s="478"/>
      <c r="BK18" s="478"/>
      <c r="BL18" s="478"/>
      <c r="BM18" s="479"/>
      <c r="BN18" s="443">
        <v>6649064</v>
      </c>
      <c r="BO18" s="444"/>
      <c r="BP18" s="444"/>
      <c r="BQ18" s="444"/>
      <c r="BR18" s="444"/>
      <c r="BS18" s="444"/>
      <c r="BT18" s="444"/>
      <c r="BU18" s="445"/>
      <c r="BV18" s="443">
        <v>6483502</v>
      </c>
      <c r="BW18" s="444"/>
      <c r="BX18" s="444"/>
      <c r="BY18" s="444"/>
      <c r="BZ18" s="444"/>
      <c r="CA18" s="444"/>
      <c r="CB18" s="444"/>
      <c r="CC18" s="445"/>
      <c r="CD18" s="182"/>
      <c r="CE18" s="557"/>
      <c r="CF18" s="557"/>
      <c r="CG18" s="557"/>
      <c r="CH18" s="557"/>
      <c r="CI18" s="557"/>
      <c r="CJ18" s="557"/>
      <c r="CK18" s="557"/>
      <c r="CL18" s="557"/>
      <c r="CM18" s="557"/>
      <c r="CN18" s="557"/>
      <c r="CO18" s="557"/>
      <c r="CP18" s="557"/>
      <c r="CQ18" s="557"/>
      <c r="CR18" s="557"/>
      <c r="CS18" s="558"/>
      <c r="CT18" s="440"/>
      <c r="CU18" s="441"/>
      <c r="CV18" s="441"/>
      <c r="CW18" s="441"/>
      <c r="CX18" s="441"/>
      <c r="CY18" s="441"/>
      <c r="CZ18" s="441"/>
      <c r="DA18" s="442"/>
      <c r="DB18" s="440"/>
      <c r="DC18" s="441"/>
      <c r="DD18" s="441"/>
      <c r="DE18" s="441"/>
      <c r="DF18" s="441"/>
      <c r="DG18" s="441"/>
      <c r="DH18" s="441"/>
      <c r="DI18" s="442"/>
    </row>
    <row r="19" spans="1:113" ht="18.75" customHeight="1" thickBot="1" x14ac:dyDescent="0.2">
      <c r="A19" s="169"/>
      <c r="B19" s="565" t="s">
        <v>149</v>
      </c>
      <c r="C19" s="486"/>
      <c r="D19" s="486"/>
      <c r="E19" s="566"/>
      <c r="F19" s="566"/>
      <c r="G19" s="566"/>
      <c r="H19" s="566"/>
      <c r="I19" s="566"/>
      <c r="J19" s="566"/>
      <c r="K19" s="566"/>
      <c r="L19" s="574">
        <v>29</v>
      </c>
      <c r="M19" s="574"/>
      <c r="N19" s="574"/>
      <c r="O19" s="574"/>
      <c r="P19" s="574"/>
      <c r="Q19" s="574"/>
      <c r="R19" s="575"/>
      <c r="S19" s="575"/>
      <c r="T19" s="575"/>
      <c r="U19" s="575"/>
      <c r="V19" s="576"/>
      <c r="W19" s="400"/>
      <c r="X19" s="401"/>
      <c r="Y19" s="401"/>
      <c r="Z19" s="401"/>
      <c r="AA19" s="401"/>
      <c r="AB19" s="401"/>
      <c r="AC19" s="552"/>
      <c r="AD19" s="552"/>
      <c r="AE19" s="552"/>
      <c r="AF19" s="552"/>
      <c r="AG19" s="552"/>
      <c r="AH19" s="552"/>
      <c r="AI19" s="552"/>
      <c r="AJ19" s="552"/>
      <c r="AK19" s="552"/>
      <c r="AL19" s="553"/>
      <c r="AM19" s="472"/>
      <c r="AN19" s="473"/>
      <c r="AO19" s="473"/>
      <c r="AP19" s="473"/>
      <c r="AQ19" s="473"/>
      <c r="AR19" s="473"/>
      <c r="AS19" s="473"/>
      <c r="AT19" s="474"/>
      <c r="AU19" s="475"/>
      <c r="AV19" s="476"/>
      <c r="AW19" s="476"/>
      <c r="AX19" s="476"/>
      <c r="AY19" s="477" t="s">
        <v>150</v>
      </c>
      <c r="AZ19" s="478"/>
      <c r="BA19" s="478"/>
      <c r="BB19" s="478"/>
      <c r="BC19" s="478"/>
      <c r="BD19" s="478"/>
      <c r="BE19" s="478"/>
      <c r="BF19" s="478"/>
      <c r="BG19" s="478"/>
      <c r="BH19" s="478"/>
      <c r="BI19" s="478"/>
      <c r="BJ19" s="478"/>
      <c r="BK19" s="478"/>
      <c r="BL19" s="478"/>
      <c r="BM19" s="479"/>
      <c r="BN19" s="443">
        <v>10479443</v>
      </c>
      <c r="BO19" s="444"/>
      <c r="BP19" s="444"/>
      <c r="BQ19" s="444"/>
      <c r="BR19" s="444"/>
      <c r="BS19" s="444"/>
      <c r="BT19" s="444"/>
      <c r="BU19" s="445"/>
      <c r="BV19" s="443">
        <v>10576364</v>
      </c>
      <c r="BW19" s="444"/>
      <c r="BX19" s="444"/>
      <c r="BY19" s="444"/>
      <c r="BZ19" s="444"/>
      <c r="CA19" s="444"/>
      <c r="CB19" s="444"/>
      <c r="CC19" s="445"/>
      <c r="CD19" s="182"/>
      <c r="CE19" s="557"/>
      <c r="CF19" s="557"/>
      <c r="CG19" s="557"/>
      <c r="CH19" s="557"/>
      <c r="CI19" s="557"/>
      <c r="CJ19" s="557"/>
      <c r="CK19" s="557"/>
      <c r="CL19" s="557"/>
      <c r="CM19" s="557"/>
      <c r="CN19" s="557"/>
      <c r="CO19" s="557"/>
      <c r="CP19" s="557"/>
      <c r="CQ19" s="557"/>
      <c r="CR19" s="557"/>
      <c r="CS19" s="558"/>
      <c r="CT19" s="440"/>
      <c r="CU19" s="441"/>
      <c r="CV19" s="441"/>
      <c r="CW19" s="441"/>
      <c r="CX19" s="441"/>
      <c r="CY19" s="441"/>
      <c r="CZ19" s="441"/>
      <c r="DA19" s="442"/>
      <c r="DB19" s="440"/>
      <c r="DC19" s="441"/>
      <c r="DD19" s="441"/>
      <c r="DE19" s="441"/>
      <c r="DF19" s="441"/>
      <c r="DG19" s="441"/>
      <c r="DH19" s="441"/>
      <c r="DI19" s="442"/>
    </row>
    <row r="20" spans="1:113" ht="18.75" customHeight="1" thickBot="1" x14ac:dyDescent="0.2">
      <c r="A20" s="169"/>
      <c r="B20" s="565" t="s">
        <v>151</v>
      </c>
      <c r="C20" s="486"/>
      <c r="D20" s="486"/>
      <c r="E20" s="566"/>
      <c r="F20" s="566"/>
      <c r="G20" s="566"/>
      <c r="H20" s="566"/>
      <c r="I20" s="566"/>
      <c r="J20" s="566"/>
      <c r="K20" s="566"/>
      <c r="L20" s="574">
        <v>4643</v>
      </c>
      <c r="M20" s="574"/>
      <c r="N20" s="574"/>
      <c r="O20" s="574"/>
      <c r="P20" s="574"/>
      <c r="Q20" s="574"/>
      <c r="R20" s="575"/>
      <c r="S20" s="575"/>
      <c r="T20" s="575"/>
      <c r="U20" s="575"/>
      <c r="V20" s="576"/>
      <c r="W20" s="461"/>
      <c r="X20" s="462"/>
      <c r="Y20" s="462"/>
      <c r="Z20" s="462"/>
      <c r="AA20" s="462"/>
      <c r="AB20" s="462"/>
      <c r="AC20" s="577"/>
      <c r="AD20" s="577"/>
      <c r="AE20" s="577"/>
      <c r="AF20" s="577"/>
      <c r="AG20" s="577"/>
      <c r="AH20" s="577"/>
      <c r="AI20" s="577"/>
      <c r="AJ20" s="577"/>
      <c r="AK20" s="577"/>
      <c r="AL20" s="578"/>
      <c r="AM20" s="579"/>
      <c r="AN20" s="498"/>
      <c r="AO20" s="498"/>
      <c r="AP20" s="498"/>
      <c r="AQ20" s="498"/>
      <c r="AR20" s="498"/>
      <c r="AS20" s="498"/>
      <c r="AT20" s="499"/>
      <c r="AU20" s="580"/>
      <c r="AV20" s="581"/>
      <c r="AW20" s="581"/>
      <c r="AX20" s="582"/>
      <c r="AY20" s="477"/>
      <c r="AZ20" s="478"/>
      <c r="BA20" s="478"/>
      <c r="BB20" s="478"/>
      <c r="BC20" s="478"/>
      <c r="BD20" s="478"/>
      <c r="BE20" s="478"/>
      <c r="BF20" s="478"/>
      <c r="BG20" s="478"/>
      <c r="BH20" s="478"/>
      <c r="BI20" s="478"/>
      <c r="BJ20" s="478"/>
      <c r="BK20" s="478"/>
      <c r="BL20" s="478"/>
      <c r="BM20" s="479"/>
      <c r="BN20" s="443"/>
      <c r="BO20" s="444"/>
      <c r="BP20" s="444"/>
      <c r="BQ20" s="444"/>
      <c r="BR20" s="444"/>
      <c r="BS20" s="444"/>
      <c r="BT20" s="444"/>
      <c r="BU20" s="445"/>
      <c r="BV20" s="443"/>
      <c r="BW20" s="444"/>
      <c r="BX20" s="444"/>
      <c r="BY20" s="444"/>
      <c r="BZ20" s="444"/>
      <c r="CA20" s="444"/>
      <c r="CB20" s="444"/>
      <c r="CC20" s="445"/>
      <c r="CD20" s="182"/>
      <c r="CE20" s="557"/>
      <c r="CF20" s="557"/>
      <c r="CG20" s="557"/>
      <c r="CH20" s="557"/>
      <c r="CI20" s="557"/>
      <c r="CJ20" s="557"/>
      <c r="CK20" s="557"/>
      <c r="CL20" s="557"/>
      <c r="CM20" s="557"/>
      <c r="CN20" s="557"/>
      <c r="CO20" s="557"/>
      <c r="CP20" s="557"/>
      <c r="CQ20" s="557"/>
      <c r="CR20" s="557"/>
      <c r="CS20" s="558"/>
      <c r="CT20" s="440"/>
      <c r="CU20" s="441"/>
      <c r="CV20" s="441"/>
      <c r="CW20" s="441"/>
      <c r="CX20" s="441"/>
      <c r="CY20" s="441"/>
      <c r="CZ20" s="441"/>
      <c r="DA20" s="442"/>
      <c r="DB20" s="440"/>
      <c r="DC20" s="441"/>
      <c r="DD20" s="441"/>
      <c r="DE20" s="441"/>
      <c r="DF20" s="441"/>
      <c r="DG20" s="441"/>
      <c r="DH20" s="441"/>
      <c r="DI20" s="442"/>
    </row>
    <row r="21" spans="1:113" ht="18.75" customHeight="1" thickBot="1" x14ac:dyDescent="0.2">
      <c r="A21" s="169"/>
      <c r="B21" s="583" t="s">
        <v>152</v>
      </c>
      <c r="C21" s="584"/>
      <c r="D21" s="584"/>
      <c r="E21" s="584"/>
      <c r="F21" s="584"/>
      <c r="G21" s="584"/>
      <c r="H21" s="584"/>
      <c r="I21" s="584"/>
      <c r="J21" s="584"/>
      <c r="K21" s="584"/>
      <c r="L21" s="584"/>
      <c r="M21" s="584"/>
      <c r="N21" s="584"/>
      <c r="O21" s="584"/>
      <c r="P21" s="584"/>
      <c r="Q21" s="584"/>
      <c r="R21" s="584"/>
      <c r="S21" s="584"/>
      <c r="T21" s="584"/>
      <c r="U21" s="584"/>
      <c r="V21" s="584"/>
      <c r="W21" s="584"/>
      <c r="X21" s="584"/>
      <c r="Y21" s="584"/>
      <c r="Z21" s="584"/>
      <c r="AA21" s="584"/>
      <c r="AB21" s="584"/>
      <c r="AC21" s="584"/>
      <c r="AD21" s="584"/>
      <c r="AE21" s="584"/>
      <c r="AF21" s="584"/>
      <c r="AG21" s="584"/>
      <c r="AH21" s="584"/>
      <c r="AI21" s="584"/>
      <c r="AJ21" s="584"/>
      <c r="AK21" s="584"/>
      <c r="AL21" s="584"/>
      <c r="AM21" s="584"/>
      <c r="AN21" s="584"/>
      <c r="AO21" s="584"/>
      <c r="AP21" s="584"/>
      <c r="AQ21" s="584"/>
      <c r="AR21" s="584"/>
      <c r="AS21" s="584"/>
      <c r="AT21" s="584"/>
      <c r="AU21" s="584"/>
      <c r="AV21" s="584"/>
      <c r="AW21" s="584"/>
      <c r="AX21" s="585"/>
      <c r="AY21" s="559"/>
      <c r="AZ21" s="560"/>
      <c r="BA21" s="560"/>
      <c r="BB21" s="560"/>
      <c r="BC21" s="560"/>
      <c r="BD21" s="560"/>
      <c r="BE21" s="560"/>
      <c r="BF21" s="560"/>
      <c r="BG21" s="560"/>
      <c r="BH21" s="560"/>
      <c r="BI21" s="560"/>
      <c r="BJ21" s="560"/>
      <c r="BK21" s="560"/>
      <c r="BL21" s="560"/>
      <c r="BM21" s="561"/>
      <c r="BN21" s="562"/>
      <c r="BO21" s="563"/>
      <c r="BP21" s="563"/>
      <c r="BQ21" s="563"/>
      <c r="BR21" s="563"/>
      <c r="BS21" s="563"/>
      <c r="BT21" s="563"/>
      <c r="BU21" s="564"/>
      <c r="BV21" s="562"/>
      <c r="BW21" s="563"/>
      <c r="BX21" s="563"/>
      <c r="BY21" s="563"/>
      <c r="BZ21" s="563"/>
      <c r="CA21" s="563"/>
      <c r="CB21" s="563"/>
      <c r="CC21" s="564"/>
      <c r="CD21" s="182"/>
      <c r="CE21" s="557"/>
      <c r="CF21" s="557"/>
      <c r="CG21" s="557"/>
      <c r="CH21" s="557"/>
      <c r="CI21" s="557"/>
      <c r="CJ21" s="557"/>
      <c r="CK21" s="557"/>
      <c r="CL21" s="557"/>
      <c r="CM21" s="557"/>
      <c r="CN21" s="557"/>
      <c r="CO21" s="557"/>
      <c r="CP21" s="557"/>
      <c r="CQ21" s="557"/>
      <c r="CR21" s="557"/>
      <c r="CS21" s="558"/>
      <c r="CT21" s="440"/>
      <c r="CU21" s="441"/>
      <c r="CV21" s="441"/>
      <c r="CW21" s="441"/>
      <c r="CX21" s="441"/>
      <c r="CY21" s="441"/>
      <c r="CZ21" s="441"/>
      <c r="DA21" s="442"/>
      <c r="DB21" s="440"/>
      <c r="DC21" s="441"/>
      <c r="DD21" s="441"/>
      <c r="DE21" s="441"/>
      <c r="DF21" s="441"/>
      <c r="DG21" s="441"/>
      <c r="DH21" s="441"/>
      <c r="DI21" s="442"/>
    </row>
    <row r="22" spans="1:113" ht="18.75" customHeight="1" x14ac:dyDescent="0.15">
      <c r="A22" s="169"/>
      <c r="B22" s="613" t="s">
        <v>153</v>
      </c>
      <c r="C22" s="587"/>
      <c r="D22" s="588"/>
      <c r="E22" s="455" t="s">
        <v>1</v>
      </c>
      <c r="F22" s="460"/>
      <c r="G22" s="460"/>
      <c r="H22" s="460"/>
      <c r="I22" s="460"/>
      <c r="J22" s="460"/>
      <c r="K22" s="450"/>
      <c r="L22" s="455" t="s">
        <v>154</v>
      </c>
      <c r="M22" s="460"/>
      <c r="N22" s="460"/>
      <c r="O22" s="460"/>
      <c r="P22" s="450"/>
      <c r="Q22" s="618" t="s">
        <v>155</v>
      </c>
      <c r="R22" s="619"/>
      <c r="S22" s="619"/>
      <c r="T22" s="619"/>
      <c r="U22" s="619"/>
      <c r="V22" s="620"/>
      <c r="W22" s="586" t="s">
        <v>156</v>
      </c>
      <c r="X22" s="587"/>
      <c r="Y22" s="588"/>
      <c r="Z22" s="455" t="s">
        <v>1</v>
      </c>
      <c r="AA22" s="460"/>
      <c r="AB22" s="460"/>
      <c r="AC22" s="460"/>
      <c r="AD22" s="460"/>
      <c r="AE22" s="460"/>
      <c r="AF22" s="460"/>
      <c r="AG22" s="450"/>
      <c r="AH22" s="624" t="s">
        <v>157</v>
      </c>
      <c r="AI22" s="460"/>
      <c r="AJ22" s="460"/>
      <c r="AK22" s="460"/>
      <c r="AL22" s="450"/>
      <c r="AM22" s="624" t="s">
        <v>158</v>
      </c>
      <c r="AN22" s="625"/>
      <c r="AO22" s="625"/>
      <c r="AP22" s="625"/>
      <c r="AQ22" s="625"/>
      <c r="AR22" s="626"/>
      <c r="AS22" s="618" t="s">
        <v>155</v>
      </c>
      <c r="AT22" s="619"/>
      <c r="AU22" s="619"/>
      <c r="AV22" s="619"/>
      <c r="AW22" s="619"/>
      <c r="AX22" s="630"/>
      <c r="AY22" s="403" t="s">
        <v>159</v>
      </c>
      <c r="AZ22" s="404"/>
      <c r="BA22" s="404"/>
      <c r="BB22" s="404"/>
      <c r="BC22" s="404"/>
      <c r="BD22" s="404"/>
      <c r="BE22" s="404"/>
      <c r="BF22" s="404"/>
      <c r="BG22" s="404"/>
      <c r="BH22" s="404"/>
      <c r="BI22" s="404"/>
      <c r="BJ22" s="404"/>
      <c r="BK22" s="404"/>
      <c r="BL22" s="404"/>
      <c r="BM22" s="405"/>
      <c r="BN22" s="406">
        <v>10739351</v>
      </c>
      <c r="BO22" s="407"/>
      <c r="BP22" s="407"/>
      <c r="BQ22" s="407"/>
      <c r="BR22" s="407"/>
      <c r="BS22" s="407"/>
      <c r="BT22" s="407"/>
      <c r="BU22" s="408"/>
      <c r="BV22" s="406">
        <v>10065212</v>
      </c>
      <c r="BW22" s="407"/>
      <c r="BX22" s="407"/>
      <c r="BY22" s="407"/>
      <c r="BZ22" s="407"/>
      <c r="CA22" s="407"/>
      <c r="CB22" s="407"/>
      <c r="CC22" s="408"/>
      <c r="CD22" s="182"/>
      <c r="CE22" s="557"/>
      <c r="CF22" s="557"/>
      <c r="CG22" s="557"/>
      <c r="CH22" s="557"/>
      <c r="CI22" s="557"/>
      <c r="CJ22" s="557"/>
      <c r="CK22" s="557"/>
      <c r="CL22" s="557"/>
      <c r="CM22" s="557"/>
      <c r="CN22" s="557"/>
      <c r="CO22" s="557"/>
      <c r="CP22" s="557"/>
      <c r="CQ22" s="557"/>
      <c r="CR22" s="557"/>
      <c r="CS22" s="558"/>
      <c r="CT22" s="440"/>
      <c r="CU22" s="441"/>
      <c r="CV22" s="441"/>
      <c r="CW22" s="441"/>
      <c r="CX22" s="441"/>
      <c r="CY22" s="441"/>
      <c r="CZ22" s="441"/>
      <c r="DA22" s="442"/>
      <c r="DB22" s="440"/>
      <c r="DC22" s="441"/>
      <c r="DD22" s="441"/>
      <c r="DE22" s="441"/>
      <c r="DF22" s="441"/>
      <c r="DG22" s="441"/>
      <c r="DH22" s="441"/>
      <c r="DI22" s="442"/>
    </row>
    <row r="23" spans="1:113" ht="18.75" customHeight="1" x14ac:dyDescent="0.15">
      <c r="A23" s="169"/>
      <c r="B23" s="614"/>
      <c r="C23" s="590"/>
      <c r="D23" s="591"/>
      <c r="E23" s="429"/>
      <c r="F23" s="434"/>
      <c r="G23" s="434"/>
      <c r="H23" s="434"/>
      <c r="I23" s="434"/>
      <c r="J23" s="434"/>
      <c r="K23" s="423"/>
      <c r="L23" s="429"/>
      <c r="M23" s="434"/>
      <c r="N23" s="434"/>
      <c r="O23" s="434"/>
      <c r="P23" s="423"/>
      <c r="Q23" s="621"/>
      <c r="R23" s="622"/>
      <c r="S23" s="622"/>
      <c r="T23" s="622"/>
      <c r="U23" s="622"/>
      <c r="V23" s="623"/>
      <c r="W23" s="589"/>
      <c r="X23" s="590"/>
      <c r="Y23" s="591"/>
      <c r="Z23" s="429"/>
      <c r="AA23" s="434"/>
      <c r="AB23" s="434"/>
      <c r="AC23" s="434"/>
      <c r="AD23" s="434"/>
      <c r="AE23" s="434"/>
      <c r="AF23" s="434"/>
      <c r="AG23" s="423"/>
      <c r="AH23" s="429"/>
      <c r="AI23" s="434"/>
      <c r="AJ23" s="434"/>
      <c r="AK23" s="434"/>
      <c r="AL23" s="423"/>
      <c r="AM23" s="627"/>
      <c r="AN23" s="628"/>
      <c r="AO23" s="628"/>
      <c r="AP23" s="628"/>
      <c r="AQ23" s="628"/>
      <c r="AR23" s="629"/>
      <c r="AS23" s="621"/>
      <c r="AT23" s="622"/>
      <c r="AU23" s="622"/>
      <c r="AV23" s="622"/>
      <c r="AW23" s="622"/>
      <c r="AX23" s="631"/>
      <c r="AY23" s="477" t="s">
        <v>160</v>
      </c>
      <c r="AZ23" s="478"/>
      <c r="BA23" s="478"/>
      <c r="BB23" s="478"/>
      <c r="BC23" s="478"/>
      <c r="BD23" s="478"/>
      <c r="BE23" s="478"/>
      <c r="BF23" s="478"/>
      <c r="BG23" s="478"/>
      <c r="BH23" s="478"/>
      <c r="BI23" s="478"/>
      <c r="BJ23" s="478"/>
      <c r="BK23" s="478"/>
      <c r="BL23" s="478"/>
      <c r="BM23" s="479"/>
      <c r="BN23" s="443">
        <v>9934368</v>
      </c>
      <c r="BO23" s="444"/>
      <c r="BP23" s="444"/>
      <c r="BQ23" s="444"/>
      <c r="BR23" s="444"/>
      <c r="BS23" s="444"/>
      <c r="BT23" s="444"/>
      <c r="BU23" s="445"/>
      <c r="BV23" s="443">
        <v>9595135</v>
      </c>
      <c r="BW23" s="444"/>
      <c r="BX23" s="444"/>
      <c r="BY23" s="444"/>
      <c r="BZ23" s="444"/>
      <c r="CA23" s="444"/>
      <c r="CB23" s="444"/>
      <c r="CC23" s="445"/>
      <c r="CD23" s="182"/>
      <c r="CE23" s="557"/>
      <c r="CF23" s="557"/>
      <c r="CG23" s="557"/>
      <c r="CH23" s="557"/>
      <c r="CI23" s="557"/>
      <c r="CJ23" s="557"/>
      <c r="CK23" s="557"/>
      <c r="CL23" s="557"/>
      <c r="CM23" s="557"/>
      <c r="CN23" s="557"/>
      <c r="CO23" s="557"/>
      <c r="CP23" s="557"/>
      <c r="CQ23" s="557"/>
      <c r="CR23" s="557"/>
      <c r="CS23" s="558"/>
      <c r="CT23" s="440"/>
      <c r="CU23" s="441"/>
      <c r="CV23" s="441"/>
      <c r="CW23" s="441"/>
      <c r="CX23" s="441"/>
      <c r="CY23" s="441"/>
      <c r="CZ23" s="441"/>
      <c r="DA23" s="442"/>
      <c r="DB23" s="440"/>
      <c r="DC23" s="441"/>
      <c r="DD23" s="441"/>
      <c r="DE23" s="441"/>
      <c r="DF23" s="441"/>
      <c r="DG23" s="441"/>
      <c r="DH23" s="441"/>
      <c r="DI23" s="442"/>
    </row>
    <row r="24" spans="1:113" ht="18.75" customHeight="1" thickBot="1" x14ac:dyDescent="0.2">
      <c r="A24" s="169"/>
      <c r="B24" s="614"/>
      <c r="C24" s="590"/>
      <c r="D24" s="591"/>
      <c r="E24" s="493" t="s">
        <v>161</v>
      </c>
      <c r="F24" s="473"/>
      <c r="G24" s="473"/>
      <c r="H24" s="473"/>
      <c r="I24" s="473"/>
      <c r="J24" s="473"/>
      <c r="K24" s="474"/>
      <c r="L24" s="494">
        <v>1</v>
      </c>
      <c r="M24" s="495"/>
      <c r="N24" s="495"/>
      <c r="O24" s="495"/>
      <c r="P24" s="537"/>
      <c r="Q24" s="494">
        <v>7450</v>
      </c>
      <c r="R24" s="495"/>
      <c r="S24" s="495"/>
      <c r="T24" s="495"/>
      <c r="U24" s="495"/>
      <c r="V24" s="537"/>
      <c r="W24" s="589"/>
      <c r="X24" s="590"/>
      <c r="Y24" s="591"/>
      <c r="Z24" s="493" t="s">
        <v>162</v>
      </c>
      <c r="AA24" s="473"/>
      <c r="AB24" s="473"/>
      <c r="AC24" s="473"/>
      <c r="AD24" s="473"/>
      <c r="AE24" s="473"/>
      <c r="AF24" s="473"/>
      <c r="AG24" s="474"/>
      <c r="AH24" s="494">
        <v>184</v>
      </c>
      <c r="AI24" s="495"/>
      <c r="AJ24" s="495"/>
      <c r="AK24" s="495"/>
      <c r="AL24" s="537"/>
      <c r="AM24" s="494">
        <v>545192</v>
      </c>
      <c r="AN24" s="495"/>
      <c r="AO24" s="495"/>
      <c r="AP24" s="495"/>
      <c r="AQ24" s="495"/>
      <c r="AR24" s="537"/>
      <c r="AS24" s="494">
        <v>2963</v>
      </c>
      <c r="AT24" s="495"/>
      <c r="AU24" s="495"/>
      <c r="AV24" s="495"/>
      <c r="AW24" s="495"/>
      <c r="AX24" s="496"/>
      <c r="AY24" s="559" t="s">
        <v>163</v>
      </c>
      <c r="AZ24" s="560"/>
      <c r="BA24" s="560"/>
      <c r="BB24" s="560"/>
      <c r="BC24" s="560"/>
      <c r="BD24" s="560"/>
      <c r="BE24" s="560"/>
      <c r="BF24" s="560"/>
      <c r="BG24" s="560"/>
      <c r="BH24" s="560"/>
      <c r="BI24" s="560"/>
      <c r="BJ24" s="560"/>
      <c r="BK24" s="560"/>
      <c r="BL24" s="560"/>
      <c r="BM24" s="561"/>
      <c r="BN24" s="443">
        <v>7385923</v>
      </c>
      <c r="BO24" s="444"/>
      <c r="BP24" s="444"/>
      <c r="BQ24" s="444"/>
      <c r="BR24" s="444"/>
      <c r="BS24" s="444"/>
      <c r="BT24" s="444"/>
      <c r="BU24" s="445"/>
      <c r="BV24" s="443">
        <v>6318778</v>
      </c>
      <c r="BW24" s="444"/>
      <c r="BX24" s="444"/>
      <c r="BY24" s="444"/>
      <c r="BZ24" s="444"/>
      <c r="CA24" s="444"/>
      <c r="CB24" s="444"/>
      <c r="CC24" s="445"/>
      <c r="CD24" s="182"/>
      <c r="CE24" s="557"/>
      <c r="CF24" s="557"/>
      <c r="CG24" s="557"/>
      <c r="CH24" s="557"/>
      <c r="CI24" s="557"/>
      <c r="CJ24" s="557"/>
      <c r="CK24" s="557"/>
      <c r="CL24" s="557"/>
      <c r="CM24" s="557"/>
      <c r="CN24" s="557"/>
      <c r="CO24" s="557"/>
      <c r="CP24" s="557"/>
      <c r="CQ24" s="557"/>
      <c r="CR24" s="557"/>
      <c r="CS24" s="558"/>
      <c r="CT24" s="440"/>
      <c r="CU24" s="441"/>
      <c r="CV24" s="441"/>
      <c r="CW24" s="441"/>
      <c r="CX24" s="441"/>
      <c r="CY24" s="441"/>
      <c r="CZ24" s="441"/>
      <c r="DA24" s="442"/>
      <c r="DB24" s="440"/>
      <c r="DC24" s="441"/>
      <c r="DD24" s="441"/>
      <c r="DE24" s="441"/>
      <c r="DF24" s="441"/>
      <c r="DG24" s="441"/>
      <c r="DH24" s="441"/>
      <c r="DI24" s="442"/>
    </row>
    <row r="25" spans="1:113" ht="18.75" customHeight="1" x14ac:dyDescent="0.15">
      <c r="A25" s="169"/>
      <c r="B25" s="614"/>
      <c r="C25" s="590"/>
      <c r="D25" s="591"/>
      <c r="E25" s="493" t="s">
        <v>164</v>
      </c>
      <c r="F25" s="473"/>
      <c r="G25" s="473"/>
      <c r="H25" s="473"/>
      <c r="I25" s="473"/>
      <c r="J25" s="473"/>
      <c r="K25" s="474"/>
      <c r="L25" s="494">
        <v>1</v>
      </c>
      <c r="M25" s="495"/>
      <c r="N25" s="495"/>
      <c r="O25" s="495"/>
      <c r="P25" s="537"/>
      <c r="Q25" s="494">
        <v>6050</v>
      </c>
      <c r="R25" s="495"/>
      <c r="S25" s="495"/>
      <c r="T25" s="495"/>
      <c r="U25" s="495"/>
      <c r="V25" s="537"/>
      <c r="W25" s="589"/>
      <c r="X25" s="590"/>
      <c r="Y25" s="591"/>
      <c r="Z25" s="493" t="s">
        <v>165</v>
      </c>
      <c r="AA25" s="473"/>
      <c r="AB25" s="473"/>
      <c r="AC25" s="473"/>
      <c r="AD25" s="473"/>
      <c r="AE25" s="473"/>
      <c r="AF25" s="473"/>
      <c r="AG25" s="474"/>
      <c r="AH25" s="494" t="s">
        <v>122</v>
      </c>
      <c r="AI25" s="495"/>
      <c r="AJ25" s="495"/>
      <c r="AK25" s="495"/>
      <c r="AL25" s="537"/>
      <c r="AM25" s="494" t="s">
        <v>122</v>
      </c>
      <c r="AN25" s="495"/>
      <c r="AO25" s="495"/>
      <c r="AP25" s="495"/>
      <c r="AQ25" s="495"/>
      <c r="AR25" s="537"/>
      <c r="AS25" s="494" t="s">
        <v>122</v>
      </c>
      <c r="AT25" s="495"/>
      <c r="AU25" s="495"/>
      <c r="AV25" s="495"/>
      <c r="AW25" s="495"/>
      <c r="AX25" s="496"/>
      <c r="AY25" s="403" t="s">
        <v>166</v>
      </c>
      <c r="AZ25" s="404"/>
      <c r="BA25" s="404"/>
      <c r="BB25" s="404"/>
      <c r="BC25" s="404"/>
      <c r="BD25" s="404"/>
      <c r="BE25" s="404"/>
      <c r="BF25" s="404"/>
      <c r="BG25" s="404"/>
      <c r="BH25" s="404"/>
      <c r="BI25" s="404"/>
      <c r="BJ25" s="404"/>
      <c r="BK25" s="404"/>
      <c r="BL25" s="404"/>
      <c r="BM25" s="405"/>
      <c r="BN25" s="406">
        <v>2920147</v>
      </c>
      <c r="BO25" s="407"/>
      <c r="BP25" s="407"/>
      <c r="BQ25" s="407"/>
      <c r="BR25" s="407"/>
      <c r="BS25" s="407"/>
      <c r="BT25" s="407"/>
      <c r="BU25" s="408"/>
      <c r="BV25" s="406">
        <v>4246641</v>
      </c>
      <c r="BW25" s="407"/>
      <c r="BX25" s="407"/>
      <c r="BY25" s="407"/>
      <c r="BZ25" s="407"/>
      <c r="CA25" s="407"/>
      <c r="CB25" s="407"/>
      <c r="CC25" s="408"/>
      <c r="CD25" s="182"/>
      <c r="CE25" s="557"/>
      <c r="CF25" s="557"/>
      <c r="CG25" s="557"/>
      <c r="CH25" s="557"/>
      <c r="CI25" s="557"/>
      <c r="CJ25" s="557"/>
      <c r="CK25" s="557"/>
      <c r="CL25" s="557"/>
      <c r="CM25" s="557"/>
      <c r="CN25" s="557"/>
      <c r="CO25" s="557"/>
      <c r="CP25" s="557"/>
      <c r="CQ25" s="557"/>
      <c r="CR25" s="557"/>
      <c r="CS25" s="558"/>
      <c r="CT25" s="440"/>
      <c r="CU25" s="441"/>
      <c r="CV25" s="441"/>
      <c r="CW25" s="441"/>
      <c r="CX25" s="441"/>
      <c r="CY25" s="441"/>
      <c r="CZ25" s="441"/>
      <c r="DA25" s="442"/>
      <c r="DB25" s="440"/>
      <c r="DC25" s="441"/>
      <c r="DD25" s="441"/>
      <c r="DE25" s="441"/>
      <c r="DF25" s="441"/>
      <c r="DG25" s="441"/>
      <c r="DH25" s="441"/>
      <c r="DI25" s="442"/>
    </row>
    <row r="26" spans="1:113" ht="18.75" customHeight="1" x14ac:dyDescent="0.15">
      <c r="A26" s="169"/>
      <c r="B26" s="614"/>
      <c r="C26" s="590"/>
      <c r="D26" s="591"/>
      <c r="E26" s="493" t="s">
        <v>167</v>
      </c>
      <c r="F26" s="473"/>
      <c r="G26" s="473"/>
      <c r="H26" s="473"/>
      <c r="I26" s="473"/>
      <c r="J26" s="473"/>
      <c r="K26" s="474"/>
      <c r="L26" s="494">
        <v>1</v>
      </c>
      <c r="M26" s="495"/>
      <c r="N26" s="495"/>
      <c r="O26" s="495"/>
      <c r="P26" s="537"/>
      <c r="Q26" s="494">
        <v>5650</v>
      </c>
      <c r="R26" s="495"/>
      <c r="S26" s="495"/>
      <c r="T26" s="495"/>
      <c r="U26" s="495"/>
      <c r="V26" s="537"/>
      <c r="W26" s="589"/>
      <c r="X26" s="590"/>
      <c r="Y26" s="591"/>
      <c r="Z26" s="493" t="s">
        <v>168</v>
      </c>
      <c r="AA26" s="595"/>
      <c r="AB26" s="595"/>
      <c r="AC26" s="595"/>
      <c r="AD26" s="595"/>
      <c r="AE26" s="595"/>
      <c r="AF26" s="595"/>
      <c r="AG26" s="596"/>
      <c r="AH26" s="494">
        <v>4</v>
      </c>
      <c r="AI26" s="495"/>
      <c r="AJ26" s="495"/>
      <c r="AK26" s="495"/>
      <c r="AL26" s="537"/>
      <c r="AM26" s="494">
        <v>11428</v>
      </c>
      <c r="AN26" s="495"/>
      <c r="AO26" s="495"/>
      <c r="AP26" s="495"/>
      <c r="AQ26" s="495"/>
      <c r="AR26" s="537"/>
      <c r="AS26" s="494">
        <v>2857</v>
      </c>
      <c r="AT26" s="495"/>
      <c r="AU26" s="495"/>
      <c r="AV26" s="495"/>
      <c r="AW26" s="495"/>
      <c r="AX26" s="496"/>
      <c r="AY26" s="446" t="s">
        <v>169</v>
      </c>
      <c r="AZ26" s="447"/>
      <c r="BA26" s="447"/>
      <c r="BB26" s="447"/>
      <c r="BC26" s="447"/>
      <c r="BD26" s="447"/>
      <c r="BE26" s="447"/>
      <c r="BF26" s="447"/>
      <c r="BG26" s="447"/>
      <c r="BH26" s="447"/>
      <c r="BI26" s="447"/>
      <c r="BJ26" s="447"/>
      <c r="BK26" s="447"/>
      <c r="BL26" s="447"/>
      <c r="BM26" s="448"/>
      <c r="BN26" s="443" t="s">
        <v>122</v>
      </c>
      <c r="BO26" s="444"/>
      <c r="BP26" s="444"/>
      <c r="BQ26" s="444"/>
      <c r="BR26" s="444"/>
      <c r="BS26" s="444"/>
      <c r="BT26" s="444"/>
      <c r="BU26" s="445"/>
      <c r="BV26" s="443" t="s">
        <v>122</v>
      </c>
      <c r="BW26" s="444"/>
      <c r="BX26" s="444"/>
      <c r="BY26" s="444"/>
      <c r="BZ26" s="444"/>
      <c r="CA26" s="444"/>
      <c r="CB26" s="444"/>
      <c r="CC26" s="445"/>
      <c r="CD26" s="182"/>
      <c r="CE26" s="557"/>
      <c r="CF26" s="557"/>
      <c r="CG26" s="557"/>
      <c r="CH26" s="557"/>
      <c r="CI26" s="557"/>
      <c r="CJ26" s="557"/>
      <c r="CK26" s="557"/>
      <c r="CL26" s="557"/>
      <c r="CM26" s="557"/>
      <c r="CN26" s="557"/>
      <c r="CO26" s="557"/>
      <c r="CP26" s="557"/>
      <c r="CQ26" s="557"/>
      <c r="CR26" s="557"/>
      <c r="CS26" s="558"/>
      <c r="CT26" s="440"/>
      <c r="CU26" s="441"/>
      <c r="CV26" s="441"/>
      <c r="CW26" s="441"/>
      <c r="CX26" s="441"/>
      <c r="CY26" s="441"/>
      <c r="CZ26" s="441"/>
      <c r="DA26" s="442"/>
      <c r="DB26" s="440"/>
      <c r="DC26" s="441"/>
      <c r="DD26" s="441"/>
      <c r="DE26" s="441"/>
      <c r="DF26" s="441"/>
      <c r="DG26" s="441"/>
      <c r="DH26" s="441"/>
      <c r="DI26" s="442"/>
    </row>
    <row r="27" spans="1:113" ht="18.75" customHeight="1" thickBot="1" x14ac:dyDescent="0.2">
      <c r="A27" s="169"/>
      <c r="B27" s="614"/>
      <c r="C27" s="590"/>
      <c r="D27" s="591"/>
      <c r="E27" s="493" t="s">
        <v>170</v>
      </c>
      <c r="F27" s="473"/>
      <c r="G27" s="473"/>
      <c r="H27" s="473"/>
      <c r="I27" s="473"/>
      <c r="J27" s="473"/>
      <c r="K27" s="474"/>
      <c r="L27" s="494">
        <v>1</v>
      </c>
      <c r="M27" s="495"/>
      <c r="N27" s="495"/>
      <c r="O27" s="495"/>
      <c r="P27" s="537"/>
      <c r="Q27" s="494">
        <v>3180</v>
      </c>
      <c r="R27" s="495"/>
      <c r="S27" s="495"/>
      <c r="T27" s="495"/>
      <c r="U27" s="495"/>
      <c r="V27" s="537"/>
      <c r="W27" s="589"/>
      <c r="X27" s="590"/>
      <c r="Y27" s="591"/>
      <c r="Z27" s="493" t="s">
        <v>171</v>
      </c>
      <c r="AA27" s="473"/>
      <c r="AB27" s="473"/>
      <c r="AC27" s="473"/>
      <c r="AD27" s="473"/>
      <c r="AE27" s="473"/>
      <c r="AF27" s="473"/>
      <c r="AG27" s="474"/>
      <c r="AH27" s="494">
        <v>5</v>
      </c>
      <c r="AI27" s="495"/>
      <c r="AJ27" s="495"/>
      <c r="AK27" s="495"/>
      <c r="AL27" s="537"/>
      <c r="AM27" s="494">
        <v>15365</v>
      </c>
      <c r="AN27" s="495"/>
      <c r="AO27" s="495"/>
      <c r="AP27" s="495"/>
      <c r="AQ27" s="495"/>
      <c r="AR27" s="537"/>
      <c r="AS27" s="494">
        <v>3073</v>
      </c>
      <c r="AT27" s="495"/>
      <c r="AU27" s="495"/>
      <c r="AV27" s="495"/>
      <c r="AW27" s="495"/>
      <c r="AX27" s="496"/>
      <c r="AY27" s="538" t="s">
        <v>172</v>
      </c>
      <c r="AZ27" s="539"/>
      <c r="BA27" s="539"/>
      <c r="BB27" s="539"/>
      <c r="BC27" s="539"/>
      <c r="BD27" s="539"/>
      <c r="BE27" s="539"/>
      <c r="BF27" s="539"/>
      <c r="BG27" s="539"/>
      <c r="BH27" s="539"/>
      <c r="BI27" s="539"/>
      <c r="BJ27" s="539"/>
      <c r="BK27" s="539"/>
      <c r="BL27" s="539"/>
      <c r="BM27" s="540"/>
      <c r="BN27" s="562" t="s">
        <v>122</v>
      </c>
      <c r="BO27" s="563"/>
      <c r="BP27" s="563"/>
      <c r="BQ27" s="563"/>
      <c r="BR27" s="563"/>
      <c r="BS27" s="563"/>
      <c r="BT27" s="563"/>
      <c r="BU27" s="564"/>
      <c r="BV27" s="562" t="s">
        <v>122</v>
      </c>
      <c r="BW27" s="563"/>
      <c r="BX27" s="563"/>
      <c r="BY27" s="563"/>
      <c r="BZ27" s="563"/>
      <c r="CA27" s="563"/>
      <c r="CB27" s="563"/>
      <c r="CC27" s="564"/>
      <c r="CD27" s="184"/>
      <c r="CE27" s="557"/>
      <c r="CF27" s="557"/>
      <c r="CG27" s="557"/>
      <c r="CH27" s="557"/>
      <c r="CI27" s="557"/>
      <c r="CJ27" s="557"/>
      <c r="CK27" s="557"/>
      <c r="CL27" s="557"/>
      <c r="CM27" s="557"/>
      <c r="CN27" s="557"/>
      <c r="CO27" s="557"/>
      <c r="CP27" s="557"/>
      <c r="CQ27" s="557"/>
      <c r="CR27" s="557"/>
      <c r="CS27" s="558"/>
      <c r="CT27" s="440"/>
      <c r="CU27" s="441"/>
      <c r="CV27" s="441"/>
      <c r="CW27" s="441"/>
      <c r="CX27" s="441"/>
      <c r="CY27" s="441"/>
      <c r="CZ27" s="441"/>
      <c r="DA27" s="442"/>
      <c r="DB27" s="440"/>
      <c r="DC27" s="441"/>
      <c r="DD27" s="441"/>
      <c r="DE27" s="441"/>
      <c r="DF27" s="441"/>
      <c r="DG27" s="441"/>
      <c r="DH27" s="441"/>
      <c r="DI27" s="442"/>
    </row>
    <row r="28" spans="1:113" ht="18.75" customHeight="1" x14ac:dyDescent="0.15">
      <c r="A28" s="169"/>
      <c r="B28" s="614"/>
      <c r="C28" s="590"/>
      <c r="D28" s="591"/>
      <c r="E28" s="493" t="s">
        <v>173</v>
      </c>
      <c r="F28" s="473"/>
      <c r="G28" s="473"/>
      <c r="H28" s="473"/>
      <c r="I28" s="473"/>
      <c r="J28" s="473"/>
      <c r="K28" s="474"/>
      <c r="L28" s="494">
        <v>1</v>
      </c>
      <c r="M28" s="495"/>
      <c r="N28" s="495"/>
      <c r="O28" s="495"/>
      <c r="P28" s="537"/>
      <c r="Q28" s="494">
        <v>2640</v>
      </c>
      <c r="R28" s="495"/>
      <c r="S28" s="495"/>
      <c r="T28" s="495"/>
      <c r="U28" s="495"/>
      <c r="V28" s="537"/>
      <c r="W28" s="589"/>
      <c r="X28" s="590"/>
      <c r="Y28" s="591"/>
      <c r="Z28" s="493" t="s">
        <v>174</v>
      </c>
      <c r="AA28" s="473"/>
      <c r="AB28" s="473"/>
      <c r="AC28" s="473"/>
      <c r="AD28" s="473"/>
      <c r="AE28" s="473"/>
      <c r="AF28" s="473"/>
      <c r="AG28" s="474"/>
      <c r="AH28" s="494" t="s">
        <v>122</v>
      </c>
      <c r="AI28" s="495"/>
      <c r="AJ28" s="495"/>
      <c r="AK28" s="495"/>
      <c r="AL28" s="537"/>
      <c r="AM28" s="494" t="s">
        <v>122</v>
      </c>
      <c r="AN28" s="495"/>
      <c r="AO28" s="495"/>
      <c r="AP28" s="495"/>
      <c r="AQ28" s="495"/>
      <c r="AR28" s="537"/>
      <c r="AS28" s="494" t="s">
        <v>122</v>
      </c>
      <c r="AT28" s="495"/>
      <c r="AU28" s="495"/>
      <c r="AV28" s="495"/>
      <c r="AW28" s="495"/>
      <c r="AX28" s="496"/>
      <c r="AY28" s="597" t="s">
        <v>175</v>
      </c>
      <c r="AZ28" s="598"/>
      <c r="BA28" s="598"/>
      <c r="BB28" s="599"/>
      <c r="BC28" s="403" t="s">
        <v>46</v>
      </c>
      <c r="BD28" s="404"/>
      <c r="BE28" s="404"/>
      <c r="BF28" s="404"/>
      <c r="BG28" s="404"/>
      <c r="BH28" s="404"/>
      <c r="BI28" s="404"/>
      <c r="BJ28" s="404"/>
      <c r="BK28" s="404"/>
      <c r="BL28" s="404"/>
      <c r="BM28" s="405"/>
      <c r="BN28" s="406">
        <v>3076497</v>
      </c>
      <c r="BO28" s="407"/>
      <c r="BP28" s="407"/>
      <c r="BQ28" s="407"/>
      <c r="BR28" s="407"/>
      <c r="BS28" s="407"/>
      <c r="BT28" s="407"/>
      <c r="BU28" s="408"/>
      <c r="BV28" s="406">
        <v>3544512</v>
      </c>
      <c r="BW28" s="407"/>
      <c r="BX28" s="407"/>
      <c r="BY28" s="407"/>
      <c r="BZ28" s="407"/>
      <c r="CA28" s="407"/>
      <c r="CB28" s="407"/>
      <c r="CC28" s="408"/>
      <c r="CD28" s="182"/>
      <c r="CE28" s="557"/>
      <c r="CF28" s="557"/>
      <c r="CG28" s="557"/>
      <c r="CH28" s="557"/>
      <c r="CI28" s="557"/>
      <c r="CJ28" s="557"/>
      <c r="CK28" s="557"/>
      <c r="CL28" s="557"/>
      <c r="CM28" s="557"/>
      <c r="CN28" s="557"/>
      <c r="CO28" s="557"/>
      <c r="CP28" s="557"/>
      <c r="CQ28" s="557"/>
      <c r="CR28" s="557"/>
      <c r="CS28" s="558"/>
      <c r="CT28" s="440"/>
      <c r="CU28" s="441"/>
      <c r="CV28" s="441"/>
      <c r="CW28" s="441"/>
      <c r="CX28" s="441"/>
      <c r="CY28" s="441"/>
      <c r="CZ28" s="441"/>
      <c r="DA28" s="442"/>
      <c r="DB28" s="440"/>
      <c r="DC28" s="441"/>
      <c r="DD28" s="441"/>
      <c r="DE28" s="441"/>
      <c r="DF28" s="441"/>
      <c r="DG28" s="441"/>
      <c r="DH28" s="441"/>
      <c r="DI28" s="442"/>
    </row>
    <row r="29" spans="1:113" ht="18.75" customHeight="1" x14ac:dyDescent="0.15">
      <c r="A29" s="169"/>
      <c r="B29" s="614"/>
      <c r="C29" s="590"/>
      <c r="D29" s="591"/>
      <c r="E29" s="493" t="s">
        <v>176</v>
      </c>
      <c r="F29" s="473"/>
      <c r="G29" s="473"/>
      <c r="H29" s="473"/>
      <c r="I29" s="473"/>
      <c r="J29" s="473"/>
      <c r="K29" s="474"/>
      <c r="L29" s="494">
        <v>13</v>
      </c>
      <c r="M29" s="495"/>
      <c r="N29" s="495"/>
      <c r="O29" s="495"/>
      <c r="P29" s="537"/>
      <c r="Q29" s="494">
        <v>2440</v>
      </c>
      <c r="R29" s="495"/>
      <c r="S29" s="495"/>
      <c r="T29" s="495"/>
      <c r="U29" s="495"/>
      <c r="V29" s="537"/>
      <c r="W29" s="592"/>
      <c r="X29" s="593"/>
      <c r="Y29" s="594"/>
      <c r="Z29" s="493" t="s">
        <v>177</v>
      </c>
      <c r="AA29" s="473"/>
      <c r="AB29" s="473"/>
      <c r="AC29" s="473"/>
      <c r="AD29" s="473"/>
      <c r="AE29" s="473"/>
      <c r="AF29" s="473"/>
      <c r="AG29" s="474"/>
      <c r="AH29" s="494">
        <v>189</v>
      </c>
      <c r="AI29" s="495"/>
      <c r="AJ29" s="495"/>
      <c r="AK29" s="495"/>
      <c r="AL29" s="537"/>
      <c r="AM29" s="494">
        <v>560557</v>
      </c>
      <c r="AN29" s="495"/>
      <c r="AO29" s="495"/>
      <c r="AP29" s="495"/>
      <c r="AQ29" s="495"/>
      <c r="AR29" s="537"/>
      <c r="AS29" s="494">
        <v>2966</v>
      </c>
      <c r="AT29" s="495"/>
      <c r="AU29" s="495"/>
      <c r="AV29" s="495"/>
      <c r="AW29" s="495"/>
      <c r="AX29" s="496"/>
      <c r="AY29" s="600"/>
      <c r="AZ29" s="601"/>
      <c r="BA29" s="601"/>
      <c r="BB29" s="602"/>
      <c r="BC29" s="477" t="s">
        <v>178</v>
      </c>
      <c r="BD29" s="478"/>
      <c r="BE29" s="478"/>
      <c r="BF29" s="478"/>
      <c r="BG29" s="478"/>
      <c r="BH29" s="478"/>
      <c r="BI29" s="478"/>
      <c r="BJ29" s="478"/>
      <c r="BK29" s="478"/>
      <c r="BL29" s="478"/>
      <c r="BM29" s="479"/>
      <c r="BN29" s="443">
        <v>996727</v>
      </c>
      <c r="BO29" s="444"/>
      <c r="BP29" s="444"/>
      <c r="BQ29" s="444"/>
      <c r="BR29" s="444"/>
      <c r="BS29" s="444"/>
      <c r="BT29" s="444"/>
      <c r="BU29" s="445"/>
      <c r="BV29" s="443">
        <v>1188272</v>
      </c>
      <c r="BW29" s="444"/>
      <c r="BX29" s="444"/>
      <c r="BY29" s="444"/>
      <c r="BZ29" s="444"/>
      <c r="CA29" s="444"/>
      <c r="CB29" s="444"/>
      <c r="CC29" s="445"/>
      <c r="CD29" s="184"/>
      <c r="CE29" s="557"/>
      <c r="CF29" s="557"/>
      <c r="CG29" s="557"/>
      <c r="CH29" s="557"/>
      <c r="CI29" s="557"/>
      <c r="CJ29" s="557"/>
      <c r="CK29" s="557"/>
      <c r="CL29" s="557"/>
      <c r="CM29" s="557"/>
      <c r="CN29" s="557"/>
      <c r="CO29" s="557"/>
      <c r="CP29" s="557"/>
      <c r="CQ29" s="557"/>
      <c r="CR29" s="557"/>
      <c r="CS29" s="558"/>
      <c r="CT29" s="440"/>
      <c r="CU29" s="441"/>
      <c r="CV29" s="441"/>
      <c r="CW29" s="441"/>
      <c r="CX29" s="441"/>
      <c r="CY29" s="441"/>
      <c r="CZ29" s="441"/>
      <c r="DA29" s="442"/>
      <c r="DB29" s="440"/>
      <c r="DC29" s="441"/>
      <c r="DD29" s="441"/>
      <c r="DE29" s="441"/>
      <c r="DF29" s="441"/>
      <c r="DG29" s="441"/>
      <c r="DH29" s="441"/>
      <c r="DI29" s="442"/>
    </row>
    <row r="30" spans="1:113" ht="18.75" customHeight="1" thickBot="1" x14ac:dyDescent="0.2">
      <c r="A30" s="169"/>
      <c r="B30" s="615"/>
      <c r="C30" s="616"/>
      <c r="D30" s="617"/>
      <c r="E30" s="497"/>
      <c r="F30" s="498"/>
      <c r="G30" s="498"/>
      <c r="H30" s="498"/>
      <c r="I30" s="498"/>
      <c r="J30" s="498"/>
      <c r="K30" s="499"/>
      <c r="L30" s="607"/>
      <c r="M30" s="608"/>
      <c r="N30" s="608"/>
      <c r="O30" s="608"/>
      <c r="P30" s="609"/>
      <c r="Q30" s="607"/>
      <c r="R30" s="608"/>
      <c r="S30" s="608"/>
      <c r="T30" s="608"/>
      <c r="U30" s="608"/>
      <c r="V30" s="609"/>
      <c r="W30" s="610" t="s">
        <v>179</v>
      </c>
      <c r="X30" s="611"/>
      <c r="Y30" s="611"/>
      <c r="Z30" s="611"/>
      <c r="AA30" s="611"/>
      <c r="AB30" s="611"/>
      <c r="AC30" s="611"/>
      <c r="AD30" s="611"/>
      <c r="AE30" s="611"/>
      <c r="AF30" s="611"/>
      <c r="AG30" s="612"/>
      <c r="AH30" s="570">
        <v>95.9</v>
      </c>
      <c r="AI30" s="571"/>
      <c r="AJ30" s="571"/>
      <c r="AK30" s="571"/>
      <c r="AL30" s="571"/>
      <c r="AM30" s="571"/>
      <c r="AN30" s="571"/>
      <c r="AO30" s="571"/>
      <c r="AP30" s="571"/>
      <c r="AQ30" s="571"/>
      <c r="AR30" s="571"/>
      <c r="AS30" s="571"/>
      <c r="AT30" s="571"/>
      <c r="AU30" s="571"/>
      <c r="AV30" s="571"/>
      <c r="AW30" s="571"/>
      <c r="AX30" s="573"/>
      <c r="AY30" s="603"/>
      <c r="AZ30" s="604"/>
      <c r="BA30" s="604"/>
      <c r="BB30" s="605"/>
      <c r="BC30" s="559" t="s">
        <v>48</v>
      </c>
      <c r="BD30" s="560"/>
      <c r="BE30" s="560"/>
      <c r="BF30" s="560"/>
      <c r="BG30" s="560"/>
      <c r="BH30" s="560"/>
      <c r="BI30" s="560"/>
      <c r="BJ30" s="560"/>
      <c r="BK30" s="560"/>
      <c r="BL30" s="560"/>
      <c r="BM30" s="561"/>
      <c r="BN30" s="562">
        <v>2888148</v>
      </c>
      <c r="BO30" s="563"/>
      <c r="BP30" s="563"/>
      <c r="BQ30" s="563"/>
      <c r="BR30" s="563"/>
      <c r="BS30" s="563"/>
      <c r="BT30" s="563"/>
      <c r="BU30" s="564"/>
      <c r="BV30" s="562">
        <v>3100766</v>
      </c>
      <c r="BW30" s="563"/>
      <c r="BX30" s="563"/>
      <c r="BY30" s="563"/>
      <c r="BZ30" s="563"/>
      <c r="CA30" s="563"/>
      <c r="CB30" s="563"/>
      <c r="CC30" s="564"/>
      <c r="CD30" s="185"/>
      <c r="CE30" s="186"/>
      <c r="CF30" s="186"/>
      <c r="CG30" s="186"/>
      <c r="CH30" s="186"/>
      <c r="CI30" s="186"/>
      <c r="CJ30" s="186"/>
      <c r="CK30" s="186"/>
      <c r="CL30" s="186"/>
      <c r="CM30" s="186"/>
      <c r="CN30" s="186"/>
      <c r="CO30" s="186"/>
      <c r="CP30" s="186"/>
      <c r="CQ30" s="186"/>
      <c r="CR30" s="186"/>
      <c r="CS30" s="187"/>
      <c r="CT30" s="188"/>
      <c r="CU30" s="189"/>
      <c r="CV30" s="189"/>
      <c r="CW30" s="189"/>
      <c r="CX30" s="189"/>
      <c r="CY30" s="189"/>
      <c r="CZ30" s="189"/>
      <c r="DA30" s="190"/>
      <c r="DB30" s="188"/>
      <c r="DC30" s="189"/>
      <c r="DD30" s="189"/>
      <c r="DE30" s="189"/>
      <c r="DF30" s="189"/>
      <c r="DG30" s="189"/>
      <c r="DH30" s="189"/>
      <c r="DI30" s="190"/>
    </row>
    <row r="31" spans="1:113" ht="13.5" customHeight="1" x14ac:dyDescent="0.15">
      <c r="A31" s="169"/>
      <c r="B31" s="191"/>
      <c r="DI31" s="192"/>
    </row>
    <row r="32" spans="1:113" ht="13.5" customHeight="1" x14ac:dyDescent="0.15">
      <c r="A32" s="169"/>
      <c r="B32" s="193"/>
      <c r="C32" s="606" t="s">
        <v>180</v>
      </c>
      <c r="D32" s="606"/>
      <c r="E32" s="606"/>
      <c r="F32" s="606"/>
      <c r="G32" s="606"/>
      <c r="H32" s="606"/>
      <c r="I32" s="606"/>
      <c r="J32" s="606"/>
      <c r="K32" s="606"/>
      <c r="L32" s="606"/>
      <c r="M32" s="606"/>
      <c r="N32" s="606"/>
      <c r="O32" s="606"/>
      <c r="P32" s="606"/>
      <c r="Q32" s="606"/>
      <c r="R32" s="606"/>
      <c r="S32" s="606"/>
      <c r="U32" s="447" t="s">
        <v>181</v>
      </c>
      <c r="V32" s="447"/>
      <c r="W32" s="447"/>
      <c r="X32" s="447"/>
      <c r="Y32" s="447"/>
      <c r="Z32" s="447"/>
      <c r="AA32" s="447"/>
      <c r="AB32" s="447"/>
      <c r="AC32" s="447"/>
      <c r="AD32" s="447"/>
      <c r="AE32" s="447"/>
      <c r="AF32" s="447"/>
      <c r="AG32" s="447"/>
      <c r="AH32" s="447"/>
      <c r="AI32" s="447"/>
      <c r="AJ32" s="447"/>
      <c r="AK32" s="447"/>
      <c r="AM32" s="447" t="s">
        <v>182</v>
      </c>
      <c r="AN32" s="447"/>
      <c r="AO32" s="447"/>
      <c r="AP32" s="447"/>
      <c r="AQ32" s="447"/>
      <c r="AR32" s="447"/>
      <c r="AS32" s="447"/>
      <c r="AT32" s="447"/>
      <c r="AU32" s="447"/>
      <c r="AV32" s="447"/>
      <c r="AW32" s="447"/>
      <c r="AX32" s="447"/>
      <c r="AY32" s="447"/>
      <c r="AZ32" s="447"/>
      <c r="BA32" s="447"/>
      <c r="BB32" s="447"/>
      <c r="BC32" s="447"/>
      <c r="BE32" s="447" t="s">
        <v>183</v>
      </c>
      <c r="BF32" s="447"/>
      <c r="BG32" s="447"/>
      <c r="BH32" s="447"/>
      <c r="BI32" s="447"/>
      <c r="BJ32" s="447"/>
      <c r="BK32" s="447"/>
      <c r="BL32" s="447"/>
      <c r="BM32" s="447"/>
      <c r="BN32" s="447"/>
      <c r="BO32" s="447"/>
      <c r="BP32" s="447"/>
      <c r="BQ32" s="447"/>
      <c r="BR32" s="447"/>
      <c r="BS32" s="447"/>
      <c r="BT32" s="447"/>
      <c r="BU32" s="447"/>
      <c r="BW32" s="447" t="s">
        <v>184</v>
      </c>
      <c r="BX32" s="447"/>
      <c r="BY32" s="447"/>
      <c r="BZ32" s="447"/>
      <c r="CA32" s="447"/>
      <c r="CB32" s="447"/>
      <c r="CC32" s="447"/>
      <c r="CD32" s="447"/>
      <c r="CE32" s="447"/>
      <c r="CF32" s="447"/>
      <c r="CG32" s="447"/>
      <c r="CH32" s="447"/>
      <c r="CI32" s="447"/>
      <c r="CJ32" s="447"/>
      <c r="CK32" s="447"/>
      <c r="CL32" s="447"/>
      <c r="CM32" s="447"/>
      <c r="CO32" s="447" t="s">
        <v>185</v>
      </c>
      <c r="CP32" s="447"/>
      <c r="CQ32" s="447"/>
      <c r="CR32" s="447"/>
      <c r="CS32" s="447"/>
      <c r="CT32" s="447"/>
      <c r="CU32" s="447"/>
      <c r="CV32" s="447"/>
      <c r="CW32" s="447"/>
      <c r="CX32" s="447"/>
      <c r="CY32" s="447"/>
      <c r="CZ32" s="447"/>
      <c r="DA32" s="447"/>
      <c r="DB32" s="447"/>
      <c r="DC32" s="447"/>
      <c r="DD32" s="447"/>
      <c r="DE32" s="447"/>
      <c r="DI32" s="192"/>
    </row>
    <row r="33" spans="1:113" ht="13.5" customHeight="1" x14ac:dyDescent="0.15">
      <c r="A33" s="169"/>
      <c r="B33" s="193"/>
      <c r="C33" s="467" t="s">
        <v>186</v>
      </c>
      <c r="D33" s="467"/>
      <c r="E33" s="432" t="s">
        <v>187</v>
      </c>
      <c r="F33" s="432"/>
      <c r="G33" s="432"/>
      <c r="H33" s="432"/>
      <c r="I33" s="432"/>
      <c r="J33" s="432"/>
      <c r="K33" s="432"/>
      <c r="L33" s="432"/>
      <c r="M33" s="432"/>
      <c r="N33" s="432"/>
      <c r="O33" s="432"/>
      <c r="P33" s="432"/>
      <c r="Q33" s="432"/>
      <c r="R33" s="432"/>
      <c r="S33" s="432"/>
      <c r="T33" s="194"/>
      <c r="U33" s="467" t="s">
        <v>186</v>
      </c>
      <c r="V33" s="467"/>
      <c r="W33" s="432" t="s">
        <v>187</v>
      </c>
      <c r="X33" s="432"/>
      <c r="Y33" s="432"/>
      <c r="Z33" s="432"/>
      <c r="AA33" s="432"/>
      <c r="AB33" s="432"/>
      <c r="AC33" s="432"/>
      <c r="AD33" s="432"/>
      <c r="AE33" s="432"/>
      <c r="AF33" s="432"/>
      <c r="AG33" s="432"/>
      <c r="AH33" s="432"/>
      <c r="AI33" s="432"/>
      <c r="AJ33" s="432"/>
      <c r="AK33" s="432"/>
      <c r="AL33" s="194"/>
      <c r="AM33" s="467" t="s">
        <v>186</v>
      </c>
      <c r="AN33" s="467"/>
      <c r="AO33" s="432" t="s">
        <v>187</v>
      </c>
      <c r="AP33" s="432"/>
      <c r="AQ33" s="432"/>
      <c r="AR33" s="432"/>
      <c r="AS33" s="432"/>
      <c r="AT33" s="432"/>
      <c r="AU33" s="432"/>
      <c r="AV33" s="432"/>
      <c r="AW33" s="432"/>
      <c r="AX33" s="432"/>
      <c r="AY33" s="432"/>
      <c r="AZ33" s="432"/>
      <c r="BA33" s="432"/>
      <c r="BB33" s="432"/>
      <c r="BC33" s="432"/>
      <c r="BD33" s="195"/>
      <c r="BE33" s="432" t="s">
        <v>188</v>
      </c>
      <c r="BF33" s="432"/>
      <c r="BG33" s="432" t="s">
        <v>189</v>
      </c>
      <c r="BH33" s="432"/>
      <c r="BI33" s="432"/>
      <c r="BJ33" s="432"/>
      <c r="BK33" s="432"/>
      <c r="BL33" s="432"/>
      <c r="BM33" s="432"/>
      <c r="BN33" s="432"/>
      <c r="BO33" s="432"/>
      <c r="BP33" s="432"/>
      <c r="BQ33" s="432"/>
      <c r="BR33" s="432"/>
      <c r="BS33" s="432"/>
      <c r="BT33" s="432"/>
      <c r="BU33" s="432"/>
      <c r="BV33" s="195"/>
      <c r="BW33" s="467" t="s">
        <v>188</v>
      </c>
      <c r="BX33" s="467"/>
      <c r="BY33" s="432" t="s">
        <v>190</v>
      </c>
      <c r="BZ33" s="432"/>
      <c r="CA33" s="432"/>
      <c r="CB33" s="432"/>
      <c r="CC33" s="432"/>
      <c r="CD33" s="432"/>
      <c r="CE33" s="432"/>
      <c r="CF33" s="432"/>
      <c r="CG33" s="432"/>
      <c r="CH33" s="432"/>
      <c r="CI33" s="432"/>
      <c r="CJ33" s="432"/>
      <c r="CK33" s="432"/>
      <c r="CL33" s="432"/>
      <c r="CM33" s="432"/>
      <c r="CN33" s="194"/>
      <c r="CO33" s="467" t="s">
        <v>186</v>
      </c>
      <c r="CP33" s="467"/>
      <c r="CQ33" s="432" t="s">
        <v>191</v>
      </c>
      <c r="CR33" s="432"/>
      <c r="CS33" s="432"/>
      <c r="CT33" s="432"/>
      <c r="CU33" s="432"/>
      <c r="CV33" s="432"/>
      <c r="CW33" s="432"/>
      <c r="CX33" s="432"/>
      <c r="CY33" s="432"/>
      <c r="CZ33" s="432"/>
      <c r="DA33" s="432"/>
      <c r="DB33" s="432"/>
      <c r="DC33" s="432"/>
      <c r="DD33" s="432"/>
      <c r="DE33" s="432"/>
      <c r="DF33" s="194"/>
      <c r="DG33" s="632" t="s">
        <v>192</v>
      </c>
      <c r="DH33" s="632"/>
      <c r="DI33" s="196"/>
    </row>
    <row r="34" spans="1:113" ht="32.25" customHeight="1" x14ac:dyDescent="0.15">
      <c r="A34" s="169"/>
      <c r="B34" s="193"/>
      <c r="C34" s="633">
        <f>IF(E34="","",1)</f>
        <v>1</v>
      </c>
      <c r="D34" s="633"/>
      <c r="E34" s="634" t="str">
        <f>IF('各会計、関係団体の財政状況及び健全化判断比率'!B7="","",'各会計、関係団体の財政状況及び健全化判断比率'!B7)</f>
        <v>一般会計</v>
      </c>
      <c r="F34" s="634"/>
      <c r="G34" s="634"/>
      <c r="H34" s="634"/>
      <c r="I34" s="634"/>
      <c r="J34" s="634"/>
      <c r="K34" s="634"/>
      <c r="L34" s="634"/>
      <c r="M34" s="634"/>
      <c r="N34" s="634"/>
      <c r="O34" s="634"/>
      <c r="P34" s="634"/>
      <c r="Q34" s="634"/>
      <c r="R34" s="634"/>
      <c r="S34" s="634"/>
      <c r="T34" s="169"/>
      <c r="U34" s="633">
        <f>IF(W34="","",MAX(C34:D43)+1)</f>
        <v>4</v>
      </c>
      <c r="V34" s="633"/>
      <c r="W34" s="634" t="str">
        <f>IF('各会計、関係団体の財政状況及び健全化判断比率'!B28="","",'各会計、関係団体の財政状況及び健全化判断比率'!B28)</f>
        <v>国民健康保険特別会計（事業勘定）</v>
      </c>
      <c r="X34" s="634"/>
      <c r="Y34" s="634"/>
      <c r="Z34" s="634"/>
      <c r="AA34" s="634"/>
      <c r="AB34" s="634"/>
      <c r="AC34" s="634"/>
      <c r="AD34" s="634"/>
      <c r="AE34" s="634"/>
      <c r="AF34" s="634"/>
      <c r="AG34" s="634"/>
      <c r="AH34" s="634"/>
      <c r="AI34" s="634"/>
      <c r="AJ34" s="634"/>
      <c r="AK34" s="634"/>
      <c r="AL34" s="169"/>
      <c r="AM34" s="633">
        <f>IF(AO34="","",MAX(C34:D43,U34:V43)+1)</f>
        <v>8</v>
      </c>
      <c r="AN34" s="633"/>
      <c r="AO34" s="634" t="str">
        <f>IF('各会計、関係団体の財政状況及び健全化判断比率'!B32="","",'各会計、関係団体の財政状況及び健全化判断比率'!B32)</f>
        <v>国民健康保険病院事業会計</v>
      </c>
      <c r="AP34" s="634"/>
      <c r="AQ34" s="634"/>
      <c r="AR34" s="634"/>
      <c r="AS34" s="634"/>
      <c r="AT34" s="634"/>
      <c r="AU34" s="634"/>
      <c r="AV34" s="634"/>
      <c r="AW34" s="634"/>
      <c r="AX34" s="634"/>
      <c r="AY34" s="634"/>
      <c r="AZ34" s="634"/>
      <c r="BA34" s="634"/>
      <c r="BB34" s="634"/>
      <c r="BC34" s="634"/>
      <c r="BD34" s="169"/>
      <c r="BE34" s="633" t="str">
        <f>IF(BG34="","",MAX(C34:D43,U34:V43,AM34:AN43)+1)</f>
        <v/>
      </c>
      <c r="BF34" s="633"/>
      <c r="BG34" s="634"/>
      <c r="BH34" s="634"/>
      <c r="BI34" s="634"/>
      <c r="BJ34" s="634"/>
      <c r="BK34" s="634"/>
      <c r="BL34" s="634"/>
      <c r="BM34" s="634"/>
      <c r="BN34" s="634"/>
      <c r="BO34" s="634"/>
      <c r="BP34" s="634"/>
      <c r="BQ34" s="634"/>
      <c r="BR34" s="634"/>
      <c r="BS34" s="634"/>
      <c r="BT34" s="634"/>
      <c r="BU34" s="634"/>
      <c r="BV34" s="169"/>
      <c r="BW34" s="633">
        <f>IF(BY34="","",MAX(C34:D43,U34:V43,AM34:AN43,BE34:BF43)+1)</f>
        <v>11</v>
      </c>
      <c r="BX34" s="633"/>
      <c r="BY34" s="634" t="str">
        <f>IF('各会計、関係団体の財政状況及び健全化判断比率'!B68="","",'各会計、関係団体の財政状況及び健全化判断比率'!B68)</f>
        <v>岡山県市町村総合事務組合一般会計</v>
      </c>
      <c r="BZ34" s="634"/>
      <c r="CA34" s="634"/>
      <c r="CB34" s="634"/>
      <c r="CC34" s="634"/>
      <c r="CD34" s="634"/>
      <c r="CE34" s="634"/>
      <c r="CF34" s="634"/>
      <c r="CG34" s="634"/>
      <c r="CH34" s="634"/>
      <c r="CI34" s="634"/>
      <c r="CJ34" s="634"/>
      <c r="CK34" s="634"/>
      <c r="CL34" s="634"/>
      <c r="CM34" s="634"/>
      <c r="CN34" s="169"/>
      <c r="CO34" s="633">
        <f>IF(CQ34="","",MAX(C34:D43,U34:V43,AM34:AN43,BE34:BF43,BW34:BX43)+1)</f>
        <v>21</v>
      </c>
      <c r="CP34" s="633"/>
      <c r="CQ34" s="634" t="str">
        <f>IF('各会計、関係団体の財政状況及び健全化判断比率'!BS7="","",'各会計、関係団体の財政状況及び健全化判断比率'!BS7)</f>
        <v>鏡野町振興公社</v>
      </c>
      <c r="CR34" s="634"/>
      <c r="CS34" s="634"/>
      <c r="CT34" s="634"/>
      <c r="CU34" s="634"/>
      <c r="CV34" s="634"/>
      <c r="CW34" s="634"/>
      <c r="CX34" s="634"/>
      <c r="CY34" s="634"/>
      <c r="CZ34" s="634"/>
      <c r="DA34" s="634"/>
      <c r="DB34" s="634"/>
      <c r="DC34" s="634"/>
      <c r="DD34" s="634"/>
      <c r="DE34" s="634"/>
      <c r="DG34" s="635" t="str">
        <f>IF('各会計、関係団体の財政状況及び健全化判断比率'!BR7="","",'各会計、関係団体の財政状況及び健全化判断比率'!BR7)</f>
        <v/>
      </c>
      <c r="DH34" s="635"/>
      <c r="DI34" s="196"/>
    </row>
    <row r="35" spans="1:113" ht="32.25" customHeight="1" x14ac:dyDescent="0.15">
      <c r="A35" s="169"/>
      <c r="B35" s="193"/>
      <c r="C35" s="633">
        <f>IF(E35="","",C34+1)</f>
        <v>2</v>
      </c>
      <c r="D35" s="633"/>
      <c r="E35" s="634" t="str">
        <f>IF('各会計、関係団体の財政状況及び健全化判断比率'!B8="","",'各会計、関係団体の財政状況及び健全化判断比率'!B8)</f>
        <v>津山・富線共同バス運行事業特別会計</v>
      </c>
      <c r="F35" s="634"/>
      <c r="G35" s="634"/>
      <c r="H35" s="634"/>
      <c r="I35" s="634"/>
      <c r="J35" s="634"/>
      <c r="K35" s="634"/>
      <c r="L35" s="634"/>
      <c r="M35" s="634"/>
      <c r="N35" s="634"/>
      <c r="O35" s="634"/>
      <c r="P35" s="634"/>
      <c r="Q35" s="634"/>
      <c r="R35" s="634"/>
      <c r="S35" s="634"/>
      <c r="T35" s="169"/>
      <c r="U35" s="633">
        <f>IF(W35="","",U34+1)</f>
        <v>5</v>
      </c>
      <c r="V35" s="633"/>
      <c r="W35" s="634" t="str">
        <f>IF('各会計、関係団体の財政状況及び健全化判断比率'!B29="","",'各会計、関係団体の財政状況及び健全化判断比率'!B29)</f>
        <v>国民健康保険特別会計（直診勘定）</v>
      </c>
      <c r="X35" s="634"/>
      <c r="Y35" s="634"/>
      <c r="Z35" s="634"/>
      <c r="AA35" s="634"/>
      <c r="AB35" s="634"/>
      <c r="AC35" s="634"/>
      <c r="AD35" s="634"/>
      <c r="AE35" s="634"/>
      <c r="AF35" s="634"/>
      <c r="AG35" s="634"/>
      <c r="AH35" s="634"/>
      <c r="AI35" s="634"/>
      <c r="AJ35" s="634"/>
      <c r="AK35" s="634"/>
      <c r="AL35" s="169"/>
      <c r="AM35" s="633">
        <f t="shared" ref="AM35:AM43" si="0">IF(AO35="","",AM34+1)</f>
        <v>9</v>
      </c>
      <c r="AN35" s="633"/>
      <c r="AO35" s="634" t="str">
        <f>IF('各会計、関係団体の財政状況及び健全化判断比率'!B33="","",'各会計、関係団体の財政状況及び健全化判断比率'!B33)</f>
        <v>水道事業会計</v>
      </c>
      <c r="AP35" s="634"/>
      <c r="AQ35" s="634"/>
      <c r="AR35" s="634"/>
      <c r="AS35" s="634"/>
      <c r="AT35" s="634"/>
      <c r="AU35" s="634"/>
      <c r="AV35" s="634"/>
      <c r="AW35" s="634"/>
      <c r="AX35" s="634"/>
      <c r="AY35" s="634"/>
      <c r="AZ35" s="634"/>
      <c r="BA35" s="634"/>
      <c r="BB35" s="634"/>
      <c r="BC35" s="634"/>
      <c r="BD35" s="169"/>
      <c r="BE35" s="633" t="str">
        <f t="shared" ref="BE35:BE43" si="1">IF(BG35="","",BE34+1)</f>
        <v/>
      </c>
      <c r="BF35" s="633"/>
      <c r="BG35" s="634"/>
      <c r="BH35" s="634"/>
      <c r="BI35" s="634"/>
      <c r="BJ35" s="634"/>
      <c r="BK35" s="634"/>
      <c r="BL35" s="634"/>
      <c r="BM35" s="634"/>
      <c r="BN35" s="634"/>
      <c r="BO35" s="634"/>
      <c r="BP35" s="634"/>
      <c r="BQ35" s="634"/>
      <c r="BR35" s="634"/>
      <c r="BS35" s="634"/>
      <c r="BT35" s="634"/>
      <c r="BU35" s="634"/>
      <c r="BV35" s="169"/>
      <c r="BW35" s="633">
        <f t="shared" ref="BW35:BW43" si="2">IF(BY35="","",BW34+1)</f>
        <v>12</v>
      </c>
      <c r="BX35" s="633"/>
      <c r="BY35" s="634" t="str">
        <f>IF('各会計、関係団体の財政状況及び健全化判断比率'!B69="","",'各会計、関係団体の財政状況及び健全化判断比率'!B69)</f>
        <v>岡山県市町村総合事務組合貸付金特別会計</v>
      </c>
      <c r="BZ35" s="634"/>
      <c r="CA35" s="634"/>
      <c r="CB35" s="634"/>
      <c r="CC35" s="634"/>
      <c r="CD35" s="634"/>
      <c r="CE35" s="634"/>
      <c r="CF35" s="634"/>
      <c r="CG35" s="634"/>
      <c r="CH35" s="634"/>
      <c r="CI35" s="634"/>
      <c r="CJ35" s="634"/>
      <c r="CK35" s="634"/>
      <c r="CL35" s="634"/>
      <c r="CM35" s="634"/>
      <c r="CN35" s="169"/>
      <c r="CO35" s="633">
        <f t="shared" ref="CO35:CO43" si="3">IF(CQ35="","",CO34+1)</f>
        <v>22</v>
      </c>
      <c r="CP35" s="633"/>
      <c r="CQ35" s="634" t="str">
        <f>IF('各会計、関係団体の財政状況及び健全化判断比率'!BS8="","",'各会計、関係団体の財政状況及び健全化判断比率'!BS8)</f>
        <v>夢アグリ鏡野</v>
      </c>
      <c r="CR35" s="634"/>
      <c r="CS35" s="634"/>
      <c r="CT35" s="634"/>
      <c r="CU35" s="634"/>
      <c r="CV35" s="634"/>
      <c r="CW35" s="634"/>
      <c r="CX35" s="634"/>
      <c r="CY35" s="634"/>
      <c r="CZ35" s="634"/>
      <c r="DA35" s="634"/>
      <c r="DB35" s="634"/>
      <c r="DC35" s="634"/>
      <c r="DD35" s="634"/>
      <c r="DE35" s="634"/>
      <c r="DG35" s="635" t="str">
        <f>IF('各会計、関係団体の財政状況及び健全化判断比率'!BR8="","",'各会計、関係団体の財政状況及び健全化判断比率'!BR8)</f>
        <v/>
      </c>
      <c r="DH35" s="635"/>
      <c r="DI35" s="196"/>
    </row>
    <row r="36" spans="1:113" ht="32.25" customHeight="1" x14ac:dyDescent="0.15">
      <c r="A36" s="169"/>
      <c r="B36" s="193"/>
      <c r="C36" s="633">
        <f>IF(E36="","",C35+1)</f>
        <v>3</v>
      </c>
      <c r="D36" s="633"/>
      <c r="E36" s="634" t="str">
        <f>IF('各会計、関係団体の財政状況及び健全化判断比率'!B9="","",'各会計、関係団体の財政状況及び健全化判断比率'!B9)</f>
        <v>奨学会特別会計</v>
      </c>
      <c r="F36" s="634"/>
      <c r="G36" s="634"/>
      <c r="H36" s="634"/>
      <c r="I36" s="634"/>
      <c r="J36" s="634"/>
      <c r="K36" s="634"/>
      <c r="L36" s="634"/>
      <c r="M36" s="634"/>
      <c r="N36" s="634"/>
      <c r="O36" s="634"/>
      <c r="P36" s="634"/>
      <c r="Q36" s="634"/>
      <c r="R36" s="634"/>
      <c r="S36" s="634"/>
      <c r="T36" s="169"/>
      <c r="U36" s="633">
        <f t="shared" ref="U36:U43" si="4">IF(W36="","",U35+1)</f>
        <v>6</v>
      </c>
      <c r="V36" s="633"/>
      <c r="W36" s="634" t="str">
        <f>IF('各会計、関係団体の財政状況及び健全化判断比率'!B30="","",'各会計、関係団体の財政状況及び健全化判断比率'!B30)</f>
        <v>介護保険特別会計（事業勘定）</v>
      </c>
      <c r="X36" s="634"/>
      <c r="Y36" s="634"/>
      <c r="Z36" s="634"/>
      <c r="AA36" s="634"/>
      <c r="AB36" s="634"/>
      <c r="AC36" s="634"/>
      <c r="AD36" s="634"/>
      <c r="AE36" s="634"/>
      <c r="AF36" s="634"/>
      <c r="AG36" s="634"/>
      <c r="AH36" s="634"/>
      <c r="AI36" s="634"/>
      <c r="AJ36" s="634"/>
      <c r="AK36" s="634"/>
      <c r="AL36" s="169"/>
      <c r="AM36" s="633">
        <f t="shared" si="0"/>
        <v>10</v>
      </c>
      <c r="AN36" s="633"/>
      <c r="AO36" s="634" t="str">
        <f>IF('各会計、関係団体の財政状況及び健全化判断比率'!B34="","",'各会計、関係団体の財政状況及び健全化判断比率'!B34)</f>
        <v>下水道事業会計</v>
      </c>
      <c r="AP36" s="634"/>
      <c r="AQ36" s="634"/>
      <c r="AR36" s="634"/>
      <c r="AS36" s="634"/>
      <c r="AT36" s="634"/>
      <c r="AU36" s="634"/>
      <c r="AV36" s="634"/>
      <c r="AW36" s="634"/>
      <c r="AX36" s="634"/>
      <c r="AY36" s="634"/>
      <c r="AZ36" s="634"/>
      <c r="BA36" s="634"/>
      <c r="BB36" s="634"/>
      <c r="BC36" s="634"/>
      <c r="BD36" s="169"/>
      <c r="BE36" s="633" t="str">
        <f t="shared" si="1"/>
        <v/>
      </c>
      <c r="BF36" s="633"/>
      <c r="BG36" s="634"/>
      <c r="BH36" s="634"/>
      <c r="BI36" s="634"/>
      <c r="BJ36" s="634"/>
      <c r="BK36" s="634"/>
      <c r="BL36" s="634"/>
      <c r="BM36" s="634"/>
      <c r="BN36" s="634"/>
      <c r="BO36" s="634"/>
      <c r="BP36" s="634"/>
      <c r="BQ36" s="634"/>
      <c r="BR36" s="634"/>
      <c r="BS36" s="634"/>
      <c r="BT36" s="634"/>
      <c r="BU36" s="634"/>
      <c r="BV36" s="169"/>
      <c r="BW36" s="633">
        <f t="shared" si="2"/>
        <v>13</v>
      </c>
      <c r="BX36" s="633"/>
      <c r="BY36" s="634" t="str">
        <f>IF('各会計、関係団体の財政状況及び健全化判断比率'!B70="","",'各会計、関係団体の財政状況及び健全化判断比率'!B70)</f>
        <v>岡山県市町村総合事務組合拠出金事業特別会計</v>
      </c>
      <c r="BZ36" s="634"/>
      <c r="CA36" s="634"/>
      <c r="CB36" s="634"/>
      <c r="CC36" s="634"/>
      <c r="CD36" s="634"/>
      <c r="CE36" s="634"/>
      <c r="CF36" s="634"/>
      <c r="CG36" s="634"/>
      <c r="CH36" s="634"/>
      <c r="CI36" s="634"/>
      <c r="CJ36" s="634"/>
      <c r="CK36" s="634"/>
      <c r="CL36" s="634"/>
      <c r="CM36" s="634"/>
      <c r="CN36" s="169"/>
      <c r="CO36" s="633">
        <f t="shared" si="3"/>
        <v>23</v>
      </c>
      <c r="CP36" s="633"/>
      <c r="CQ36" s="634" t="str">
        <f>IF('各会計、関係団体の財政状況及び健全化判断比率'!BS9="","",'各会計、関係団体の財政状況及び健全化判断比率'!BS9)</f>
        <v>花美人の里</v>
      </c>
      <c r="CR36" s="634"/>
      <c r="CS36" s="634"/>
      <c r="CT36" s="634"/>
      <c r="CU36" s="634"/>
      <c r="CV36" s="634"/>
      <c r="CW36" s="634"/>
      <c r="CX36" s="634"/>
      <c r="CY36" s="634"/>
      <c r="CZ36" s="634"/>
      <c r="DA36" s="634"/>
      <c r="DB36" s="634"/>
      <c r="DC36" s="634"/>
      <c r="DD36" s="634"/>
      <c r="DE36" s="634"/>
      <c r="DG36" s="635" t="str">
        <f>IF('各会計、関係団体の財政状況及び健全化判断比率'!BR9="","",'各会計、関係団体の財政状況及び健全化判断比率'!BR9)</f>
        <v/>
      </c>
      <c r="DH36" s="635"/>
      <c r="DI36" s="196"/>
    </row>
    <row r="37" spans="1:113" ht="32.25" customHeight="1" x14ac:dyDescent="0.15">
      <c r="A37" s="169"/>
      <c r="B37" s="193"/>
      <c r="C37" s="633" t="str">
        <f>IF(E37="","",C36+1)</f>
        <v/>
      </c>
      <c r="D37" s="633"/>
      <c r="E37" s="634" t="str">
        <f>IF('各会計、関係団体の財政状況及び健全化判断比率'!B10="","",'各会計、関係団体の財政状況及び健全化判断比率'!B10)</f>
        <v/>
      </c>
      <c r="F37" s="634"/>
      <c r="G37" s="634"/>
      <c r="H37" s="634"/>
      <c r="I37" s="634"/>
      <c r="J37" s="634"/>
      <c r="K37" s="634"/>
      <c r="L37" s="634"/>
      <c r="M37" s="634"/>
      <c r="N37" s="634"/>
      <c r="O37" s="634"/>
      <c r="P37" s="634"/>
      <c r="Q37" s="634"/>
      <c r="R37" s="634"/>
      <c r="S37" s="634"/>
      <c r="T37" s="169"/>
      <c r="U37" s="633">
        <f t="shared" si="4"/>
        <v>7</v>
      </c>
      <c r="V37" s="633"/>
      <c r="W37" s="634" t="str">
        <f>IF('各会計、関係団体の財政状況及び健全化判断比率'!B31="","",'各会計、関係団体の財政状況及び健全化判断比率'!B31)</f>
        <v>後期高齢者医療特別会計</v>
      </c>
      <c r="X37" s="634"/>
      <c r="Y37" s="634"/>
      <c r="Z37" s="634"/>
      <c r="AA37" s="634"/>
      <c r="AB37" s="634"/>
      <c r="AC37" s="634"/>
      <c r="AD37" s="634"/>
      <c r="AE37" s="634"/>
      <c r="AF37" s="634"/>
      <c r="AG37" s="634"/>
      <c r="AH37" s="634"/>
      <c r="AI37" s="634"/>
      <c r="AJ37" s="634"/>
      <c r="AK37" s="634"/>
      <c r="AL37" s="169"/>
      <c r="AM37" s="633" t="str">
        <f t="shared" si="0"/>
        <v/>
      </c>
      <c r="AN37" s="633"/>
      <c r="AO37" s="634"/>
      <c r="AP37" s="634"/>
      <c r="AQ37" s="634"/>
      <c r="AR37" s="634"/>
      <c r="AS37" s="634"/>
      <c r="AT37" s="634"/>
      <c r="AU37" s="634"/>
      <c r="AV37" s="634"/>
      <c r="AW37" s="634"/>
      <c r="AX37" s="634"/>
      <c r="AY37" s="634"/>
      <c r="AZ37" s="634"/>
      <c r="BA37" s="634"/>
      <c r="BB37" s="634"/>
      <c r="BC37" s="634"/>
      <c r="BD37" s="169"/>
      <c r="BE37" s="633" t="str">
        <f t="shared" si="1"/>
        <v/>
      </c>
      <c r="BF37" s="633"/>
      <c r="BG37" s="634"/>
      <c r="BH37" s="634"/>
      <c r="BI37" s="634"/>
      <c r="BJ37" s="634"/>
      <c r="BK37" s="634"/>
      <c r="BL37" s="634"/>
      <c r="BM37" s="634"/>
      <c r="BN37" s="634"/>
      <c r="BO37" s="634"/>
      <c r="BP37" s="634"/>
      <c r="BQ37" s="634"/>
      <c r="BR37" s="634"/>
      <c r="BS37" s="634"/>
      <c r="BT37" s="634"/>
      <c r="BU37" s="634"/>
      <c r="BV37" s="169"/>
      <c r="BW37" s="633">
        <f t="shared" si="2"/>
        <v>14</v>
      </c>
      <c r="BX37" s="633"/>
      <c r="BY37" s="634" t="str">
        <f>IF('各会計、関係団体の財政状況及び健全化判断比率'!B71="","",'各会計、関係団体の財政状況及び健全化判断比率'!B71)</f>
        <v>岡山県後期高齢者医療広域連合一般会計</v>
      </c>
      <c r="BZ37" s="634"/>
      <c r="CA37" s="634"/>
      <c r="CB37" s="634"/>
      <c r="CC37" s="634"/>
      <c r="CD37" s="634"/>
      <c r="CE37" s="634"/>
      <c r="CF37" s="634"/>
      <c r="CG37" s="634"/>
      <c r="CH37" s="634"/>
      <c r="CI37" s="634"/>
      <c r="CJ37" s="634"/>
      <c r="CK37" s="634"/>
      <c r="CL37" s="634"/>
      <c r="CM37" s="634"/>
      <c r="CN37" s="169"/>
      <c r="CO37" s="633">
        <f t="shared" si="3"/>
        <v>24</v>
      </c>
      <c r="CP37" s="633"/>
      <c r="CQ37" s="634" t="str">
        <f>IF('各会計、関係団体の財政状況及び健全化判断比率'!BS10="","",'各会計、関係団体の財政状況及び健全化判断比率'!BS10)</f>
        <v>上齋原振興公社</v>
      </c>
      <c r="CR37" s="634"/>
      <c r="CS37" s="634"/>
      <c r="CT37" s="634"/>
      <c r="CU37" s="634"/>
      <c r="CV37" s="634"/>
      <c r="CW37" s="634"/>
      <c r="CX37" s="634"/>
      <c r="CY37" s="634"/>
      <c r="CZ37" s="634"/>
      <c r="DA37" s="634"/>
      <c r="DB37" s="634"/>
      <c r="DC37" s="634"/>
      <c r="DD37" s="634"/>
      <c r="DE37" s="634"/>
      <c r="DG37" s="635" t="str">
        <f>IF('各会計、関係団体の財政状況及び健全化判断比率'!BR10="","",'各会計、関係団体の財政状況及び健全化判断比率'!BR10)</f>
        <v/>
      </c>
      <c r="DH37" s="635"/>
      <c r="DI37" s="196"/>
    </row>
    <row r="38" spans="1:113" ht="32.25" customHeight="1" x14ac:dyDescent="0.15">
      <c r="A38" s="169"/>
      <c r="B38" s="193"/>
      <c r="C38" s="633" t="str">
        <f t="shared" ref="C38:C43" si="5">IF(E38="","",C37+1)</f>
        <v/>
      </c>
      <c r="D38" s="633"/>
      <c r="E38" s="634" t="str">
        <f>IF('各会計、関係団体の財政状況及び健全化判断比率'!B11="","",'各会計、関係団体の財政状況及び健全化判断比率'!B11)</f>
        <v/>
      </c>
      <c r="F38" s="634"/>
      <c r="G38" s="634"/>
      <c r="H38" s="634"/>
      <c r="I38" s="634"/>
      <c r="J38" s="634"/>
      <c r="K38" s="634"/>
      <c r="L38" s="634"/>
      <c r="M38" s="634"/>
      <c r="N38" s="634"/>
      <c r="O38" s="634"/>
      <c r="P38" s="634"/>
      <c r="Q38" s="634"/>
      <c r="R38" s="634"/>
      <c r="S38" s="634"/>
      <c r="T38" s="169"/>
      <c r="U38" s="633" t="str">
        <f t="shared" si="4"/>
        <v/>
      </c>
      <c r="V38" s="633"/>
      <c r="W38" s="634"/>
      <c r="X38" s="634"/>
      <c r="Y38" s="634"/>
      <c r="Z38" s="634"/>
      <c r="AA38" s="634"/>
      <c r="AB38" s="634"/>
      <c r="AC38" s="634"/>
      <c r="AD38" s="634"/>
      <c r="AE38" s="634"/>
      <c r="AF38" s="634"/>
      <c r="AG38" s="634"/>
      <c r="AH38" s="634"/>
      <c r="AI38" s="634"/>
      <c r="AJ38" s="634"/>
      <c r="AK38" s="634"/>
      <c r="AL38" s="169"/>
      <c r="AM38" s="633" t="str">
        <f t="shared" si="0"/>
        <v/>
      </c>
      <c r="AN38" s="633"/>
      <c r="AO38" s="634"/>
      <c r="AP38" s="634"/>
      <c r="AQ38" s="634"/>
      <c r="AR38" s="634"/>
      <c r="AS38" s="634"/>
      <c r="AT38" s="634"/>
      <c r="AU38" s="634"/>
      <c r="AV38" s="634"/>
      <c r="AW38" s="634"/>
      <c r="AX38" s="634"/>
      <c r="AY38" s="634"/>
      <c r="AZ38" s="634"/>
      <c r="BA38" s="634"/>
      <c r="BB38" s="634"/>
      <c r="BC38" s="634"/>
      <c r="BD38" s="169"/>
      <c r="BE38" s="633" t="str">
        <f t="shared" si="1"/>
        <v/>
      </c>
      <c r="BF38" s="633"/>
      <c r="BG38" s="634"/>
      <c r="BH38" s="634"/>
      <c r="BI38" s="634"/>
      <c r="BJ38" s="634"/>
      <c r="BK38" s="634"/>
      <c r="BL38" s="634"/>
      <c r="BM38" s="634"/>
      <c r="BN38" s="634"/>
      <c r="BO38" s="634"/>
      <c r="BP38" s="634"/>
      <c r="BQ38" s="634"/>
      <c r="BR38" s="634"/>
      <c r="BS38" s="634"/>
      <c r="BT38" s="634"/>
      <c r="BU38" s="634"/>
      <c r="BV38" s="169"/>
      <c r="BW38" s="633">
        <f t="shared" si="2"/>
        <v>15</v>
      </c>
      <c r="BX38" s="633"/>
      <c r="BY38" s="634" t="str">
        <f>IF('各会計、関係団体の財政状況及び健全化判断比率'!B72="","",'各会計、関係団体の財政状況及び健全化判断比率'!B72)</f>
        <v>岡山県後期高齢者医療広域連合後期高齢者医療特別会計</v>
      </c>
      <c r="BZ38" s="634"/>
      <c r="CA38" s="634"/>
      <c r="CB38" s="634"/>
      <c r="CC38" s="634"/>
      <c r="CD38" s="634"/>
      <c r="CE38" s="634"/>
      <c r="CF38" s="634"/>
      <c r="CG38" s="634"/>
      <c r="CH38" s="634"/>
      <c r="CI38" s="634"/>
      <c r="CJ38" s="634"/>
      <c r="CK38" s="634"/>
      <c r="CL38" s="634"/>
      <c r="CM38" s="634"/>
      <c r="CN38" s="169"/>
      <c r="CO38" s="633">
        <f t="shared" si="3"/>
        <v>25</v>
      </c>
      <c r="CP38" s="633"/>
      <c r="CQ38" s="634" t="str">
        <f>IF('各会計、関係団体の財政状況及び健全化判断比率'!BS11="","",'各会計、関係団体の財政状況及び健全化判断比率'!BS11)</f>
        <v>人形峠原子力産業</v>
      </c>
      <c r="CR38" s="634"/>
      <c r="CS38" s="634"/>
      <c r="CT38" s="634"/>
      <c r="CU38" s="634"/>
      <c r="CV38" s="634"/>
      <c r="CW38" s="634"/>
      <c r="CX38" s="634"/>
      <c r="CY38" s="634"/>
      <c r="CZ38" s="634"/>
      <c r="DA38" s="634"/>
      <c r="DB38" s="634"/>
      <c r="DC38" s="634"/>
      <c r="DD38" s="634"/>
      <c r="DE38" s="634"/>
      <c r="DG38" s="635" t="str">
        <f>IF('各会計、関係団体の財政状況及び健全化判断比率'!BR11="","",'各会計、関係団体の財政状況及び健全化判断比率'!BR11)</f>
        <v/>
      </c>
      <c r="DH38" s="635"/>
      <c r="DI38" s="196"/>
    </row>
    <row r="39" spans="1:113" ht="32.25" customHeight="1" x14ac:dyDescent="0.15">
      <c r="A39" s="169"/>
      <c r="B39" s="193"/>
      <c r="C39" s="633" t="str">
        <f t="shared" si="5"/>
        <v/>
      </c>
      <c r="D39" s="633"/>
      <c r="E39" s="634" t="str">
        <f>IF('各会計、関係団体の財政状況及び健全化判断比率'!B12="","",'各会計、関係団体の財政状況及び健全化判断比率'!B12)</f>
        <v/>
      </c>
      <c r="F39" s="634"/>
      <c r="G39" s="634"/>
      <c r="H39" s="634"/>
      <c r="I39" s="634"/>
      <c r="J39" s="634"/>
      <c r="K39" s="634"/>
      <c r="L39" s="634"/>
      <c r="M39" s="634"/>
      <c r="N39" s="634"/>
      <c r="O39" s="634"/>
      <c r="P39" s="634"/>
      <c r="Q39" s="634"/>
      <c r="R39" s="634"/>
      <c r="S39" s="634"/>
      <c r="T39" s="169"/>
      <c r="U39" s="633" t="str">
        <f t="shared" si="4"/>
        <v/>
      </c>
      <c r="V39" s="633"/>
      <c r="W39" s="634"/>
      <c r="X39" s="634"/>
      <c r="Y39" s="634"/>
      <c r="Z39" s="634"/>
      <c r="AA39" s="634"/>
      <c r="AB39" s="634"/>
      <c r="AC39" s="634"/>
      <c r="AD39" s="634"/>
      <c r="AE39" s="634"/>
      <c r="AF39" s="634"/>
      <c r="AG39" s="634"/>
      <c r="AH39" s="634"/>
      <c r="AI39" s="634"/>
      <c r="AJ39" s="634"/>
      <c r="AK39" s="634"/>
      <c r="AL39" s="169"/>
      <c r="AM39" s="633" t="str">
        <f t="shared" si="0"/>
        <v/>
      </c>
      <c r="AN39" s="633"/>
      <c r="AO39" s="634"/>
      <c r="AP39" s="634"/>
      <c r="AQ39" s="634"/>
      <c r="AR39" s="634"/>
      <c r="AS39" s="634"/>
      <c r="AT39" s="634"/>
      <c r="AU39" s="634"/>
      <c r="AV39" s="634"/>
      <c r="AW39" s="634"/>
      <c r="AX39" s="634"/>
      <c r="AY39" s="634"/>
      <c r="AZ39" s="634"/>
      <c r="BA39" s="634"/>
      <c r="BB39" s="634"/>
      <c r="BC39" s="634"/>
      <c r="BD39" s="169"/>
      <c r="BE39" s="633" t="str">
        <f t="shared" si="1"/>
        <v/>
      </c>
      <c r="BF39" s="633"/>
      <c r="BG39" s="634"/>
      <c r="BH39" s="634"/>
      <c r="BI39" s="634"/>
      <c r="BJ39" s="634"/>
      <c r="BK39" s="634"/>
      <c r="BL39" s="634"/>
      <c r="BM39" s="634"/>
      <c r="BN39" s="634"/>
      <c r="BO39" s="634"/>
      <c r="BP39" s="634"/>
      <c r="BQ39" s="634"/>
      <c r="BR39" s="634"/>
      <c r="BS39" s="634"/>
      <c r="BT39" s="634"/>
      <c r="BU39" s="634"/>
      <c r="BV39" s="169"/>
      <c r="BW39" s="633">
        <f t="shared" si="2"/>
        <v>16</v>
      </c>
      <c r="BX39" s="633"/>
      <c r="BY39" s="634" t="str">
        <f>IF('各会計、関係団体の財政状況及び健全化判断比率'!B73="","",'各会計、関係団体の財政状況及び健全化判断比率'!B73)</f>
        <v>岡山県市町村税整理組合</v>
      </c>
      <c r="BZ39" s="634"/>
      <c r="CA39" s="634"/>
      <c r="CB39" s="634"/>
      <c r="CC39" s="634"/>
      <c r="CD39" s="634"/>
      <c r="CE39" s="634"/>
      <c r="CF39" s="634"/>
      <c r="CG39" s="634"/>
      <c r="CH39" s="634"/>
      <c r="CI39" s="634"/>
      <c r="CJ39" s="634"/>
      <c r="CK39" s="634"/>
      <c r="CL39" s="634"/>
      <c r="CM39" s="634"/>
      <c r="CN39" s="169"/>
      <c r="CO39" s="633" t="str">
        <f t="shared" si="3"/>
        <v/>
      </c>
      <c r="CP39" s="633"/>
      <c r="CQ39" s="634" t="str">
        <f>IF('各会計、関係団体の財政状況及び健全化判断比率'!BS12="","",'各会計、関係団体の財政状況及び健全化判断比率'!BS12)</f>
        <v/>
      </c>
      <c r="CR39" s="634"/>
      <c r="CS39" s="634"/>
      <c r="CT39" s="634"/>
      <c r="CU39" s="634"/>
      <c r="CV39" s="634"/>
      <c r="CW39" s="634"/>
      <c r="CX39" s="634"/>
      <c r="CY39" s="634"/>
      <c r="CZ39" s="634"/>
      <c r="DA39" s="634"/>
      <c r="DB39" s="634"/>
      <c r="DC39" s="634"/>
      <c r="DD39" s="634"/>
      <c r="DE39" s="634"/>
      <c r="DG39" s="635" t="str">
        <f>IF('各会計、関係団体の財政状況及び健全化判断比率'!BR12="","",'各会計、関係団体の財政状況及び健全化判断比率'!BR12)</f>
        <v/>
      </c>
      <c r="DH39" s="635"/>
      <c r="DI39" s="196"/>
    </row>
    <row r="40" spans="1:113" ht="32.25" customHeight="1" x14ac:dyDescent="0.15">
      <c r="A40" s="169"/>
      <c r="B40" s="193"/>
      <c r="C40" s="633" t="str">
        <f t="shared" si="5"/>
        <v/>
      </c>
      <c r="D40" s="633"/>
      <c r="E40" s="634" t="str">
        <f>IF('各会計、関係団体の財政状況及び健全化判断比率'!B13="","",'各会計、関係団体の財政状況及び健全化判断比率'!B13)</f>
        <v/>
      </c>
      <c r="F40" s="634"/>
      <c r="G40" s="634"/>
      <c r="H40" s="634"/>
      <c r="I40" s="634"/>
      <c r="J40" s="634"/>
      <c r="K40" s="634"/>
      <c r="L40" s="634"/>
      <c r="M40" s="634"/>
      <c r="N40" s="634"/>
      <c r="O40" s="634"/>
      <c r="P40" s="634"/>
      <c r="Q40" s="634"/>
      <c r="R40" s="634"/>
      <c r="S40" s="634"/>
      <c r="T40" s="169"/>
      <c r="U40" s="633" t="str">
        <f t="shared" si="4"/>
        <v/>
      </c>
      <c r="V40" s="633"/>
      <c r="W40" s="634"/>
      <c r="X40" s="634"/>
      <c r="Y40" s="634"/>
      <c r="Z40" s="634"/>
      <c r="AA40" s="634"/>
      <c r="AB40" s="634"/>
      <c r="AC40" s="634"/>
      <c r="AD40" s="634"/>
      <c r="AE40" s="634"/>
      <c r="AF40" s="634"/>
      <c r="AG40" s="634"/>
      <c r="AH40" s="634"/>
      <c r="AI40" s="634"/>
      <c r="AJ40" s="634"/>
      <c r="AK40" s="634"/>
      <c r="AL40" s="169"/>
      <c r="AM40" s="633" t="str">
        <f t="shared" si="0"/>
        <v/>
      </c>
      <c r="AN40" s="633"/>
      <c r="AO40" s="634"/>
      <c r="AP40" s="634"/>
      <c r="AQ40" s="634"/>
      <c r="AR40" s="634"/>
      <c r="AS40" s="634"/>
      <c r="AT40" s="634"/>
      <c r="AU40" s="634"/>
      <c r="AV40" s="634"/>
      <c r="AW40" s="634"/>
      <c r="AX40" s="634"/>
      <c r="AY40" s="634"/>
      <c r="AZ40" s="634"/>
      <c r="BA40" s="634"/>
      <c r="BB40" s="634"/>
      <c r="BC40" s="634"/>
      <c r="BD40" s="169"/>
      <c r="BE40" s="633" t="str">
        <f t="shared" si="1"/>
        <v/>
      </c>
      <c r="BF40" s="633"/>
      <c r="BG40" s="634"/>
      <c r="BH40" s="634"/>
      <c r="BI40" s="634"/>
      <c r="BJ40" s="634"/>
      <c r="BK40" s="634"/>
      <c r="BL40" s="634"/>
      <c r="BM40" s="634"/>
      <c r="BN40" s="634"/>
      <c r="BO40" s="634"/>
      <c r="BP40" s="634"/>
      <c r="BQ40" s="634"/>
      <c r="BR40" s="634"/>
      <c r="BS40" s="634"/>
      <c r="BT40" s="634"/>
      <c r="BU40" s="634"/>
      <c r="BV40" s="169"/>
      <c r="BW40" s="633">
        <f t="shared" si="2"/>
        <v>17</v>
      </c>
      <c r="BX40" s="633"/>
      <c r="BY40" s="634" t="str">
        <f>IF('各会計、関係団体の財政状況及び健全化判断比率'!B74="","",'各会計、関係団体の財政状況及び健全化判断比率'!B74)</f>
        <v>岡山県広域水道企業団</v>
      </c>
      <c r="BZ40" s="634"/>
      <c r="CA40" s="634"/>
      <c r="CB40" s="634"/>
      <c r="CC40" s="634"/>
      <c r="CD40" s="634"/>
      <c r="CE40" s="634"/>
      <c r="CF40" s="634"/>
      <c r="CG40" s="634"/>
      <c r="CH40" s="634"/>
      <c r="CI40" s="634"/>
      <c r="CJ40" s="634"/>
      <c r="CK40" s="634"/>
      <c r="CL40" s="634"/>
      <c r="CM40" s="634"/>
      <c r="CN40" s="169"/>
      <c r="CO40" s="633" t="str">
        <f t="shared" si="3"/>
        <v/>
      </c>
      <c r="CP40" s="633"/>
      <c r="CQ40" s="634" t="str">
        <f>IF('各会計、関係団体の財政状況及び健全化判断比率'!BS13="","",'各会計、関係団体の財政状況及び健全化判断比率'!BS13)</f>
        <v/>
      </c>
      <c r="CR40" s="634"/>
      <c r="CS40" s="634"/>
      <c r="CT40" s="634"/>
      <c r="CU40" s="634"/>
      <c r="CV40" s="634"/>
      <c r="CW40" s="634"/>
      <c r="CX40" s="634"/>
      <c r="CY40" s="634"/>
      <c r="CZ40" s="634"/>
      <c r="DA40" s="634"/>
      <c r="DB40" s="634"/>
      <c r="DC40" s="634"/>
      <c r="DD40" s="634"/>
      <c r="DE40" s="634"/>
      <c r="DG40" s="635" t="str">
        <f>IF('各会計、関係団体の財政状況及び健全化判断比率'!BR13="","",'各会計、関係団体の財政状況及び健全化判断比率'!BR13)</f>
        <v/>
      </c>
      <c r="DH40" s="635"/>
      <c r="DI40" s="196"/>
    </row>
    <row r="41" spans="1:113" ht="32.25" customHeight="1" x14ac:dyDescent="0.15">
      <c r="A41" s="169"/>
      <c r="B41" s="193"/>
      <c r="C41" s="633" t="str">
        <f t="shared" si="5"/>
        <v/>
      </c>
      <c r="D41" s="633"/>
      <c r="E41" s="634" t="str">
        <f>IF('各会計、関係団体の財政状況及び健全化判断比率'!B14="","",'各会計、関係団体の財政状況及び健全化判断比率'!B14)</f>
        <v/>
      </c>
      <c r="F41" s="634"/>
      <c r="G41" s="634"/>
      <c r="H41" s="634"/>
      <c r="I41" s="634"/>
      <c r="J41" s="634"/>
      <c r="K41" s="634"/>
      <c r="L41" s="634"/>
      <c r="M41" s="634"/>
      <c r="N41" s="634"/>
      <c r="O41" s="634"/>
      <c r="P41" s="634"/>
      <c r="Q41" s="634"/>
      <c r="R41" s="634"/>
      <c r="S41" s="634"/>
      <c r="T41" s="169"/>
      <c r="U41" s="633" t="str">
        <f t="shared" si="4"/>
        <v/>
      </c>
      <c r="V41" s="633"/>
      <c r="W41" s="634"/>
      <c r="X41" s="634"/>
      <c r="Y41" s="634"/>
      <c r="Z41" s="634"/>
      <c r="AA41" s="634"/>
      <c r="AB41" s="634"/>
      <c r="AC41" s="634"/>
      <c r="AD41" s="634"/>
      <c r="AE41" s="634"/>
      <c r="AF41" s="634"/>
      <c r="AG41" s="634"/>
      <c r="AH41" s="634"/>
      <c r="AI41" s="634"/>
      <c r="AJ41" s="634"/>
      <c r="AK41" s="634"/>
      <c r="AL41" s="169"/>
      <c r="AM41" s="633" t="str">
        <f t="shared" si="0"/>
        <v/>
      </c>
      <c r="AN41" s="633"/>
      <c r="AO41" s="634"/>
      <c r="AP41" s="634"/>
      <c r="AQ41" s="634"/>
      <c r="AR41" s="634"/>
      <c r="AS41" s="634"/>
      <c r="AT41" s="634"/>
      <c r="AU41" s="634"/>
      <c r="AV41" s="634"/>
      <c r="AW41" s="634"/>
      <c r="AX41" s="634"/>
      <c r="AY41" s="634"/>
      <c r="AZ41" s="634"/>
      <c r="BA41" s="634"/>
      <c r="BB41" s="634"/>
      <c r="BC41" s="634"/>
      <c r="BD41" s="169"/>
      <c r="BE41" s="633" t="str">
        <f t="shared" si="1"/>
        <v/>
      </c>
      <c r="BF41" s="633"/>
      <c r="BG41" s="634"/>
      <c r="BH41" s="634"/>
      <c r="BI41" s="634"/>
      <c r="BJ41" s="634"/>
      <c r="BK41" s="634"/>
      <c r="BL41" s="634"/>
      <c r="BM41" s="634"/>
      <c r="BN41" s="634"/>
      <c r="BO41" s="634"/>
      <c r="BP41" s="634"/>
      <c r="BQ41" s="634"/>
      <c r="BR41" s="634"/>
      <c r="BS41" s="634"/>
      <c r="BT41" s="634"/>
      <c r="BU41" s="634"/>
      <c r="BV41" s="169"/>
      <c r="BW41" s="633">
        <f t="shared" si="2"/>
        <v>18</v>
      </c>
      <c r="BX41" s="633"/>
      <c r="BY41" s="634" t="str">
        <f>IF('各会計、関係団体の財政状況及び健全化判断比率'!B75="","",'各会計、関係団体の財政状況及び健全化判断比率'!B75)</f>
        <v>津山広域事務組合　一般会計</v>
      </c>
      <c r="BZ41" s="634"/>
      <c r="CA41" s="634"/>
      <c r="CB41" s="634"/>
      <c r="CC41" s="634"/>
      <c r="CD41" s="634"/>
      <c r="CE41" s="634"/>
      <c r="CF41" s="634"/>
      <c r="CG41" s="634"/>
      <c r="CH41" s="634"/>
      <c r="CI41" s="634"/>
      <c r="CJ41" s="634"/>
      <c r="CK41" s="634"/>
      <c r="CL41" s="634"/>
      <c r="CM41" s="634"/>
      <c r="CN41" s="169"/>
      <c r="CO41" s="633" t="str">
        <f t="shared" si="3"/>
        <v/>
      </c>
      <c r="CP41" s="633"/>
      <c r="CQ41" s="634" t="str">
        <f>IF('各会計、関係団体の財政状況及び健全化判断比率'!BS14="","",'各会計、関係団体の財政状況及び健全化判断比率'!BS14)</f>
        <v/>
      </c>
      <c r="CR41" s="634"/>
      <c r="CS41" s="634"/>
      <c r="CT41" s="634"/>
      <c r="CU41" s="634"/>
      <c r="CV41" s="634"/>
      <c r="CW41" s="634"/>
      <c r="CX41" s="634"/>
      <c r="CY41" s="634"/>
      <c r="CZ41" s="634"/>
      <c r="DA41" s="634"/>
      <c r="DB41" s="634"/>
      <c r="DC41" s="634"/>
      <c r="DD41" s="634"/>
      <c r="DE41" s="634"/>
      <c r="DG41" s="635" t="str">
        <f>IF('各会計、関係団体の財政状況及び健全化判断比率'!BR14="","",'各会計、関係団体の財政状況及び健全化判断比率'!BR14)</f>
        <v/>
      </c>
      <c r="DH41" s="635"/>
      <c r="DI41" s="196"/>
    </row>
    <row r="42" spans="1:113" ht="32.25" customHeight="1" x14ac:dyDescent="0.15">
      <c r="B42" s="193"/>
      <c r="C42" s="633" t="str">
        <f t="shared" si="5"/>
        <v/>
      </c>
      <c r="D42" s="633"/>
      <c r="E42" s="634" t="str">
        <f>IF('各会計、関係団体の財政状況及び健全化判断比率'!B15="","",'各会計、関係団体の財政状況及び健全化判断比率'!B15)</f>
        <v/>
      </c>
      <c r="F42" s="634"/>
      <c r="G42" s="634"/>
      <c r="H42" s="634"/>
      <c r="I42" s="634"/>
      <c r="J42" s="634"/>
      <c r="K42" s="634"/>
      <c r="L42" s="634"/>
      <c r="M42" s="634"/>
      <c r="N42" s="634"/>
      <c r="O42" s="634"/>
      <c r="P42" s="634"/>
      <c r="Q42" s="634"/>
      <c r="R42" s="634"/>
      <c r="S42" s="634"/>
      <c r="T42" s="169"/>
      <c r="U42" s="633" t="str">
        <f t="shared" si="4"/>
        <v/>
      </c>
      <c r="V42" s="633"/>
      <c r="W42" s="634"/>
      <c r="X42" s="634"/>
      <c r="Y42" s="634"/>
      <c r="Z42" s="634"/>
      <c r="AA42" s="634"/>
      <c r="AB42" s="634"/>
      <c r="AC42" s="634"/>
      <c r="AD42" s="634"/>
      <c r="AE42" s="634"/>
      <c r="AF42" s="634"/>
      <c r="AG42" s="634"/>
      <c r="AH42" s="634"/>
      <c r="AI42" s="634"/>
      <c r="AJ42" s="634"/>
      <c r="AK42" s="634"/>
      <c r="AL42" s="169"/>
      <c r="AM42" s="633" t="str">
        <f t="shared" si="0"/>
        <v/>
      </c>
      <c r="AN42" s="633"/>
      <c r="AO42" s="634"/>
      <c r="AP42" s="634"/>
      <c r="AQ42" s="634"/>
      <c r="AR42" s="634"/>
      <c r="AS42" s="634"/>
      <c r="AT42" s="634"/>
      <c r="AU42" s="634"/>
      <c r="AV42" s="634"/>
      <c r="AW42" s="634"/>
      <c r="AX42" s="634"/>
      <c r="AY42" s="634"/>
      <c r="AZ42" s="634"/>
      <c r="BA42" s="634"/>
      <c r="BB42" s="634"/>
      <c r="BC42" s="634"/>
      <c r="BD42" s="169"/>
      <c r="BE42" s="633" t="str">
        <f t="shared" si="1"/>
        <v/>
      </c>
      <c r="BF42" s="633"/>
      <c r="BG42" s="634"/>
      <c r="BH42" s="634"/>
      <c r="BI42" s="634"/>
      <c r="BJ42" s="634"/>
      <c r="BK42" s="634"/>
      <c r="BL42" s="634"/>
      <c r="BM42" s="634"/>
      <c r="BN42" s="634"/>
      <c r="BO42" s="634"/>
      <c r="BP42" s="634"/>
      <c r="BQ42" s="634"/>
      <c r="BR42" s="634"/>
      <c r="BS42" s="634"/>
      <c r="BT42" s="634"/>
      <c r="BU42" s="634"/>
      <c r="BV42" s="169"/>
      <c r="BW42" s="633">
        <f t="shared" si="2"/>
        <v>19</v>
      </c>
      <c r="BX42" s="633"/>
      <c r="BY42" s="634" t="str">
        <f>IF('各会計、関係団体の財政状況及び健全化判断比率'!B76="","",'各会計、関係団体の財政状況及び健全化判断比率'!B76)</f>
        <v>津山広域事務組合　ふるさと振興事業特別会計</v>
      </c>
      <c r="BZ42" s="634"/>
      <c r="CA42" s="634"/>
      <c r="CB42" s="634"/>
      <c r="CC42" s="634"/>
      <c r="CD42" s="634"/>
      <c r="CE42" s="634"/>
      <c r="CF42" s="634"/>
      <c r="CG42" s="634"/>
      <c r="CH42" s="634"/>
      <c r="CI42" s="634"/>
      <c r="CJ42" s="634"/>
      <c r="CK42" s="634"/>
      <c r="CL42" s="634"/>
      <c r="CM42" s="634"/>
      <c r="CN42" s="169"/>
      <c r="CO42" s="633" t="str">
        <f t="shared" si="3"/>
        <v/>
      </c>
      <c r="CP42" s="633"/>
      <c r="CQ42" s="634" t="str">
        <f>IF('各会計、関係団体の財政状況及び健全化判断比率'!BS15="","",'各会計、関係団体の財政状況及び健全化判断比率'!BS15)</f>
        <v/>
      </c>
      <c r="CR42" s="634"/>
      <c r="CS42" s="634"/>
      <c r="CT42" s="634"/>
      <c r="CU42" s="634"/>
      <c r="CV42" s="634"/>
      <c r="CW42" s="634"/>
      <c r="CX42" s="634"/>
      <c r="CY42" s="634"/>
      <c r="CZ42" s="634"/>
      <c r="DA42" s="634"/>
      <c r="DB42" s="634"/>
      <c r="DC42" s="634"/>
      <c r="DD42" s="634"/>
      <c r="DE42" s="634"/>
      <c r="DG42" s="635" t="str">
        <f>IF('各会計、関係団体の財政状況及び健全化判断比率'!BR15="","",'各会計、関係団体の財政状況及び健全化判断比率'!BR15)</f>
        <v/>
      </c>
      <c r="DH42" s="635"/>
      <c r="DI42" s="196"/>
    </row>
    <row r="43" spans="1:113" ht="32.25" customHeight="1" x14ac:dyDescent="0.15">
      <c r="B43" s="193"/>
      <c r="C43" s="633" t="str">
        <f t="shared" si="5"/>
        <v/>
      </c>
      <c r="D43" s="633"/>
      <c r="E43" s="634" t="str">
        <f>IF('各会計、関係団体の財政状況及び健全化判断比率'!B16="","",'各会計、関係団体の財政状況及び健全化判断比率'!B16)</f>
        <v/>
      </c>
      <c r="F43" s="634"/>
      <c r="G43" s="634"/>
      <c r="H43" s="634"/>
      <c r="I43" s="634"/>
      <c r="J43" s="634"/>
      <c r="K43" s="634"/>
      <c r="L43" s="634"/>
      <c r="M43" s="634"/>
      <c r="N43" s="634"/>
      <c r="O43" s="634"/>
      <c r="P43" s="634"/>
      <c r="Q43" s="634"/>
      <c r="R43" s="634"/>
      <c r="S43" s="634"/>
      <c r="T43" s="169"/>
      <c r="U43" s="633" t="str">
        <f t="shared" si="4"/>
        <v/>
      </c>
      <c r="V43" s="633"/>
      <c r="W43" s="634"/>
      <c r="X43" s="634"/>
      <c r="Y43" s="634"/>
      <c r="Z43" s="634"/>
      <c r="AA43" s="634"/>
      <c r="AB43" s="634"/>
      <c r="AC43" s="634"/>
      <c r="AD43" s="634"/>
      <c r="AE43" s="634"/>
      <c r="AF43" s="634"/>
      <c r="AG43" s="634"/>
      <c r="AH43" s="634"/>
      <c r="AI43" s="634"/>
      <c r="AJ43" s="634"/>
      <c r="AK43" s="634"/>
      <c r="AL43" s="169"/>
      <c r="AM43" s="633" t="str">
        <f t="shared" si="0"/>
        <v/>
      </c>
      <c r="AN43" s="633"/>
      <c r="AO43" s="634"/>
      <c r="AP43" s="634"/>
      <c r="AQ43" s="634"/>
      <c r="AR43" s="634"/>
      <c r="AS43" s="634"/>
      <c r="AT43" s="634"/>
      <c r="AU43" s="634"/>
      <c r="AV43" s="634"/>
      <c r="AW43" s="634"/>
      <c r="AX43" s="634"/>
      <c r="AY43" s="634"/>
      <c r="AZ43" s="634"/>
      <c r="BA43" s="634"/>
      <c r="BB43" s="634"/>
      <c r="BC43" s="634"/>
      <c r="BD43" s="169"/>
      <c r="BE43" s="633" t="str">
        <f t="shared" si="1"/>
        <v/>
      </c>
      <c r="BF43" s="633"/>
      <c r="BG43" s="634"/>
      <c r="BH43" s="634"/>
      <c r="BI43" s="634"/>
      <c r="BJ43" s="634"/>
      <c r="BK43" s="634"/>
      <c r="BL43" s="634"/>
      <c r="BM43" s="634"/>
      <c r="BN43" s="634"/>
      <c r="BO43" s="634"/>
      <c r="BP43" s="634"/>
      <c r="BQ43" s="634"/>
      <c r="BR43" s="634"/>
      <c r="BS43" s="634"/>
      <c r="BT43" s="634"/>
      <c r="BU43" s="634"/>
      <c r="BV43" s="169"/>
      <c r="BW43" s="633">
        <f t="shared" si="2"/>
        <v>20</v>
      </c>
      <c r="BX43" s="633"/>
      <c r="BY43" s="634" t="str">
        <f>IF('各会計、関係団体の財政状況及び健全化判断比率'!B77="","",'各会計、関係団体の財政状況及び健全化判断比率'!B77)</f>
        <v>津山圏域資源循環施設組合　一般会計</v>
      </c>
      <c r="BZ43" s="634"/>
      <c r="CA43" s="634"/>
      <c r="CB43" s="634"/>
      <c r="CC43" s="634"/>
      <c r="CD43" s="634"/>
      <c r="CE43" s="634"/>
      <c r="CF43" s="634"/>
      <c r="CG43" s="634"/>
      <c r="CH43" s="634"/>
      <c r="CI43" s="634"/>
      <c r="CJ43" s="634"/>
      <c r="CK43" s="634"/>
      <c r="CL43" s="634"/>
      <c r="CM43" s="634"/>
      <c r="CN43" s="169"/>
      <c r="CO43" s="633" t="str">
        <f t="shared" si="3"/>
        <v/>
      </c>
      <c r="CP43" s="633"/>
      <c r="CQ43" s="634" t="str">
        <f>IF('各会計、関係団体の財政状況及び健全化判断比率'!BS16="","",'各会計、関係団体の財政状況及び健全化判断比率'!BS16)</f>
        <v/>
      </c>
      <c r="CR43" s="634"/>
      <c r="CS43" s="634"/>
      <c r="CT43" s="634"/>
      <c r="CU43" s="634"/>
      <c r="CV43" s="634"/>
      <c r="CW43" s="634"/>
      <c r="CX43" s="634"/>
      <c r="CY43" s="634"/>
      <c r="CZ43" s="634"/>
      <c r="DA43" s="634"/>
      <c r="DB43" s="634"/>
      <c r="DC43" s="634"/>
      <c r="DD43" s="634"/>
      <c r="DE43" s="634"/>
      <c r="DG43" s="635" t="str">
        <f>IF('各会計、関係団体の財政状況及び健全化判断比率'!BR16="","",'各会計、関係団体の財政状況及び健全化判断比率'!BR16)</f>
        <v/>
      </c>
      <c r="DH43" s="635"/>
      <c r="DI43" s="196"/>
    </row>
    <row r="44" spans="1:113" ht="13.5" customHeight="1" thickBot="1" x14ac:dyDescent="0.2">
      <c r="B44" s="197"/>
      <c r="C44" s="198"/>
      <c r="D44" s="198"/>
      <c r="E44" s="198"/>
      <c r="F44" s="198"/>
      <c r="G44" s="198"/>
      <c r="H44" s="198"/>
      <c r="I44" s="198"/>
      <c r="J44" s="198"/>
      <c r="K44" s="198"/>
      <c r="L44" s="198"/>
      <c r="M44" s="198"/>
      <c r="N44" s="198"/>
      <c r="O44" s="198"/>
      <c r="P44" s="198"/>
      <c r="Q44" s="198"/>
      <c r="R44" s="198"/>
      <c r="S44" s="198"/>
      <c r="T44" s="198"/>
      <c r="U44" s="198"/>
      <c r="V44" s="198"/>
      <c r="W44" s="198"/>
      <c r="X44" s="198"/>
      <c r="Y44" s="198"/>
      <c r="Z44" s="198"/>
      <c r="AA44" s="198"/>
      <c r="AB44" s="198"/>
      <c r="AC44" s="198"/>
      <c r="AD44" s="198"/>
      <c r="AE44" s="198"/>
      <c r="AF44" s="198"/>
      <c r="AG44" s="198"/>
      <c r="AH44" s="198"/>
      <c r="AI44" s="198"/>
      <c r="AJ44" s="198"/>
      <c r="AK44" s="198"/>
      <c r="AL44" s="198"/>
      <c r="AM44" s="198"/>
      <c r="AN44" s="198"/>
      <c r="AO44" s="198"/>
      <c r="AP44" s="198"/>
      <c r="AQ44" s="198"/>
      <c r="AR44" s="198"/>
      <c r="AS44" s="198"/>
      <c r="AT44" s="198"/>
      <c r="AU44" s="198"/>
      <c r="AV44" s="198"/>
      <c r="AW44" s="198"/>
      <c r="AX44" s="198"/>
      <c r="AY44" s="198"/>
      <c r="AZ44" s="198"/>
      <c r="BA44" s="198"/>
      <c r="BB44" s="198"/>
      <c r="BC44" s="198"/>
      <c r="BD44" s="198"/>
      <c r="BE44" s="198"/>
      <c r="BF44" s="198"/>
      <c r="BG44" s="198"/>
      <c r="BH44" s="198"/>
      <c r="BI44" s="198"/>
      <c r="BJ44" s="198"/>
      <c r="BK44" s="198"/>
      <c r="BL44" s="198"/>
      <c r="BM44" s="198"/>
      <c r="BN44" s="198"/>
      <c r="BO44" s="198"/>
      <c r="BP44" s="198"/>
      <c r="BQ44" s="198"/>
      <c r="BR44" s="198"/>
      <c r="BS44" s="198"/>
      <c r="BT44" s="198"/>
      <c r="BU44" s="198"/>
      <c r="BV44" s="198"/>
      <c r="BW44" s="198"/>
      <c r="BX44" s="198"/>
      <c r="BY44" s="198"/>
      <c r="BZ44" s="198"/>
      <c r="CA44" s="198"/>
      <c r="CB44" s="198"/>
      <c r="CC44" s="198"/>
      <c r="CD44" s="198"/>
      <c r="CE44" s="198"/>
      <c r="CF44" s="198"/>
      <c r="CG44" s="198"/>
      <c r="CH44" s="198"/>
      <c r="CI44" s="198"/>
      <c r="CJ44" s="198"/>
      <c r="CK44" s="198"/>
      <c r="CL44" s="198"/>
      <c r="CM44" s="198"/>
      <c r="CN44" s="198"/>
      <c r="CO44" s="198"/>
      <c r="CP44" s="198"/>
      <c r="CQ44" s="198"/>
      <c r="CR44" s="198"/>
      <c r="CS44" s="198"/>
      <c r="CT44" s="198"/>
      <c r="CU44" s="198"/>
      <c r="CV44" s="198"/>
      <c r="CW44" s="198"/>
      <c r="CX44" s="198"/>
      <c r="CY44" s="198"/>
      <c r="CZ44" s="198"/>
      <c r="DA44" s="198"/>
      <c r="DB44" s="198"/>
      <c r="DC44" s="198"/>
      <c r="DD44" s="198"/>
      <c r="DE44" s="198"/>
      <c r="DF44" s="198"/>
      <c r="DG44" s="198"/>
      <c r="DH44" s="198"/>
      <c r="DI44" s="199"/>
    </row>
    <row r="45" spans="1:113" x14ac:dyDescent="0.15"/>
    <row r="46" spans="1:113" x14ac:dyDescent="0.15">
      <c r="B46" s="168" t="s">
        <v>193</v>
      </c>
      <c r="E46" s="636" t="s">
        <v>194</v>
      </c>
      <c r="F46" s="636"/>
      <c r="G46" s="636"/>
      <c r="H46" s="636"/>
      <c r="I46" s="636"/>
      <c r="J46" s="636"/>
      <c r="K46" s="636"/>
      <c r="L46" s="636"/>
      <c r="M46" s="636"/>
      <c r="N46" s="636"/>
      <c r="O46" s="636"/>
      <c r="P46" s="636"/>
      <c r="Q46" s="636"/>
      <c r="R46" s="636"/>
      <c r="S46" s="636"/>
      <c r="T46" s="636"/>
      <c r="U46" s="636"/>
      <c r="V46" s="636"/>
      <c r="W46" s="636"/>
      <c r="X46" s="636"/>
      <c r="Y46" s="636"/>
      <c r="Z46" s="636"/>
      <c r="AA46" s="636"/>
      <c r="AB46" s="636"/>
      <c r="AC46" s="636"/>
      <c r="AD46" s="636"/>
      <c r="AE46" s="636"/>
      <c r="AF46" s="636"/>
      <c r="AG46" s="636"/>
      <c r="AH46" s="636"/>
      <c r="AI46" s="636"/>
      <c r="AJ46" s="636"/>
      <c r="AK46" s="636"/>
      <c r="AL46" s="636"/>
      <c r="AM46" s="636"/>
      <c r="AN46" s="636"/>
      <c r="AO46" s="636"/>
      <c r="AP46" s="636"/>
      <c r="AQ46" s="636"/>
      <c r="AR46" s="636"/>
      <c r="AS46" s="636"/>
      <c r="AT46" s="636"/>
      <c r="AU46" s="636"/>
      <c r="AV46" s="636"/>
      <c r="AW46" s="636"/>
      <c r="AX46" s="636"/>
      <c r="AY46" s="636"/>
      <c r="AZ46" s="636"/>
      <c r="BA46" s="636"/>
      <c r="BB46" s="636"/>
      <c r="BC46" s="636"/>
      <c r="BD46" s="636"/>
      <c r="BE46" s="636"/>
      <c r="BF46" s="636"/>
      <c r="BG46" s="636"/>
      <c r="BH46" s="636"/>
      <c r="BI46" s="636"/>
      <c r="BJ46" s="636"/>
      <c r="BK46" s="636"/>
      <c r="BL46" s="636"/>
      <c r="BM46" s="636"/>
      <c r="BN46" s="636"/>
      <c r="BO46" s="636"/>
      <c r="BP46" s="636"/>
      <c r="BQ46" s="636"/>
      <c r="BR46" s="636"/>
      <c r="BS46" s="636"/>
      <c r="BT46" s="636"/>
      <c r="BU46" s="636"/>
      <c r="BV46" s="636"/>
      <c r="BW46" s="636"/>
      <c r="BX46" s="636"/>
      <c r="BY46" s="636"/>
      <c r="BZ46" s="636"/>
      <c r="CA46" s="636"/>
      <c r="CB46" s="636"/>
      <c r="CC46" s="636"/>
      <c r="CD46" s="636"/>
      <c r="CE46" s="636"/>
      <c r="CF46" s="636"/>
      <c r="CG46" s="636"/>
      <c r="CH46" s="636"/>
      <c r="CI46" s="636"/>
      <c r="CJ46" s="636"/>
      <c r="CK46" s="636"/>
      <c r="CL46" s="636"/>
      <c r="CM46" s="636"/>
      <c r="CN46" s="636"/>
      <c r="CO46" s="636"/>
      <c r="CP46" s="636"/>
      <c r="CQ46" s="636"/>
      <c r="CR46" s="636"/>
      <c r="CS46" s="636"/>
      <c r="CT46" s="636"/>
      <c r="CU46" s="636"/>
      <c r="CV46" s="636"/>
      <c r="CW46" s="636"/>
      <c r="CX46" s="636"/>
      <c r="CY46" s="636"/>
      <c r="CZ46" s="636"/>
      <c r="DA46" s="636"/>
      <c r="DB46" s="636"/>
      <c r="DC46" s="636"/>
      <c r="DD46" s="636"/>
      <c r="DE46" s="636"/>
      <c r="DF46" s="636"/>
      <c r="DG46" s="636"/>
      <c r="DH46" s="636"/>
      <c r="DI46" s="636"/>
    </row>
    <row r="47" spans="1:113" x14ac:dyDescent="0.15">
      <c r="E47" s="636" t="s">
        <v>195</v>
      </c>
      <c r="F47" s="636"/>
      <c r="G47" s="636"/>
      <c r="H47" s="636"/>
      <c r="I47" s="636"/>
      <c r="J47" s="636"/>
      <c r="K47" s="636"/>
      <c r="L47" s="636"/>
      <c r="M47" s="636"/>
      <c r="N47" s="636"/>
      <c r="O47" s="636"/>
      <c r="P47" s="636"/>
      <c r="Q47" s="636"/>
      <c r="R47" s="636"/>
      <c r="S47" s="636"/>
      <c r="T47" s="636"/>
      <c r="U47" s="636"/>
      <c r="V47" s="636"/>
      <c r="W47" s="636"/>
      <c r="X47" s="636"/>
      <c r="Y47" s="636"/>
      <c r="Z47" s="636"/>
      <c r="AA47" s="636"/>
      <c r="AB47" s="636"/>
      <c r="AC47" s="636"/>
      <c r="AD47" s="636"/>
      <c r="AE47" s="636"/>
      <c r="AF47" s="636"/>
      <c r="AG47" s="636"/>
      <c r="AH47" s="636"/>
      <c r="AI47" s="636"/>
      <c r="AJ47" s="636"/>
      <c r="AK47" s="636"/>
      <c r="AL47" s="636"/>
      <c r="AM47" s="636"/>
      <c r="AN47" s="636"/>
      <c r="AO47" s="636"/>
      <c r="AP47" s="636"/>
      <c r="AQ47" s="636"/>
      <c r="AR47" s="636"/>
      <c r="AS47" s="636"/>
      <c r="AT47" s="636"/>
      <c r="AU47" s="636"/>
      <c r="AV47" s="636"/>
      <c r="AW47" s="636"/>
      <c r="AX47" s="636"/>
      <c r="AY47" s="636"/>
      <c r="AZ47" s="636"/>
      <c r="BA47" s="636"/>
      <c r="BB47" s="636"/>
      <c r="BC47" s="636"/>
      <c r="BD47" s="636"/>
      <c r="BE47" s="636"/>
      <c r="BF47" s="636"/>
      <c r="BG47" s="636"/>
      <c r="BH47" s="636"/>
      <c r="BI47" s="636"/>
      <c r="BJ47" s="636"/>
      <c r="BK47" s="636"/>
      <c r="BL47" s="636"/>
      <c r="BM47" s="636"/>
      <c r="BN47" s="636"/>
      <c r="BO47" s="636"/>
      <c r="BP47" s="636"/>
      <c r="BQ47" s="636"/>
      <c r="BR47" s="636"/>
      <c r="BS47" s="636"/>
      <c r="BT47" s="636"/>
      <c r="BU47" s="636"/>
      <c r="BV47" s="636"/>
      <c r="BW47" s="636"/>
      <c r="BX47" s="636"/>
      <c r="BY47" s="636"/>
      <c r="BZ47" s="636"/>
      <c r="CA47" s="636"/>
      <c r="CB47" s="636"/>
      <c r="CC47" s="636"/>
      <c r="CD47" s="636"/>
      <c r="CE47" s="636"/>
      <c r="CF47" s="636"/>
      <c r="CG47" s="636"/>
      <c r="CH47" s="636"/>
      <c r="CI47" s="636"/>
      <c r="CJ47" s="636"/>
      <c r="CK47" s="636"/>
      <c r="CL47" s="636"/>
      <c r="CM47" s="636"/>
      <c r="CN47" s="636"/>
      <c r="CO47" s="636"/>
      <c r="CP47" s="636"/>
      <c r="CQ47" s="636"/>
      <c r="CR47" s="636"/>
      <c r="CS47" s="636"/>
      <c r="CT47" s="636"/>
      <c r="CU47" s="636"/>
      <c r="CV47" s="636"/>
      <c r="CW47" s="636"/>
      <c r="CX47" s="636"/>
      <c r="CY47" s="636"/>
      <c r="CZ47" s="636"/>
      <c r="DA47" s="636"/>
      <c r="DB47" s="636"/>
      <c r="DC47" s="636"/>
      <c r="DD47" s="636"/>
      <c r="DE47" s="636"/>
      <c r="DF47" s="636"/>
      <c r="DG47" s="636"/>
      <c r="DH47" s="636"/>
      <c r="DI47" s="636"/>
    </row>
    <row r="48" spans="1:113" x14ac:dyDescent="0.15">
      <c r="E48" s="636" t="s">
        <v>196</v>
      </c>
      <c r="F48" s="636"/>
      <c r="G48" s="636"/>
      <c r="H48" s="636"/>
      <c r="I48" s="636"/>
      <c r="J48" s="636"/>
      <c r="K48" s="636"/>
      <c r="L48" s="636"/>
      <c r="M48" s="636"/>
      <c r="N48" s="636"/>
      <c r="O48" s="636"/>
      <c r="P48" s="636"/>
      <c r="Q48" s="636"/>
      <c r="R48" s="636"/>
      <c r="S48" s="636"/>
      <c r="T48" s="636"/>
      <c r="U48" s="636"/>
      <c r="V48" s="636"/>
      <c r="W48" s="636"/>
      <c r="X48" s="636"/>
      <c r="Y48" s="636"/>
      <c r="Z48" s="636"/>
      <c r="AA48" s="636"/>
      <c r="AB48" s="636"/>
      <c r="AC48" s="636"/>
      <c r="AD48" s="636"/>
      <c r="AE48" s="636"/>
      <c r="AF48" s="636"/>
      <c r="AG48" s="636"/>
      <c r="AH48" s="636"/>
      <c r="AI48" s="636"/>
      <c r="AJ48" s="636"/>
      <c r="AK48" s="636"/>
      <c r="AL48" s="636"/>
      <c r="AM48" s="636"/>
      <c r="AN48" s="636"/>
      <c r="AO48" s="636"/>
      <c r="AP48" s="636"/>
      <c r="AQ48" s="636"/>
      <c r="AR48" s="636"/>
      <c r="AS48" s="636"/>
      <c r="AT48" s="636"/>
      <c r="AU48" s="636"/>
      <c r="AV48" s="636"/>
      <c r="AW48" s="636"/>
      <c r="AX48" s="636"/>
      <c r="AY48" s="636"/>
      <c r="AZ48" s="636"/>
      <c r="BA48" s="636"/>
      <c r="BB48" s="636"/>
      <c r="BC48" s="636"/>
      <c r="BD48" s="636"/>
      <c r="BE48" s="636"/>
      <c r="BF48" s="636"/>
      <c r="BG48" s="636"/>
      <c r="BH48" s="636"/>
      <c r="BI48" s="636"/>
      <c r="BJ48" s="636"/>
      <c r="BK48" s="636"/>
      <c r="BL48" s="636"/>
      <c r="BM48" s="636"/>
      <c r="BN48" s="636"/>
      <c r="BO48" s="636"/>
      <c r="BP48" s="636"/>
      <c r="BQ48" s="636"/>
      <c r="BR48" s="636"/>
      <c r="BS48" s="636"/>
      <c r="BT48" s="636"/>
      <c r="BU48" s="636"/>
      <c r="BV48" s="636"/>
      <c r="BW48" s="636"/>
      <c r="BX48" s="636"/>
      <c r="BY48" s="636"/>
      <c r="BZ48" s="636"/>
      <c r="CA48" s="636"/>
      <c r="CB48" s="636"/>
      <c r="CC48" s="636"/>
      <c r="CD48" s="636"/>
      <c r="CE48" s="636"/>
      <c r="CF48" s="636"/>
      <c r="CG48" s="636"/>
      <c r="CH48" s="636"/>
      <c r="CI48" s="636"/>
      <c r="CJ48" s="636"/>
      <c r="CK48" s="636"/>
      <c r="CL48" s="636"/>
      <c r="CM48" s="636"/>
      <c r="CN48" s="636"/>
      <c r="CO48" s="636"/>
      <c r="CP48" s="636"/>
      <c r="CQ48" s="636"/>
      <c r="CR48" s="636"/>
      <c r="CS48" s="636"/>
      <c r="CT48" s="636"/>
      <c r="CU48" s="636"/>
      <c r="CV48" s="636"/>
      <c r="CW48" s="636"/>
      <c r="CX48" s="636"/>
      <c r="CY48" s="636"/>
      <c r="CZ48" s="636"/>
      <c r="DA48" s="636"/>
      <c r="DB48" s="636"/>
      <c r="DC48" s="636"/>
      <c r="DD48" s="636"/>
      <c r="DE48" s="636"/>
      <c r="DF48" s="636"/>
      <c r="DG48" s="636"/>
      <c r="DH48" s="636"/>
      <c r="DI48" s="636"/>
    </row>
    <row r="49" spans="5:113" x14ac:dyDescent="0.15">
      <c r="E49" s="637" t="s">
        <v>197</v>
      </c>
      <c r="F49" s="637"/>
      <c r="G49" s="637"/>
      <c r="H49" s="637"/>
      <c r="I49" s="637"/>
      <c r="J49" s="637"/>
      <c r="K49" s="637"/>
      <c r="L49" s="637"/>
      <c r="M49" s="637"/>
      <c r="N49" s="637"/>
      <c r="O49" s="637"/>
      <c r="P49" s="637"/>
      <c r="Q49" s="637"/>
      <c r="R49" s="637"/>
      <c r="S49" s="637"/>
      <c r="T49" s="637"/>
      <c r="U49" s="637"/>
      <c r="V49" s="637"/>
      <c r="W49" s="637"/>
      <c r="X49" s="637"/>
      <c r="Y49" s="637"/>
      <c r="Z49" s="637"/>
      <c r="AA49" s="637"/>
      <c r="AB49" s="637"/>
      <c r="AC49" s="637"/>
      <c r="AD49" s="637"/>
      <c r="AE49" s="637"/>
      <c r="AF49" s="637"/>
      <c r="AG49" s="637"/>
      <c r="AH49" s="637"/>
      <c r="AI49" s="637"/>
      <c r="AJ49" s="637"/>
      <c r="AK49" s="637"/>
      <c r="AL49" s="637"/>
      <c r="AM49" s="637"/>
      <c r="AN49" s="637"/>
      <c r="AO49" s="637"/>
      <c r="AP49" s="637"/>
      <c r="AQ49" s="637"/>
      <c r="AR49" s="637"/>
      <c r="AS49" s="637"/>
      <c r="AT49" s="637"/>
      <c r="AU49" s="637"/>
      <c r="AV49" s="637"/>
      <c r="AW49" s="637"/>
      <c r="AX49" s="637"/>
      <c r="AY49" s="637"/>
      <c r="AZ49" s="637"/>
      <c r="BA49" s="637"/>
      <c r="BB49" s="637"/>
      <c r="BC49" s="637"/>
      <c r="BD49" s="637"/>
      <c r="BE49" s="637"/>
      <c r="BF49" s="637"/>
      <c r="BG49" s="637"/>
      <c r="BH49" s="637"/>
      <c r="BI49" s="637"/>
      <c r="BJ49" s="637"/>
      <c r="BK49" s="637"/>
      <c r="BL49" s="637"/>
      <c r="BM49" s="637"/>
      <c r="BN49" s="637"/>
      <c r="BO49" s="637"/>
      <c r="BP49" s="637"/>
      <c r="BQ49" s="637"/>
      <c r="BR49" s="637"/>
      <c r="BS49" s="637"/>
      <c r="BT49" s="637"/>
      <c r="BU49" s="637"/>
      <c r="BV49" s="637"/>
      <c r="BW49" s="637"/>
      <c r="BX49" s="637"/>
      <c r="BY49" s="637"/>
      <c r="BZ49" s="637"/>
      <c r="CA49" s="637"/>
      <c r="CB49" s="637"/>
      <c r="CC49" s="637"/>
      <c r="CD49" s="637"/>
      <c r="CE49" s="637"/>
      <c r="CF49" s="637"/>
      <c r="CG49" s="637"/>
      <c r="CH49" s="637"/>
      <c r="CI49" s="637"/>
      <c r="CJ49" s="637"/>
      <c r="CK49" s="637"/>
      <c r="CL49" s="637"/>
      <c r="CM49" s="637"/>
      <c r="CN49" s="637"/>
      <c r="CO49" s="637"/>
      <c r="CP49" s="637"/>
      <c r="CQ49" s="637"/>
      <c r="CR49" s="637"/>
      <c r="CS49" s="637"/>
      <c r="CT49" s="637"/>
      <c r="CU49" s="637"/>
      <c r="CV49" s="637"/>
      <c r="CW49" s="637"/>
      <c r="CX49" s="637"/>
      <c r="CY49" s="637"/>
      <c r="CZ49" s="637"/>
      <c r="DA49" s="637"/>
      <c r="DB49" s="637"/>
      <c r="DC49" s="637"/>
      <c r="DD49" s="637"/>
      <c r="DE49" s="637"/>
      <c r="DF49" s="637"/>
      <c r="DG49" s="637"/>
      <c r="DH49" s="637"/>
      <c r="DI49" s="637"/>
    </row>
    <row r="50" spans="5:113" x14ac:dyDescent="0.15">
      <c r="E50" s="636" t="s">
        <v>198</v>
      </c>
      <c r="F50" s="636"/>
      <c r="G50" s="636"/>
      <c r="H50" s="636"/>
      <c r="I50" s="636"/>
      <c r="J50" s="636"/>
      <c r="K50" s="636"/>
      <c r="L50" s="636"/>
      <c r="M50" s="636"/>
      <c r="N50" s="636"/>
      <c r="O50" s="636"/>
      <c r="P50" s="636"/>
      <c r="Q50" s="636"/>
      <c r="R50" s="636"/>
      <c r="S50" s="636"/>
      <c r="T50" s="636"/>
      <c r="U50" s="636"/>
      <c r="V50" s="636"/>
      <c r="W50" s="636"/>
      <c r="X50" s="636"/>
      <c r="Y50" s="636"/>
      <c r="Z50" s="636"/>
      <c r="AA50" s="636"/>
      <c r="AB50" s="636"/>
      <c r="AC50" s="636"/>
      <c r="AD50" s="636"/>
      <c r="AE50" s="636"/>
      <c r="AF50" s="636"/>
      <c r="AG50" s="636"/>
      <c r="AH50" s="636"/>
      <c r="AI50" s="636"/>
      <c r="AJ50" s="636"/>
      <c r="AK50" s="636"/>
      <c r="AL50" s="636"/>
      <c r="AM50" s="636"/>
      <c r="AN50" s="636"/>
      <c r="AO50" s="636"/>
      <c r="AP50" s="636"/>
      <c r="AQ50" s="636"/>
      <c r="AR50" s="636"/>
      <c r="AS50" s="636"/>
      <c r="AT50" s="636"/>
      <c r="AU50" s="636"/>
      <c r="AV50" s="636"/>
      <c r="AW50" s="636"/>
      <c r="AX50" s="636"/>
      <c r="AY50" s="636"/>
      <c r="AZ50" s="636"/>
      <c r="BA50" s="636"/>
      <c r="BB50" s="636"/>
      <c r="BC50" s="636"/>
      <c r="BD50" s="636"/>
      <c r="BE50" s="636"/>
      <c r="BF50" s="636"/>
      <c r="BG50" s="636"/>
      <c r="BH50" s="636"/>
      <c r="BI50" s="636"/>
      <c r="BJ50" s="636"/>
      <c r="BK50" s="636"/>
      <c r="BL50" s="636"/>
      <c r="BM50" s="636"/>
      <c r="BN50" s="636"/>
      <c r="BO50" s="636"/>
      <c r="BP50" s="636"/>
      <c r="BQ50" s="636"/>
      <c r="BR50" s="636"/>
      <c r="BS50" s="636"/>
      <c r="BT50" s="636"/>
      <c r="BU50" s="636"/>
      <c r="BV50" s="636"/>
      <c r="BW50" s="636"/>
      <c r="BX50" s="636"/>
      <c r="BY50" s="636"/>
      <c r="BZ50" s="636"/>
      <c r="CA50" s="636"/>
      <c r="CB50" s="636"/>
      <c r="CC50" s="636"/>
      <c r="CD50" s="636"/>
      <c r="CE50" s="636"/>
      <c r="CF50" s="636"/>
      <c r="CG50" s="636"/>
      <c r="CH50" s="636"/>
      <c r="CI50" s="636"/>
      <c r="CJ50" s="636"/>
      <c r="CK50" s="636"/>
      <c r="CL50" s="636"/>
      <c r="CM50" s="636"/>
      <c r="CN50" s="636"/>
      <c r="CO50" s="636"/>
      <c r="CP50" s="636"/>
      <c r="CQ50" s="636"/>
      <c r="CR50" s="636"/>
      <c r="CS50" s="636"/>
      <c r="CT50" s="636"/>
      <c r="CU50" s="636"/>
      <c r="CV50" s="636"/>
      <c r="CW50" s="636"/>
      <c r="CX50" s="636"/>
      <c r="CY50" s="636"/>
      <c r="CZ50" s="636"/>
      <c r="DA50" s="636"/>
      <c r="DB50" s="636"/>
      <c r="DC50" s="636"/>
      <c r="DD50" s="636"/>
      <c r="DE50" s="636"/>
      <c r="DF50" s="636"/>
      <c r="DG50" s="636"/>
      <c r="DH50" s="636"/>
      <c r="DI50" s="636"/>
    </row>
    <row r="51" spans="5:113" x14ac:dyDescent="0.15">
      <c r="E51" s="636" t="s">
        <v>199</v>
      </c>
      <c r="F51" s="636"/>
      <c r="G51" s="636"/>
      <c r="H51" s="636"/>
      <c r="I51" s="636"/>
      <c r="J51" s="636"/>
      <c r="K51" s="636"/>
      <c r="L51" s="636"/>
      <c r="M51" s="636"/>
      <c r="N51" s="636"/>
      <c r="O51" s="636"/>
      <c r="P51" s="636"/>
      <c r="Q51" s="636"/>
      <c r="R51" s="636"/>
      <c r="S51" s="636"/>
      <c r="T51" s="636"/>
      <c r="U51" s="636"/>
      <c r="V51" s="636"/>
      <c r="W51" s="636"/>
      <c r="X51" s="636"/>
      <c r="Y51" s="636"/>
      <c r="Z51" s="636"/>
      <c r="AA51" s="636"/>
      <c r="AB51" s="636"/>
      <c r="AC51" s="636"/>
      <c r="AD51" s="636"/>
      <c r="AE51" s="636"/>
      <c r="AF51" s="636"/>
      <c r="AG51" s="636"/>
      <c r="AH51" s="636"/>
      <c r="AI51" s="636"/>
      <c r="AJ51" s="636"/>
      <c r="AK51" s="636"/>
      <c r="AL51" s="636"/>
      <c r="AM51" s="636"/>
      <c r="AN51" s="636"/>
      <c r="AO51" s="636"/>
      <c r="AP51" s="636"/>
      <c r="AQ51" s="636"/>
      <c r="AR51" s="636"/>
      <c r="AS51" s="636"/>
      <c r="AT51" s="636"/>
      <c r="AU51" s="636"/>
      <c r="AV51" s="636"/>
      <c r="AW51" s="636"/>
      <c r="AX51" s="636"/>
      <c r="AY51" s="636"/>
      <c r="AZ51" s="636"/>
      <c r="BA51" s="636"/>
      <c r="BB51" s="636"/>
      <c r="BC51" s="636"/>
      <c r="BD51" s="636"/>
      <c r="BE51" s="636"/>
      <c r="BF51" s="636"/>
      <c r="BG51" s="636"/>
      <c r="BH51" s="636"/>
      <c r="BI51" s="636"/>
      <c r="BJ51" s="636"/>
      <c r="BK51" s="636"/>
      <c r="BL51" s="636"/>
      <c r="BM51" s="636"/>
      <c r="BN51" s="636"/>
      <c r="BO51" s="636"/>
      <c r="BP51" s="636"/>
      <c r="BQ51" s="636"/>
      <c r="BR51" s="636"/>
      <c r="BS51" s="636"/>
      <c r="BT51" s="636"/>
      <c r="BU51" s="636"/>
      <c r="BV51" s="636"/>
      <c r="BW51" s="636"/>
      <c r="BX51" s="636"/>
      <c r="BY51" s="636"/>
      <c r="BZ51" s="636"/>
      <c r="CA51" s="636"/>
      <c r="CB51" s="636"/>
      <c r="CC51" s="636"/>
      <c r="CD51" s="636"/>
      <c r="CE51" s="636"/>
      <c r="CF51" s="636"/>
      <c r="CG51" s="636"/>
      <c r="CH51" s="636"/>
      <c r="CI51" s="636"/>
      <c r="CJ51" s="636"/>
      <c r="CK51" s="636"/>
      <c r="CL51" s="636"/>
      <c r="CM51" s="636"/>
      <c r="CN51" s="636"/>
      <c r="CO51" s="636"/>
      <c r="CP51" s="636"/>
      <c r="CQ51" s="636"/>
      <c r="CR51" s="636"/>
      <c r="CS51" s="636"/>
      <c r="CT51" s="636"/>
      <c r="CU51" s="636"/>
      <c r="CV51" s="636"/>
      <c r="CW51" s="636"/>
      <c r="CX51" s="636"/>
      <c r="CY51" s="636"/>
      <c r="CZ51" s="636"/>
      <c r="DA51" s="636"/>
      <c r="DB51" s="636"/>
      <c r="DC51" s="636"/>
      <c r="DD51" s="636"/>
      <c r="DE51" s="636"/>
      <c r="DF51" s="636"/>
      <c r="DG51" s="636"/>
      <c r="DH51" s="636"/>
      <c r="DI51" s="636"/>
    </row>
    <row r="52" spans="5:113" x14ac:dyDescent="0.15">
      <c r="E52" s="636" t="s">
        <v>200</v>
      </c>
      <c r="F52" s="636"/>
      <c r="G52" s="636"/>
      <c r="H52" s="636"/>
      <c r="I52" s="636"/>
      <c r="J52" s="636"/>
      <c r="K52" s="636"/>
      <c r="L52" s="636"/>
      <c r="M52" s="636"/>
      <c r="N52" s="636"/>
      <c r="O52" s="636"/>
      <c r="P52" s="636"/>
      <c r="Q52" s="636"/>
      <c r="R52" s="636"/>
      <c r="S52" s="636"/>
      <c r="T52" s="636"/>
      <c r="U52" s="636"/>
      <c r="V52" s="636"/>
      <c r="W52" s="636"/>
      <c r="X52" s="636"/>
      <c r="Y52" s="636"/>
      <c r="Z52" s="636"/>
      <c r="AA52" s="636"/>
      <c r="AB52" s="636"/>
      <c r="AC52" s="636"/>
      <c r="AD52" s="636"/>
      <c r="AE52" s="636"/>
      <c r="AF52" s="636"/>
      <c r="AG52" s="636"/>
      <c r="AH52" s="636"/>
      <c r="AI52" s="636"/>
      <c r="AJ52" s="636"/>
      <c r="AK52" s="636"/>
      <c r="AL52" s="636"/>
      <c r="AM52" s="636"/>
      <c r="AN52" s="636"/>
      <c r="AO52" s="636"/>
      <c r="AP52" s="636"/>
      <c r="AQ52" s="636"/>
      <c r="AR52" s="636"/>
      <c r="AS52" s="636"/>
      <c r="AT52" s="636"/>
      <c r="AU52" s="636"/>
      <c r="AV52" s="636"/>
      <c r="AW52" s="636"/>
      <c r="AX52" s="636"/>
      <c r="AY52" s="636"/>
      <c r="AZ52" s="636"/>
      <c r="BA52" s="636"/>
      <c r="BB52" s="636"/>
      <c r="BC52" s="636"/>
      <c r="BD52" s="636"/>
      <c r="BE52" s="636"/>
      <c r="BF52" s="636"/>
      <c r="BG52" s="636"/>
      <c r="BH52" s="636"/>
      <c r="BI52" s="636"/>
      <c r="BJ52" s="636"/>
      <c r="BK52" s="636"/>
      <c r="BL52" s="636"/>
      <c r="BM52" s="636"/>
      <c r="BN52" s="636"/>
      <c r="BO52" s="636"/>
      <c r="BP52" s="636"/>
      <c r="BQ52" s="636"/>
      <c r="BR52" s="636"/>
      <c r="BS52" s="636"/>
      <c r="BT52" s="636"/>
      <c r="BU52" s="636"/>
      <c r="BV52" s="636"/>
      <c r="BW52" s="636"/>
      <c r="BX52" s="636"/>
      <c r="BY52" s="636"/>
      <c r="BZ52" s="636"/>
      <c r="CA52" s="636"/>
      <c r="CB52" s="636"/>
      <c r="CC52" s="636"/>
      <c r="CD52" s="636"/>
      <c r="CE52" s="636"/>
      <c r="CF52" s="636"/>
      <c r="CG52" s="636"/>
      <c r="CH52" s="636"/>
      <c r="CI52" s="636"/>
      <c r="CJ52" s="636"/>
      <c r="CK52" s="636"/>
      <c r="CL52" s="636"/>
      <c r="CM52" s="636"/>
      <c r="CN52" s="636"/>
      <c r="CO52" s="636"/>
      <c r="CP52" s="636"/>
      <c r="CQ52" s="636"/>
      <c r="CR52" s="636"/>
      <c r="CS52" s="636"/>
      <c r="CT52" s="636"/>
      <c r="CU52" s="636"/>
      <c r="CV52" s="636"/>
      <c r="CW52" s="636"/>
      <c r="CX52" s="636"/>
      <c r="CY52" s="636"/>
      <c r="CZ52" s="636"/>
      <c r="DA52" s="636"/>
      <c r="DB52" s="636"/>
      <c r="DC52" s="636"/>
      <c r="DD52" s="636"/>
      <c r="DE52" s="636"/>
      <c r="DF52" s="636"/>
      <c r="DG52" s="636"/>
      <c r="DH52" s="636"/>
      <c r="DI52" s="636"/>
    </row>
    <row r="53" spans="5:113" x14ac:dyDescent="0.15">
      <c r="E53" s="636" t="s">
        <v>201</v>
      </c>
      <c r="F53" s="636"/>
      <c r="G53" s="636"/>
      <c r="H53" s="636"/>
      <c r="I53" s="636"/>
      <c r="J53" s="636"/>
      <c r="K53" s="636"/>
      <c r="L53" s="636"/>
      <c r="M53" s="636"/>
      <c r="N53" s="636"/>
      <c r="O53" s="636"/>
      <c r="P53" s="636"/>
      <c r="Q53" s="636"/>
      <c r="R53" s="636"/>
      <c r="S53" s="636"/>
      <c r="T53" s="636"/>
      <c r="U53" s="636"/>
      <c r="V53" s="636"/>
      <c r="W53" s="636"/>
      <c r="X53" s="636"/>
      <c r="Y53" s="636"/>
      <c r="Z53" s="636"/>
      <c r="AA53" s="636"/>
      <c r="AB53" s="636"/>
      <c r="AC53" s="636"/>
      <c r="AD53" s="636"/>
      <c r="AE53" s="636"/>
      <c r="AF53" s="636"/>
      <c r="AG53" s="636"/>
      <c r="AH53" s="636"/>
      <c r="AI53" s="636"/>
      <c r="AJ53" s="636"/>
      <c r="AK53" s="636"/>
      <c r="AL53" s="636"/>
      <c r="AM53" s="636"/>
      <c r="AN53" s="636"/>
      <c r="AO53" s="636"/>
      <c r="AP53" s="636"/>
      <c r="AQ53" s="636"/>
      <c r="AR53" s="636"/>
      <c r="AS53" s="636"/>
      <c r="AT53" s="636"/>
      <c r="AU53" s="636"/>
      <c r="AV53" s="636"/>
      <c r="AW53" s="636"/>
      <c r="AX53" s="636"/>
      <c r="AY53" s="636"/>
      <c r="AZ53" s="636"/>
      <c r="BA53" s="636"/>
      <c r="BB53" s="636"/>
      <c r="BC53" s="636"/>
      <c r="BD53" s="636"/>
      <c r="BE53" s="636"/>
      <c r="BF53" s="636"/>
      <c r="BG53" s="636"/>
      <c r="BH53" s="636"/>
      <c r="BI53" s="636"/>
      <c r="BJ53" s="636"/>
      <c r="BK53" s="636"/>
      <c r="BL53" s="636"/>
      <c r="BM53" s="636"/>
      <c r="BN53" s="636"/>
      <c r="BO53" s="636"/>
      <c r="BP53" s="636"/>
      <c r="BQ53" s="636"/>
      <c r="BR53" s="636"/>
      <c r="BS53" s="636"/>
      <c r="BT53" s="636"/>
      <c r="BU53" s="636"/>
      <c r="BV53" s="636"/>
      <c r="BW53" s="636"/>
      <c r="BX53" s="636"/>
      <c r="BY53" s="636"/>
      <c r="BZ53" s="636"/>
      <c r="CA53" s="636"/>
      <c r="CB53" s="636"/>
      <c r="CC53" s="636"/>
      <c r="CD53" s="636"/>
      <c r="CE53" s="636"/>
      <c r="CF53" s="636"/>
      <c r="CG53" s="636"/>
      <c r="CH53" s="636"/>
      <c r="CI53" s="636"/>
      <c r="CJ53" s="636"/>
      <c r="CK53" s="636"/>
      <c r="CL53" s="636"/>
      <c r="CM53" s="636"/>
      <c r="CN53" s="636"/>
      <c r="CO53" s="636"/>
      <c r="CP53" s="636"/>
      <c r="CQ53" s="636"/>
      <c r="CR53" s="636"/>
      <c r="CS53" s="636"/>
      <c r="CT53" s="636"/>
      <c r="CU53" s="636"/>
      <c r="CV53" s="636"/>
      <c r="CW53" s="636"/>
      <c r="CX53" s="636"/>
      <c r="CY53" s="636"/>
      <c r="CZ53" s="636"/>
      <c r="DA53" s="636"/>
      <c r="DB53" s="636"/>
      <c r="DC53" s="636"/>
      <c r="DD53" s="636"/>
      <c r="DE53" s="636"/>
      <c r="DF53" s="636"/>
      <c r="DG53" s="636"/>
      <c r="DH53" s="636"/>
      <c r="DI53" s="636"/>
    </row>
    <row r="54" spans="5:113" x14ac:dyDescent="0.15"/>
    <row r="55" spans="5:113" x14ac:dyDescent="0.15"/>
    <row r="56" spans="5:113" x14ac:dyDescent="0.15"/>
  </sheetData>
  <sheetProtection algorithmName="SHA-512" hashValue="T87prauBqmWEL4bf3Z5fUwc27idQ3o1FYKGxDtPYrIPYfixfbhLtObWol72qIW4F/YTGZg2uMhJkBCBmCmNPow==" saltValue="aMgQA6h3aZ76/al8vOlWxA==" spinCount="100000" sheet="1" objects="1" scenarios="1"/>
  <mergeCells count="446">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pageSetup paperSize="9" scale="53"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workbookViewId="0"/>
  </sheetViews>
  <sheetFormatPr defaultColWidth="0" defaultRowHeight="11.25" customHeight="1" zeroHeight="1" x14ac:dyDescent="0.15"/>
  <cols>
    <col min="1" max="1" width="1.625" style="202" customWidth="1"/>
    <col min="2" max="2" width="2.375" style="202" customWidth="1"/>
    <col min="3" max="16" width="2.625" style="202" customWidth="1"/>
    <col min="17" max="17" width="2.375" style="202" customWidth="1"/>
    <col min="18" max="95" width="1.625" style="202" customWidth="1"/>
    <col min="96" max="133" width="1.625" style="214" customWidth="1"/>
    <col min="134" max="143" width="1.625" style="202" customWidth="1"/>
    <col min="144" max="16384" width="0" style="202" hidden="1"/>
  </cols>
  <sheetData>
    <row r="1" spans="2:143" ht="22.5" customHeight="1" thickBot="1" x14ac:dyDescent="0.2">
      <c r="B1" s="200"/>
      <c r="C1" s="201"/>
      <c r="D1" s="201"/>
      <c r="E1" s="201"/>
      <c r="F1" s="201"/>
      <c r="G1" s="201"/>
      <c r="H1" s="201"/>
      <c r="I1" s="201"/>
      <c r="J1" s="201"/>
      <c r="K1" s="201"/>
      <c r="L1" s="201"/>
      <c r="M1" s="201"/>
      <c r="N1" s="201"/>
      <c r="O1" s="201"/>
      <c r="P1" s="201"/>
      <c r="Q1" s="201"/>
      <c r="R1" s="201"/>
      <c r="S1" s="201"/>
      <c r="T1" s="201"/>
      <c r="U1" s="201"/>
      <c r="V1" s="201"/>
      <c r="W1" s="201"/>
      <c r="X1" s="201"/>
      <c r="Y1" s="201"/>
      <c r="Z1" s="201"/>
      <c r="AA1" s="201"/>
      <c r="AB1" s="201"/>
      <c r="AC1" s="201"/>
      <c r="AD1" s="201"/>
      <c r="AE1" s="201"/>
      <c r="AF1" s="201"/>
      <c r="AG1" s="201"/>
      <c r="AH1" s="201"/>
      <c r="AI1" s="201"/>
      <c r="AJ1" s="201"/>
      <c r="AK1" s="201"/>
      <c r="AL1" s="201"/>
      <c r="AM1" s="201"/>
      <c r="AN1" s="201"/>
      <c r="AO1" s="201"/>
      <c r="AP1" s="201"/>
      <c r="AQ1" s="201"/>
      <c r="AR1" s="201"/>
      <c r="AS1" s="201"/>
      <c r="AT1" s="201"/>
      <c r="AU1" s="201"/>
      <c r="AV1" s="201"/>
      <c r="AW1" s="201"/>
      <c r="AX1" s="201"/>
      <c r="AY1" s="201"/>
      <c r="AZ1" s="201"/>
      <c r="BA1" s="201"/>
      <c r="BB1" s="201"/>
      <c r="BC1" s="201"/>
      <c r="BD1" s="201"/>
      <c r="BE1" s="201"/>
      <c r="BF1" s="201"/>
      <c r="BG1" s="201"/>
      <c r="BH1" s="201"/>
      <c r="BI1" s="201"/>
      <c r="BJ1" s="201"/>
      <c r="BK1" s="201"/>
      <c r="BL1" s="201"/>
      <c r="BM1" s="201"/>
      <c r="BN1" s="201"/>
      <c r="BO1" s="201"/>
      <c r="BP1" s="201"/>
      <c r="BQ1" s="201"/>
      <c r="BR1" s="201"/>
      <c r="BS1" s="201"/>
      <c r="BT1" s="201"/>
      <c r="BU1" s="201"/>
      <c r="BV1" s="201"/>
      <c r="BW1" s="201"/>
      <c r="BX1" s="201"/>
      <c r="BY1" s="201"/>
      <c r="BZ1" s="201"/>
      <c r="CA1" s="201"/>
      <c r="CB1" s="201"/>
      <c r="CC1" s="201"/>
      <c r="CD1" s="201"/>
      <c r="CE1" s="201"/>
      <c r="CF1" s="201"/>
      <c r="CG1" s="201"/>
      <c r="CH1" s="201"/>
      <c r="CI1" s="201"/>
      <c r="CJ1" s="201"/>
      <c r="CK1" s="201"/>
      <c r="CL1" s="201"/>
      <c r="CM1" s="201"/>
      <c r="CN1" s="201"/>
      <c r="CO1" s="201"/>
      <c r="CP1" s="201"/>
      <c r="CQ1" s="201"/>
      <c r="CR1" s="201"/>
      <c r="CS1" s="201"/>
      <c r="CT1" s="201"/>
      <c r="CU1" s="201"/>
      <c r="CV1" s="201"/>
      <c r="CW1" s="201"/>
      <c r="CX1" s="201"/>
      <c r="CY1" s="201"/>
      <c r="CZ1" s="201"/>
      <c r="DA1" s="201"/>
      <c r="DB1" s="201"/>
      <c r="DC1" s="201"/>
      <c r="DD1" s="201"/>
      <c r="DE1" s="201"/>
      <c r="DF1" s="201"/>
      <c r="DG1" s="201"/>
      <c r="DH1" s="638" t="s">
        <v>202</v>
      </c>
      <c r="DI1" s="639"/>
      <c r="DJ1" s="639"/>
      <c r="DK1" s="639"/>
      <c r="DL1" s="639"/>
      <c r="DM1" s="639"/>
      <c r="DN1" s="640"/>
      <c r="DO1" s="202"/>
      <c r="DP1" s="638" t="s">
        <v>203</v>
      </c>
      <c r="DQ1" s="639"/>
      <c r="DR1" s="639"/>
      <c r="DS1" s="639"/>
      <c r="DT1" s="639"/>
      <c r="DU1" s="639"/>
      <c r="DV1" s="639"/>
      <c r="DW1" s="639"/>
      <c r="DX1" s="639"/>
      <c r="DY1" s="639"/>
      <c r="DZ1" s="639"/>
      <c r="EA1" s="639"/>
      <c r="EB1" s="639"/>
      <c r="EC1" s="640"/>
      <c r="ED1" s="201"/>
      <c r="EE1" s="201"/>
      <c r="EF1" s="201"/>
      <c r="EG1" s="201"/>
      <c r="EH1" s="201"/>
      <c r="EI1" s="201"/>
      <c r="EJ1" s="201"/>
      <c r="EK1" s="201"/>
      <c r="EL1" s="201"/>
      <c r="EM1" s="201"/>
    </row>
    <row r="2" spans="2:143" ht="22.5" customHeight="1" x14ac:dyDescent="0.15">
      <c r="B2" s="203" t="s">
        <v>204</v>
      </c>
      <c r="R2" s="204"/>
      <c r="S2" s="204"/>
      <c r="T2" s="204"/>
      <c r="U2" s="204"/>
      <c r="V2" s="204"/>
      <c r="W2" s="204"/>
      <c r="X2" s="204"/>
      <c r="Y2" s="204"/>
      <c r="Z2" s="204"/>
      <c r="AA2" s="204"/>
      <c r="AB2" s="204"/>
      <c r="AC2" s="204"/>
      <c r="AE2" s="205"/>
      <c r="AF2" s="205"/>
      <c r="AG2" s="205"/>
      <c r="AH2" s="205"/>
      <c r="AI2" s="205"/>
      <c r="AJ2" s="204"/>
      <c r="AK2" s="204"/>
      <c r="AL2" s="204"/>
      <c r="AM2" s="204"/>
      <c r="AN2" s="204"/>
      <c r="AO2" s="204"/>
      <c r="AP2" s="204"/>
      <c r="CD2" s="201"/>
      <c r="CE2" s="201"/>
      <c r="CF2" s="201"/>
      <c r="CG2" s="201"/>
      <c r="CH2" s="201"/>
      <c r="CI2" s="201"/>
      <c r="CJ2" s="201"/>
      <c r="CK2" s="201"/>
      <c r="CL2" s="201"/>
      <c r="CM2" s="201"/>
      <c r="CN2" s="201"/>
      <c r="CO2" s="201"/>
      <c r="CP2" s="201"/>
      <c r="CQ2" s="201"/>
      <c r="CR2" s="201"/>
      <c r="CS2" s="201"/>
      <c r="CT2" s="201"/>
      <c r="CU2" s="201"/>
      <c r="CV2" s="201"/>
      <c r="CW2" s="201"/>
      <c r="CX2" s="201"/>
      <c r="CY2" s="201"/>
      <c r="CZ2" s="201"/>
      <c r="DA2" s="201"/>
      <c r="DB2" s="201"/>
      <c r="DC2" s="201"/>
      <c r="DD2" s="201"/>
      <c r="DE2" s="201"/>
      <c r="DF2" s="201"/>
      <c r="DG2" s="201"/>
      <c r="DH2" s="201"/>
      <c r="DI2" s="201"/>
      <c r="DJ2" s="201"/>
      <c r="DK2" s="201"/>
      <c r="DL2" s="201"/>
      <c r="DM2" s="201"/>
      <c r="DN2" s="201"/>
      <c r="DO2" s="201"/>
      <c r="DP2" s="201"/>
      <c r="DQ2" s="201"/>
      <c r="DR2" s="201"/>
      <c r="DS2" s="201"/>
      <c r="DT2" s="201"/>
      <c r="DU2" s="201"/>
      <c r="DV2" s="201"/>
      <c r="DW2" s="201"/>
      <c r="DX2" s="201"/>
      <c r="DY2" s="201"/>
      <c r="DZ2" s="201"/>
      <c r="EA2" s="201"/>
      <c r="EB2" s="201"/>
      <c r="EC2" s="201"/>
    </row>
    <row r="3" spans="2:143" ht="11.25" customHeight="1" x14ac:dyDescent="0.15">
      <c r="B3" s="641" t="s">
        <v>205</v>
      </c>
      <c r="C3" s="642"/>
      <c r="D3" s="642"/>
      <c r="E3" s="642"/>
      <c r="F3" s="642"/>
      <c r="G3" s="642"/>
      <c r="H3" s="642"/>
      <c r="I3" s="642"/>
      <c r="J3" s="642"/>
      <c r="K3" s="642"/>
      <c r="L3" s="642"/>
      <c r="M3" s="642"/>
      <c r="N3" s="642"/>
      <c r="O3" s="642"/>
      <c r="P3" s="642"/>
      <c r="Q3" s="642"/>
      <c r="R3" s="642"/>
      <c r="S3" s="642"/>
      <c r="T3" s="642"/>
      <c r="U3" s="642"/>
      <c r="V3" s="642"/>
      <c r="W3" s="642"/>
      <c r="X3" s="642"/>
      <c r="Y3" s="642"/>
      <c r="Z3" s="642"/>
      <c r="AA3" s="642"/>
      <c r="AB3" s="642"/>
      <c r="AC3" s="642"/>
      <c r="AD3" s="642"/>
      <c r="AE3" s="642"/>
      <c r="AF3" s="642"/>
      <c r="AG3" s="642"/>
      <c r="AH3" s="642"/>
      <c r="AI3" s="642"/>
      <c r="AJ3" s="642"/>
      <c r="AK3" s="642"/>
      <c r="AL3" s="642"/>
      <c r="AM3" s="642"/>
      <c r="AN3" s="642"/>
      <c r="AO3" s="642"/>
      <c r="AP3" s="641" t="s">
        <v>206</v>
      </c>
      <c r="AQ3" s="642"/>
      <c r="AR3" s="642"/>
      <c r="AS3" s="642"/>
      <c r="AT3" s="642"/>
      <c r="AU3" s="642"/>
      <c r="AV3" s="642"/>
      <c r="AW3" s="642"/>
      <c r="AX3" s="642"/>
      <c r="AY3" s="642"/>
      <c r="AZ3" s="642"/>
      <c r="BA3" s="642"/>
      <c r="BB3" s="642"/>
      <c r="BC3" s="642"/>
      <c r="BD3" s="642"/>
      <c r="BE3" s="642"/>
      <c r="BF3" s="642"/>
      <c r="BG3" s="642"/>
      <c r="BH3" s="642"/>
      <c r="BI3" s="642"/>
      <c r="BJ3" s="642"/>
      <c r="BK3" s="642"/>
      <c r="BL3" s="642"/>
      <c r="BM3" s="642"/>
      <c r="BN3" s="642"/>
      <c r="BO3" s="642"/>
      <c r="BP3" s="642"/>
      <c r="BQ3" s="642"/>
      <c r="BR3" s="642"/>
      <c r="BS3" s="642"/>
      <c r="BT3" s="642"/>
      <c r="BU3" s="642"/>
      <c r="BV3" s="642"/>
      <c r="BW3" s="642"/>
      <c r="BX3" s="642"/>
      <c r="BY3" s="642"/>
      <c r="BZ3" s="642"/>
      <c r="CA3" s="642"/>
      <c r="CB3" s="643"/>
      <c r="CD3" s="641" t="s">
        <v>207</v>
      </c>
      <c r="CE3" s="642"/>
      <c r="CF3" s="642"/>
      <c r="CG3" s="642"/>
      <c r="CH3" s="642"/>
      <c r="CI3" s="642"/>
      <c r="CJ3" s="642"/>
      <c r="CK3" s="642"/>
      <c r="CL3" s="642"/>
      <c r="CM3" s="642"/>
      <c r="CN3" s="642"/>
      <c r="CO3" s="642"/>
      <c r="CP3" s="642"/>
      <c r="CQ3" s="642"/>
      <c r="CR3" s="642"/>
      <c r="CS3" s="642"/>
      <c r="CT3" s="642"/>
      <c r="CU3" s="642"/>
      <c r="CV3" s="642"/>
      <c r="CW3" s="642"/>
      <c r="CX3" s="642"/>
      <c r="CY3" s="642"/>
      <c r="CZ3" s="642"/>
      <c r="DA3" s="642"/>
      <c r="DB3" s="642"/>
      <c r="DC3" s="642"/>
      <c r="DD3" s="642"/>
      <c r="DE3" s="642"/>
      <c r="DF3" s="642"/>
      <c r="DG3" s="642"/>
      <c r="DH3" s="642"/>
      <c r="DI3" s="642"/>
      <c r="DJ3" s="642"/>
      <c r="DK3" s="642"/>
      <c r="DL3" s="642"/>
      <c r="DM3" s="642"/>
      <c r="DN3" s="642"/>
      <c r="DO3" s="642"/>
      <c r="DP3" s="642"/>
      <c r="DQ3" s="642"/>
      <c r="DR3" s="642"/>
      <c r="DS3" s="642"/>
      <c r="DT3" s="642"/>
      <c r="DU3" s="642"/>
      <c r="DV3" s="642"/>
      <c r="DW3" s="642"/>
      <c r="DX3" s="642"/>
      <c r="DY3" s="642"/>
      <c r="DZ3" s="642"/>
      <c r="EA3" s="642"/>
      <c r="EB3" s="642"/>
      <c r="EC3" s="643"/>
    </row>
    <row r="4" spans="2:143" ht="11.25" customHeight="1" x14ac:dyDescent="0.15">
      <c r="B4" s="641" t="s">
        <v>1</v>
      </c>
      <c r="C4" s="642"/>
      <c r="D4" s="642"/>
      <c r="E4" s="642"/>
      <c r="F4" s="642"/>
      <c r="G4" s="642"/>
      <c r="H4" s="642"/>
      <c r="I4" s="642"/>
      <c r="J4" s="642"/>
      <c r="K4" s="642"/>
      <c r="L4" s="642"/>
      <c r="M4" s="642"/>
      <c r="N4" s="642"/>
      <c r="O4" s="642"/>
      <c r="P4" s="642"/>
      <c r="Q4" s="643"/>
      <c r="R4" s="641" t="s">
        <v>208</v>
      </c>
      <c r="S4" s="642"/>
      <c r="T4" s="642"/>
      <c r="U4" s="642"/>
      <c r="V4" s="642"/>
      <c r="W4" s="642"/>
      <c r="X4" s="642"/>
      <c r="Y4" s="643"/>
      <c r="Z4" s="641" t="s">
        <v>209</v>
      </c>
      <c r="AA4" s="642"/>
      <c r="AB4" s="642"/>
      <c r="AC4" s="643"/>
      <c r="AD4" s="641" t="s">
        <v>210</v>
      </c>
      <c r="AE4" s="642"/>
      <c r="AF4" s="642"/>
      <c r="AG4" s="642"/>
      <c r="AH4" s="642"/>
      <c r="AI4" s="642"/>
      <c r="AJ4" s="642"/>
      <c r="AK4" s="643"/>
      <c r="AL4" s="641" t="s">
        <v>209</v>
      </c>
      <c r="AM4" s="642"/>
      <c r="AN4" s="642"/>
      <c r="AO4" s="643"/>
      <c r="AP4" s="644" t="s">
        <v>211</v>
      </c>
      <c r="AQ4" s="644"/>
      <c r="AR4" s="644"/>
      <c r="AS4" s="644"/>
      <c r="AT4" s="644"/>
      <c r="AU4" s="644"/>
      <c r="AV4" s="644"/>
      <c r="AW4" s="644"/>
      <c r="AX4" s="644"/>
      <c r="AY4" s="644"/>
      <c r="AZ4" s="644"/>
      <c r="BA4" s="644"/>
      <c r="BB4" s="644"/>
      <c r="BC4" s="644"/>
      <c r="BD4" s="644"/>
      <c r="BE4" s="644"/>
      <c r="BF4" s="644"/>
      <c r="BG4" s="644" t="s">
        <v>212</v>
      </c>
      <c r="BH4" s="644"/>
      <c r="BI4" s="644"/>
      <c r="BJ4" s="644"/>
      <c r="BK4" s="644"/>
      <c r="BL4" s="644"/>
      <c r="BM4" s="644"/>
      <c r="BN4" s="644"/>
      <c r="BO4" s="644" t="s">
        <v>209</v>
      </c>
      <c r="BP4" s="644"/>
      <c r="BQ4" s="644"/>
      <c r="BR4" s="644"/>
      <c r="BS4" s="644" t="s">
        <v>213</v>
      </c>
      <c r="BT4" s="644"/>
      <c r="BU4" s="644"/>
      <c r="BV4" s="644"/>
      <c r="BW4" s="644"/>
      <c r="BX4" s="644"/>
      <c r="BY4" s="644"/>
      <c r="BZ4" s="644"/>
      <c r="CA4" s="644"/>
      <c r="CB4" s="644"/>
      <c r="CD4" s="641" t="s">
        <v>214</v>
      </c>
      <c r="CE4" s="642"/>
      <c r="CF4" s="642"/>
      <c r="CG4" s="642"/>
      <c r="CH4" s="642"/>
      <c r="CI4" s="642"/>
      <c r="CJ4" s="642"/>
      <c r="CK4" s="642"/>
      <c r="CL4" s="642"/>
      <c r="CM4" s="642"/>
      <c r="CN4" s="642"/>
      <c r="CO4" s="642"/>
      <c r="CP4" s="642"/>
      <c r="CQ4" s="642"/>
      <c r="CR4" s="642"/>
      <c r="CS4" s="642"/>
      <c r="CT4" s="642"/>
      <c r="CU4" s="642"/>
      <c r="CV4" s="642"/>
      <c r="CW4" s="642"/>
      <c r="CX4" s="642"/>
      <c r="CY4" s="642"/>
      <c r="CZ4" s="642"/>
      <c r="DA4" s="642"/>
      <c r="DB4" s="642"/>
      <c r="DC4" s="642"/>
      <c r="DD4" s="642"/>
      <c r="DE4" s="642"/>
      <c r="DF4" s="642"/>
      <c r="DG4" s="642"/>
      <c r="DH4" s="642"/>
      <c r="DI4" s="642"/>
      <c r="DJ4" s="642"/>
      <c r="DK4" s="642"/>
      <c r="DL4" s="642"/>
      <c r="DM4" s="642"/>
      <c r="DN4" s="642"/>
      <c r="DO4" s="642"/>
      <c r="DP4" s="642"/>
      <c r="DQ4" s="642"/>
      <c r="DR4" s="642"/>
      <c r="DS4" s="642"/>
      <c r="DT4" s="642"/>
      <c r="DU4" s="642"/>
      <c r="DV4" s="642"/>
      <c r="DW4" s="642"/>
      <c r="DX4" s="642"/>
      <c r="DY4" s="642"/>
      <c r="DZ4" s="642"/>
      <c r="EA4" s="642"/>
      <c r="EB4" s="642"/>
      <c r="EC4" s="643"/>
    </row>
    <row r="5" spans="2:143" ht="11.25" customHeight="1" x14ac:dyDescent="0.15">
      <c r="B5" s="645" t="s">
        <v>215</v>
      </c>
      <c r="C5" s="646"/>
      <c r="D5" s="646"/>
      <c r="E5" s="646"/>
      <c r="F5" s="646"/>
      <c r="G5" s="646"/>
      <c r="H5" s="646"/>
      <c r="I5" s="646"/>
      <c r="J5" s="646"/>
      <c r="K5" s="646"/>
      <c r="L5" s="646"/>
      <c r="M5" s="646"/>
      <c r="N5" s="646"/>
      <c r="O5" s="646"/>
      <c r="P5" s="646"/>
      <c r="Q5" s="647"/>
      <c r="R5" s="648">
        <v>2052451</v>
      </c>
      <c r="S5" s="649"/>
      <c r="T5" s="649"/>
      <c r="U5" s="649"/>
      <c r="V5" s="649"/>
      <c r="W5" s="649"/>
      <c r="X5" s="649"/>
      <c r="Y5" s="650"/>
      <c r="Z5" s="651">
        <v>13.1</v>
      </c>
      <c r="AA5" s="651"/>
      <c r="AB5" s="651"/>
      <c r="AC5" s="651"/>
      <c r="AD5" s="652">
        <v>2052451</v>
      </c>
      <c r="AE5" s="652"/>
      <c r="AF5" s="652"/>
      <c r="AG5" s="652"/>
      <c r="AH5" s="652"/>
      <c r="AI5" s="652"/>
      <c r="AJ5" s="652"/>
      <c r="AK5" s="652"/>
      <c r="AL5" s="653">
        <v>27.2</v>
      </c>
      <c r="AM5" s="654"/>
      <c r="AN5" s="654"/>
      <c r="AO5" s="655"/>
      <c r="AP5" s="645" t="s">
        <v>216</v>
      </c>
      <c r="AQ5" s="646"/>
      <c r="AR5" s="646"/>
      <c r="AS5" s="646"/>
      <c r="AT5" s="646"/>
      <c r="AU5" s="646"/>
      <c r="AV5" s="646"/>
      <c r="AW5" s="646"/>
      <c r="AX5" s="646"/>
      <c r="AY5" s="646"/>
      <c r="AZ5" s="646"/>
      <c r="BA5" s="646"/>
      <c r="BB5" s="646"/>
      <c r="BC5" s="646"/>
      <c r="BD5" s="646"/>
      <c r="BE5" s="646"/>
      <c r="BF5" s="647"/>
      <c r="BG5" s="659">
        <v>2051416</v>
      </c>
      <c r="BH5" s="660"/>
      <c r="BI5" s="660"/>
      <c r="BJ5" s="660"/>
      <c r="BK5" s="660"/>
      <c r="BL5" s="660"/>
      <c r="BM5" s="660"/>
      <c r="BN5" s="661"/>
      <c r="BO5" s="662">
        <v>99.9</v>
      </c>
      <c r="BP5" s="662"/>
      <c r="BQ5" s="662"/>
      <c r="BR5" s="662"/>
      <c r="BS5" s="663">
        <v>49844</v>
      </c>
      <c r="BT5" s="663"/>
      <c r="BU5" s="663"/>
      <c r="BV5" s="663"/>
      <c r="BW5" s="663"/>
      <c r="BX5" s="663"/>
      <c r="BY5" s="663"/>
      <c r="BZ5" s="663"/>
      <c r="CA5" s="663"/>
      <c r="CB5" s="667"/>
      <c r="CD5" s="641" t="s">
        <v>211</v>
      </c>
      <c r="CE5" s="642"/>
      <c r="CF5" s="642"/>
      <c r="CG5" s="642"/>
      <c r="CH5" s="642"/>
      <c r="CI5" s="642"/>
      <c r="CJ5" s="642"/>
      <c r="CK5" s="642"/>
      <c r="CL5" s="642"/>
      <c r="CM5" s="642"/>
      <c r="CN5" s="642"/>
      <c r="CO5" s="642"/>
      <c r="CP5" s="642"/>
      <c r="CQ5" s="643"/>
      <c r="CR5" s="641" t="s">
        <v>217</v>
      </c>
      <c r="CS5" s="642"/>
      <c r="CT5" s="642"/>
      <c r="CU5" s="642"/>
      <c r="CV5" s="642"/>
      <c r="CW5" s="642"/>
      <c r="CX5" s="642"/>
      <c r="CY5" s="643"/>
      <c r="CZ5" s="641" t="s">
        <v>209</v>
      </c>
      <c r="DA5" s="642"/>
      <c r="DB5" s="642"/>
      <c r="DC5" s="643"/>
      <c r="DD5" s="641" t="s">
        <v>218</v>
      </c>
      <c r="DE5" s="642"/>
      <c r="DF5" s="642"/>
      <c r="DG5" s="642"/>
      <c r="DH5" s="642"/>
      <c r="DI5" s="642"/>
      <c r="DJ5" s="642"/>
      <c r="DK5" s="642"/>
      <c r="DL5" s="642"/>
      <c r="DM5" s="642"/>
      <c r="DN5" s="642"/>
      <c r="DO5" s="642"/>
      <c r="DP5" s="643"/>
      <c r="DQ5" s="641" t="s">
        <v>219</v>
      </c>
      <c r="DR5" s="642"/>
      <c r="DS5" s="642"/>
      <c r="DT5" s="642"/>
      <c r="DU5" s="642"/>
      <c r="DV5" s="642"/>
      <c r="DW5" s="642"/>
      <c r="DX5" s="642"/>
      <c r="DY5" s="642"/>
      <c r="DZ5" s="642"/>
      <c r="EA5" s="642"/>
      <c r="EB5" s="642"/>
      <c r="EC5" s="643"/>
    </row>
    <row r="6" spans="2:143" ht="11.25" customHeight="1" x14ac:dyDescent="0.15">
      <c r="B6" s="656" t="s">
        <v>220</v>
      </c>
      <c r="C6" s="657"/>
      <c r="D6" s="657"/>
      <c r="E6" s="657"/>
      <c r="F6" s="657"/>
      <c r="G6" s="657"/>
      <c r="H6" s="657"/>
      <c r="I6" s="657"/>
      <c r="J6" s="657"/>
      <c r="K6" s="657"/>
      <c r="L6" s="657"/>
      <c r="M6" s="657"/>
      <c r="N6" s="657"/>
      <c r="O6" s="657"/>
      <c r="P6" s="657"/>
      <c r="Q6" s="658"/>
      <c r="R6" s="659">
        <v>216466</v>
      </c>
      <c r="S6" s="660"/>
      <c r="T6" s="660"/>
      <c r="U6" s="660"/>
      <c r="V6" s="660"/>
      <c r="W6" s="660"/>
      <c r="X6" s="660"/>
      <c r="Y6" s="661"/>
      <c r="Z6" s="662">
        <v>1.4</v>
      </c>
      <c r="AA6" s="662"/>
      <c r="AB6" s="662"/>
      <c r="AC6" s="662"/>
      <c r="AD6" s="663">
        <v>216466</v>
      </c>
      <c r="AE6" s="663"/>
      <c r="AF6" s="663"/>
      <c r="AG6" s="663"/>
      <c r="AH6" s="663"/>
      <c r="AI6" s="663"/>
      <c r="AJ6" s="663"/>
      <c r="AK6" s="663"/>
      <c r="AL6" s="664">
        <v>2.9</v>
      </c>
      <c r="AM6" s="665"/>
      <c r="AN6" s="665"/>
      <c r="AO6" s="666"/>
      <c r="AP6" s="656" t="s">
        <v>221</v>
      </c>
      <c r="AQ6" s="657"/>
      <c r="AR6" s="657"/>
      <c r="AS6" s="657"/>
      <c r="AT6" s="657"/>
      <c r="AU6" s="657"/>
      <c r="AV6" s="657"/>
      <c r="AW6" s="657"/>
      <c r="AX6" s="657"/>
      <c r="AY6" s="657"/>
      <c r="AZ6" s="657"/>
      <c r="BA6" s="657"/>
      <c r="BB6" s="657"/>
      <c r="BC6" s="657"/>
      <c r="BD6" s="657"/>
      <c r="BE6" s="657"/>
      <c r="BF6" s="658"/>
      <c r="BG6" s="659">
        <v>2051416</v>
      </c>
      <c r="BH6" s="660"/>
      <c r="BI6" s="660"/>
      <c r="BJ6" s="660"/>
      <c r="BK6" s="660"/>
      <c r="BL6" s="660"/>
      <c r="BM6" s="660"/>
      <c r="BN6" s="661"/>
      <c r="BO6" s="662">
        <v>99.9</v>
      </c>
      <c r="BP6" s="662"/>
      <c r="BQ6" s="662"/>
      <c r="BR6" s="662"/>
      <c r="BS6" s="663">
        <v>49844</v>
      </c>
      <c r="BT6" s="663"/>
      <c r="BU6" s="663"/>
      <c r="BV6" s="663"/>
      <c r="BW6" s="663"/>
      <c r="BX6" s="663"/>
      <c r="BY6" s="663"/>
      <c r="BZ6" s="663"/>
      <c r="CA6" s="663"/>
      <c r="CB6" s="667"/>
      <c r="CD6" s="645" t="s">
        <v>222</v>
      </c>
      <c r="CE6" s="646"/>
      <c r="CF6" s="646"/>
      <c r="CG6" s="646"/>
      <c r="CH6" s="646"/>
      <c r="CI6" s="646"/>
      <c r="CJ6" s="646"/>
      <c r="CK6" s="646"/>
      <c r="CL6" s="646"/>
      <c r="CM6" s="646"/>
      <c r="CN6" s="646"/>
      <c r="CO6" s="646"/>
      <c r="CP6" s="646"/>
      <c r="CQ6" s="647"/>
      <c r="CR6" s="659">
        <v>101122</v>
      </c>
      <c r="CS6" s="660"/>
      <c r="CT6" s="660"/>
      <c r="CU6" s="660"/>
      <c r="CV6" s="660"/>
      <c r="CW6" s="660"/>
      <c r="CX6" s="660"/>
      <c r="CY6" s="661"/>
      <c r="CZ6" s="653">
        <v>0.7</v>
      </c>
      <c r="DA6" s="654"/>
      <c r="DB6" s="654"/>
      <c r="DC6" s="670"/>
      <c r="DD6" s="668">
        <v>3091</v>
      </c>
      <c r="DE6" s="660"/>
      <c r="DF6" s="660"/>
      <c r="DG6" s="660"/>
      <c r="DH6" s="660"/>
      <c r="DI6" s="660"/>
      <c r="DJ6" s="660"/>
      <c r="DK6" s="660"/>
      <c r="DL6" s="660"/>
      <c r="DM6" s="660"/>
      <c r="DN6" s="660"/>
      <c r="DO6" s="660"/>
      <c r="DP6" s="661"/>
      <c r="DQ6" s="668">
        <v>98922</v>
      </c>
      <c r="DR6" s="660"/>
      <c r="DS6" s="660"/>
      <c r="DT6" s="660"/>
      <c r="DU6" s="660"/>
      <c r="DV6" s="660"/>
      <c r="DW6" s="660"/>
      <c r="DX6" s="660"/>
      <c r="DY6" s="660"/>
      <c r="DZ6" s="660"/>
      <c r="EA6" s="660"/>
      <c r="EB6" s="660"/>
      <c r="EC6" s="669"/>
    </row>
    <row r="7" spans="2:143" ht="11.25" customHeight="1" x14ac:dyDescent="0.15">
      <c r="B7" s="656" t="s">
        <v>223</v>
      </c>
      <c r="C7" s="657"/>
      <c r="D7" s="657"/>
      <c r="E7" s="657"/>
      <c r="F7" s="657"/>
      <c r="G7" s="657"/>
      <c r="H7" s="657"/>
      <c r="I7" s="657"/>
      <c r="J7" s="657"/>
      <c r="K7" s="657"/>
      <c r="L7" s="657"/>
      <c r="M7" s="657"/>
      <c r="N7" s="657"/>
      <c r="O7" s="657"/>
      <c r="P7" s="657"/>
      <c r="Q7" s="658"/>
      <c r="R7" s="659">
        <v>800</v>
      </c>
      <c r="S7" s="660"/>
      <c r="T7" s="660"/>
      <c r="U7" s="660"/>
      <c r="V7" s="660"/>
      <c r="W7" s="660"/>
      <c r="X7" s="660"/>
      <c r="Y7" s="661"/>
      <c r="Z7" s="662">
        <v>0</v>
      </c>
      <c r="AA7" s="662"/>
      <c r="AB7" s="662"/>
      <c r="AC7" s="662"/>
      <c r="AD7" s="663">
        <v>800</v>
      </c>
      <c r="AE7" s="663"/>
      <c r="AF7" s="663"/>
      <c r="AG7" s="663"/>
      <c r="AH7" s="663"/>
      <c r="AI7" s="663"/>
      <c r="AJ7" s="663"/>
      <c r="AK7" s="663"/>
      <c r="AL7" s="664">
        <v>0</v>
      </c>
      <c r="AM7" s="665"/>
      <c r="AN7" s="665"/>
      <c r="AO7" s="666"/>
      <c r="AP7" s="656" t="s">
        <v>224</v>
      </c>
      <c r="AQ7" s="657"/>
      <c r="AR7" s="657"/>
      <c r="AS7" s="657"/>
      <c r="AT7" s="657"/>
      <c r="AU7" s="657"/>
      <c r="AV7" s="657"/>
      <c r="AW7" s="657"/>
      <c r="AX7" s="657"/>
      <c r="AY7" s="657"/>
      <c r="AZ7" s="657"/>
      <c r="BA7" s="657"/>
      <c r="BB7" s="657"/>
      <c r="BC7" s="657"/>
      <c r="BD7" s="657"/>
      <c r="BE7" s="657"/>
      <c r="BF7" s="658"/>
      <c r="BG7" s="659">
        <v>709635</v>
      </c>
      <c r="BH7" s="660"/>
      <c r="BI7" s="660"/>
      <c r="BJ7" s="660"/>
      <c r="BK7" s="660"/>
      <c r="BL7" s="660"/>
      <c r="BM7" s="660"/>
      <c r="BN7" s="661"/>
      <c r="BO7" s="662">
        <v>34.6</v>
      </c>
      <c r="BP7" s="662"/>
      <c r="BQ7" s="662"/>
      <c r="BR7" s="662"/>
      <c r="BS7" s="663">
        <v>49844</v>
      </c>
      <c r="BT7" s="663"/>
      <c r="BU7" s="663"/>
      <c r="BV7" s="663"/>
      <c r="BW7" s="663"/>
      <c r="BX7" s="663"/>
      <c r="BY7" s="663"/>
      <c r="BZ7" s="663"/>
      <c r="CA7" s="663"/>
      <c r="CB7" s="667"/>
      <c r="CD7" s="656" t="s">
        <v>225</v>
      </c>
      <c r="CE7" s="657"/>
      <c r="CF7" s="657"/>
      <c r="CG7" s="657"/>
      <c r="CH7" s="657"/>
      <c r="CI7" s="657"/>
      <c r="CJ7" s="657"/>
      <c r="CK7" s="657"/>
      <c r="CL7" s="657"/>
      <c r="CM7" s="657"/>
      <c r="CN7" s="657"/>
      <c r="CO7" s="657"/>
      <c r="CP7" s="657"/>
      <c r="CQ7" s="658"/>
      <c r="CR7" s="659">
        <v>2382097</v>
      </c>
      <c r="CS7" s="660"/>
      <c r="CT7" s="660"/>
      <c r="CU7" s="660"/>
      <c r="CV7" s="660"/>
      <c r="CW7" s="660"/>
      <c r="CX7" s="660"/>
      <c r="CY7" s="661"/>
      <c r="CZ7" s="662">
        <v>16.2</v>
      </c>
      <c r="DA7" s="662"/>
      <c r="DB7" s="662"/>
      <c r="DC7" s="662"/>
      <c r="DD7" s="668">
        <v>773033</v>
      </c>
      <c r="DE7" s="660"/>
      <c r="DF7" s="660"/>
      <c r="DG7" s="660"/>
      <c r="DH7" s="660"/>
      <c r="DI7" s="660"/>
      <c r="DJ7" s="660"/>
      <c r="DK7" s="660"/>
      <c r="DL7" s="660"/>
      <c r="DM7" s="660"/>
      <c r="DN7" s="660"/>
      <c r="DO7" s="660"/>
      <c r="DP7" s="661"/>
      <c r="DQ7" s="668">
        <v>1294968</v>
      </c>
      <c r="DR7" s="660"/>
      <c r="DS7" s="660"/>
      <c r="DT7" s="660"/>
      <c r="DU7" s="660"/>
      <c r="DV7" s="660"/>
      <c r="DW7" s="660"/>
      <c r="DX7" s="660"/>
      <c r="DY7" s="660"/>
      <c r="DZ7" s="660"/>
      <c r="EA7" s="660"/>
      <c r="EB7" s="660"/>
      <c r="EC7" s="669"/>
    </row>
    <row r="8" spans="2:143" ht="11.25" customHeight="1" x14ac:dyDescent="0.15">
      <c r="B8" s="656" t="s">
        <v>226</v>
      </c>
      <c r="C8" s="657"/>
      <c r="D8" s="657"/>
      <c r="E8" s="657"/>
      <c r="F8" s="657"/>
      <c r="G8" s="657"/>
      <c r="H8" s="657"/>
      <c r="I8" s="657"/>
      <c r="J8" s="657"/>
      <c r="K8" s="657"/>
      <c r="L8" s="657"/>
      <c r="M8" s="657"/>
      <c r="N8" s="657"/>
      <c r="O8" s="657"/>
      <c r="P8" s="657"/>
      <c r="Q8" s="658"/>
      <c r="R8" s="659">
        <v>11163</v>
      </c>
      <c r="S8" s="660"/>
      <c r="T8" s="660"/>
      <c r="U8" s="660"/>
      <c r="V8" s="660"/>
      <c r="W8" s="660"/>
      <c r="X8" s="660"/>
      <c r="Y8" s="661"/>
      <c r="Z8" s="662">
        <v>0.1</v>
      </c>
      <c r="AA8" s="662"/>
      <c r="AB8" s="662"/>
      <c r="AC8" s="662"/>
      <c r="AD8" s="663">
        <v>11163</v>
      </c>
      <c r="AE8" s="663"/>
      <c r="AF8" s="663"/>
      <c r="AG8" s="663"/>
      <c r="AH8" s="663"/>
      <c r="AI8" s="663"/>
      <c r="AJ8" s="663"/>
      <c r="AK8" s="663"/>
      <c r="AL8" s="664">
        <v>0.1</v>
      </c>
      <c r="AM8" s="665"/>
      <c r="AN8" s="665"/>
      <c r="AO8" s="666"/>
      <c r="AP8" s="656" t="s">
        <v>227</v>
      </c>
      <c r="AQ8" s="657"/>
      <c r="AR8" s="657"/>
      <c r="AS8" s="657"/>
      <c r="AT8" s="657"/>
      <c r="AU8" s="657"/>
      <c r="AV8" s="657"/>
      <c r="AW8" s="657"/>
      <c r="AX8" s="657"/>
      <c r="AY8" s="657"/>
      <c r="AZ8" s="657"/>
      <c r="BA8" s="657"/>
      <c r="BB8" s="657"/>
      <c r="BC8" s="657"/>
      <c r="BD8" s="657"/>
      <c r="BE8" s="657"/>
      <c r="BF8" s="658"/>
      <c r="BG8" s="659">
        <v>18207</v>
      </c>
      <c r="BH8" s="660"/>
      <c r="BI8" s="660"/>
      <c r="BJ8" s="660"/>
      <c r="BK8" s="660"/>
      <c r="BL8" s="660"/>
      <c r="BM8" s="660"/>
      <c r="BN8" s="661"/>
      <c r="BO8" s="662">
        <v>0.9</v>
      </c>
      <c r="BP8" s="662"/>
      <c r="BQ8" s="662"/>
      <c r="BR8" s="662"/>
      <c r="BS8" s="663" t="s">
        <v>122</v>
      </c>
      <c r="BT8" s="663"/>
      <c r="BU8" s="663"/>
      <c r="BV8" s="663"/>
      <c r="BW8" s="663"/>
      <c r="BX8" s="663"/>
      <c r="BY8" s="663"/>
      <c r="BZ8" s="663"/>
      <c r="CA8" s="663"/>
      <c r="CB8" s="667"/>
      <c r="CD8" s="656" t="s">
        <v>228</v>
      </c>
      <c r="CE8" s="657"/>
      <c r="CF8" s="657"/>
      <c r="CG8" s="657"/>
      <c r="CH8" s="657"/>
      <c r="CI8" s="657"/>
      <c r="CJ8" s="657"/>
      <c r="CK8" s="657"/>
      <c r="CL8" s="657"/>
      <c r="CM8" s="657"/>
      <c r="CN8" s="657"/>
      <c r="CO8" s="657"/>
      <c r="CP8" s="657"/>
      <c r="CQ8" s="658"/>
      <c r="CR8" s="659">
        <v>3513455</v>
      </c>
      <c r="CS8" s="660"/>
      <c r="CT8" s="660"/>
      <c r="CU8" s="660"/>
      <c r="CV8" s="660"/>
      <c r="CW8" s="660"/>
      <c r="CX8" s="660"/>
      <c r="CY8" s="661"/>
      <c r="CZ8" s="662">
        <v>23.8</v>
      </c>
      <c r="DA8" s="662"/>
      <c r="DB8" s="662"/>
      <c r="DC8" s="662"/>
      <c r="DD8" s="668">
        <v>562862</v>
      </c>
      <c r="DE8" s="660"/>
      <c r="DF8" s="660"/>
      <c r="DG8" s="660"/>
      <c r="DH8" s="660"/>
      <c r="DI8" s="660"/>
      <c r="DJ8" s="660"/>
      <c r="DK8" s="660"/>
      <c r="DL8" s="660"/>
      <c r="DM8" s="660"/>
      <c r="DN8" s="660"/>
      <c r="DO8" s="660"/>
      <c r="DP8" s="661"/>
      <c r="DQ8" s="668">
        <v>1995191</v>
      </c>
      <c r="DR8" s="660"/>
      <c r="DS8" s="660"/>
      <c r="DT8" s="660"/>
      <c r="DU8" s="660"/>
      <c r="DV8" s="660"/>
      <c r="DW8" s="660"/>
      <c r="DX8" s="660"/>
      <c r="DY8" s="660"/>
      <c r="DZ8" s="660"/>
      <c r="EA8" s="660"/>
      <c r="EB8" s="660"/>
      <c r="EC8" s="669"/>
    </row>
    <row r="9" spans="2:143" ht="11.25" customHeight="1" x14ac:dyDescent="0.15">
      <c r="B9" s="656" t="s">
        <v>229</v>
      </c>
      <c r="C9" s="657"/>
      <c r="D9" s="657"/>
      <c r="E9" s="657"/>
      <c r="F9" s="657"/>
      <c r="G9" s="657"/>
      <c r="H9" s="657"/>
      <c r="I9" s="657"/>
      <c r="J9" s="657"/>
      <c r="K9" s="657"/>
      <c r="L9" s="657"/>
      <c r="M9" s="657"/>
      <c r="N9" s="657"/>
      <c r="O9" s="657"/>
      <c r="P9" s="657"/>
      <c r="Q9" s="658"/>
      <c r="R9" s="659">
        <v>18200</v>
      </c>
      <c r="S9" s="660"/>
      <c r="T9" s="660"/>
      <c r="U9" s="660"/>
      <c r="V9" s="660"/>
      <c r="W9" s="660"/>
      <c r="X9" s="660"/>
      <c r="Y9" s="661"/>
      <c r="Z9" s="662">
        <v>0.1</v>
      </c>
      <c r="AA9" s="662"/>
      <c r="AB9" s="662"/>
      <c r="AC9" s="662"/>
      <c r="AD9" s="663">
        <v>18200</v>
      </c>
      <c r="AE9" s="663"/>
      <c r="AF9" s="663"/>
      <c r="AG9" s="663"/>
      <c r="AH9" s="663"/>
      <c r="AI9" s="663"/>
      <c r="AJ9" s="663"/>
      <c r="AK9" s="663"/>
      <c r="AL9" s="664">
        <v>0.2</v>
      </c>
      <c r="AM9" s="665"/>
      <c r="AN9" s="665"/>
      <c r="AO9" s="666"/>
      <c r="AP9" s="656" t="s">
        <v>230</v>
      </c>
      <c r="AQ9" s="657"/>
      <c r="AR9" s="657"/>
      <c r="AS9" s="657"/>
      <c r="AT9" s="657"/>
      <c r="AU9" s="657"/>
      <c r="AV9" s="657"/>
      <c r="AW9" s="657"/>
      <c r="AX9" s="657"/>
      <c r="AY9" s="657"/>
      <c r="AZ9" s="657"/>
      <c r="BA9" s="657"/>
      <c r="BB9" s="657"/>
      <c r="BC9" s="657"/>
      <c r="BD9" s="657"/>
      <c r="BE9" s="657"/>
      <c r="BF9" s="658"/>
      <c r="BG9" s="659">
        <v>479211</v>
      </c>
      <c r="BH9" s="660"/>
      <c r="BI9" s="660"/>
      <c r="BJ9" s="660"/>
      <c r="BK9" s="660"/>
      <c r="BL9" s="660"/>
      <c r="BM9" s="660"/>
      <c r="BN9" s="661"/>
      <c r="BO9" s="662">
        <v>23.3</v>
      </c>
      <c r="BP9" s="662"/>
      <c r="BQ9" s="662"/>
      <c r="BR9" s="662"/>
      <c r="BS9" s="663" t="s">
        <v>122</v>
      </c>
      <c r="BT9" s="663"/>
      <c r="BU9" s="663"/>
      <c r="BV9" s="663"/>
      <c r="BW9" s="663"/>
      <c r="BX9" s="663"/>
      <c r="BY9" s="663"/>
      <c r="BZ9" s="663"/>
      <c r="CA9" s="663"/>
      <c r="CB9" s="667"/>
      <c r="CD9" s="656" t="s">
        <v>231</v>
      </c>
      <c r="CE9" s="657"/>
      <c r="CF9" s="657"/>
      <c r="CG9" s="657"/>
      <c r="CH9" s="657"/>
      <c r="CI9" s="657"/>
      <c r="CJ9" s="657"/>
      <c r="CK9" s="657"/>
      <c r="CL9" s="657"/>
      <c r="CM9" s="657"/>
      <c r="CN9" s="657"/>
      <c r="CO9" s="657"/>
      <c r="CP9" s="657"/>
      <c r="CQ9" s="658"/>
      <c r="CR9" s="659">
        <v>1112836</v>
      </c>
      <c r="CS9" s="660"/>
      <c r="CT9" s="660"/>
      <c r="CU9" s="660"/>
      <c r="CV9" s="660"/>
      <c r="CW9" s="660"/>
      <c r="CX9" s="660"/>
      <c r="CY9" s="661"/>
      <c r="CZ9" s="662">
        <v>7.6</v>
      </c>
      <c r="DA9" s="662"/>
      <c r="DB9" s="662"/>
      <c r="DC9" s="662"/>
      <c r="DD9" s="668">
        <v>68864</v>
      </c>
      <c r="DE9" s="660"/>
      <c r="DF9" s="660"/>
      <c r="DG9" s="660"/>
      <c r="DH9" s="660"/>
      <c r="DI9" s="660"/>
      <c r="DJ9" s="660"/>
      <c r="DK9" s="660"/>
      <c r="DL9" s="660"/>
      <c r="DM9" s="660"/>
      <c r="DN9" s="660"/>
      <c r="DO9" s="660"/>
      <c r="DP9" s="661"/>
      <c r="DQ9" s="668">
        <v>963304</v>
      </c>
      <c r="DR9" s="660"/>
      <c r="DS9" s="660"/>
      <c r="DT9" s="660"/>
      <c r="DU9" s="660"/>
      <c r="DV9" s="660"/>
      <c r="DW9" s="660"/>
      <c r="DX9" s="660"/>
      <c r="DY9" s="660"/>
      <c r="DZ9" s="660"/>
      <c r="EA9" s="660"/>
      <c r="EB9" s="660"/>
      <c r="EC9" s="669"/>
    </row>
    <row r="10" spans="2:143" ht="11.25" customHeight="1" x14ac:dyDescent="0.15">
      <c r="B10" s="656" t="s">
        <v>232</v>
      </c>
      <c r="C10" s="657"/>
      <c r="D10" s="657"/>
      <c r="E10" s="657"/>
      <c r="F10" s="657"/>
      <c r="G10" s="657"/>
      <c r="H10" s="657"/>
      <c r="I10" s="657"/>
      <c r="J10" s="657"/>
      <c r="K10" s="657"/>
      <c r="L10" s="657"/>
      <c r="M10" s="657"/>
      <c r="N10" s="657"/>
      <c r="O10" s="657"/>
      <c r="P10" s="657"/>
      <c r="Q10" s="658"/>
      <c r="R10" s="659" t="s">
        <v>122</v>
      </c>
      <c r="S10" s="660"/>
      <c r="T10" s="660"/>
      <c r="U10" s="660"/>
      <c r="V10" s="660"/>
      <c r="W10" s="660"/>
      <c r="X10" s="660"/>
      <c r="Y10" s="661"/>
      <c r="Z10" s="662" t="s">
        <v>122</v>
      </c>
      <c r="AA10" s="662"/>
      <c r="AB10" s="662"/>
      <c r="AC10" s="662"/>
      <c r="AD10" s="663" t="s">
        <v>122</v>
      </c>
      <c r="AE10" s="663"/>
      <c r="AF10" s="663"/>
      <c r="AG10" s="663"/>
      <c r="AH10" s="663"/>
      <c r="AI10" s="663"/>
      <c r="AJ10" s="663"/>
      <c r="AK10" s="663"/>
      <c r="AL10" s="664" t="s">
        <v>122</v>
      </c>
      <c r="AM10" s="665"/>
      <c r="AN10" s="665"/>
      <c r="AO10" s="666"/>
      <c r="AP10" s="656" t="s">
        <v>233</v>
      </c>
      <c r="AQ10" s="657"/>
      <c r="AR10" s="657"/>
      <c r="AS10" s="657"/>
      <c r="AT10" s="657"/>
      <c r="AU10" s="657"/>
      <c r="AV10" s="657"/>
      <c r="AW10" s="657"/>
      <c r="AX10" s="657"/>
      <c r="AY10" s="657"/>
      <c r="AZ10" s="657"/>
      <c r="BA10" s="657"/>
      <c r="BB10" s="657"/>
      <c r="BC10" s="657"/>
      <c r="BD10" s="657"/>
      <c r="BE10" s="657"/>
      <c r="BF10" s="658"/>
      <c r="BG10" s="659">
        <v>37802</v>
      </c>
      <c r="BH10" s="660"/>
      <c r="BI10" s="660"/>
      <c r="BJ10" s="660"/>
      <c r="BK10" s="660"/>
      <c r="BL10" s="660"/>
      <c r="BM10" s="660"/>
      <c r="BN10" s="661"/>
      <c r="BO10" s="662">
        <v>1.8</v>
      </c>
      <c r="BP10" s="662"/>
      <c r="BQ10" s="662"/>
      <c r="BR10" s="662"/>
      <c r="BS10" s="663" t="s">
        <v>122</v>
      </c>
      <c r="BT10" s="663"/>
      <c r="BU10" s="663"/>
      <c r="BV10" s="663"/>
      <c r="BW10" s="663"/>
      <c r="BX10" s="663"/>
      <c r="BY10" s="663"/>
      <c r="BZ10" s="663"/>
      <c r="CA10" s="663"/>
      <c r="CB10" s="667"/>
      <c r="CD10" s="656" t="s">
        <v>234</v>
      </c>
      <c r="CE10" s="657"/>
      <c r="CF10" s="657"/>
      <c r="CG10" s="657"/>
      <c r="CH10" s="657"/>
      <c r="CI10" s="657"/>
      <c r="CJ10" s="657"/>
      <c r="CK10" s="657"/>
      <c r="CL10" s="657"/>
      <c r="CM10" s="657"/>
      <c r="CN10" s="657"/>
      <c r="CO10" s="657"/>
      <c r="CP10" s="657"/>
      <c r="CQ10" s="658"/>
      <c r="CR10" s="659">
        <v>11500</v>
      </c>
      <c r="CS10" s="660"/>
      <c r="CT10" s="660"/>
      <c r="CU10" s="660"/>
      <c r="CV10" s="660"/>
      <c r="CW10" s="660"/>
      <c r="CX10" s="660"/>
      <c r="CY10" s="661"/>
      <c r="CZ10" s="662">
        <v>0.1</v>
      </c>
      <c r="DA10" s="662"/>
      <c r="DB10" s="662"/>
      <c r="DC10" s="662"/>
      <c r="DD10" s="668" t="s">
        <v>122</v>
      </c>
      <c r="DE10" s="660"/>
      <c r="DF10" s="660"/>
      <c r="DG10" s="660"/>
      <c r="DH10" s="660"/>
      <c r="DI10" s="660"/>
      <c r="DJ10" s="660"/>
      <c r="DK10" s="660"/>
      <c r="DL10" s="660"/>
      <c r="DM10" s="660"/>
      <c r="DN10" s="660"/>
      <c r="DO10" s="660"/>
      <c r="DP10" s="661"/>
      <c r="DQ10" s="668" t="s">
        <v>122</v>
      </c>
      <c r="DR10" s="660"/>
      <c r="DS10" s="660"/>
      <c r="DT10" s="660"/>
      <c r="DU10" s="660"/>
      <c r="DV10" s="660"/>
      <c r="DW10" s="660"/>
      <c r="DX10" s="660"/>
      <c r="DY10" s="660"/>
      <c r="DZ10" s="660"/>
      <c r="EA10" s="660"/>
      <c r="EB10" s="660"/>
      <c r="EC10" s="669"/>
    </row>
    <row r="11" spans="2:143" ht="11.25" customHeight="1" x14ac:dyDescent="0.15">
      <c r="B11" s="656" t="s">
        <v>235</v>
      </c>
      <c r="C11" s="657"/>
      <c r="D11" s="657"/>
      <c r="E11" s="657"/>
      <c r="F11" s="657"/>
      <c r="G11" s="657"/>
      <c r="H11" s="657"/>
      <c r="I11" s="657"/>
      <c r="J11" s="657"/>
      <c r="K11" s="657"/>
      <c r="L11" s="657"/>
      <c r="M11" s="657"/>
      <c r="N11" s="657"/>
      <c r="O11" s="657"/>
      <c r="P11" s="657"/>
      <c r="Q11" s="658"/>
      <c r="R11" s="659">
        <v>324407</v>
      </c>
      <c r="S11" s="660"/>
      <c r="T11" s="660"/>
      <c r="U11" s="660"/>
      <c r="V11" s="660"/>
      <c r="W11" s="660"/>
      <c r="X11" s="660"/>
      <c r="Y11" s="661"/>
      <c r="Z11" s="664">
        <v>2.1</v>
      </c>
      <c r="AA11" s="665"/>
      <c r="AB11" s="665"/>
      <c r="AC11" s="671"/>
      <c r="AD11" s="668">
        <v>324407</v>
      </c>
      <c r="AE11" s="660"/>
      <c r="AF11" s="660"/>
      <c r="AG11" s="660"/>
      <c r="AH11" s="660"/>
      <c r="AI11" s="660"/>
      <c r="AJ11" s="660"/>
      <c r="AK11" s="661"/>
      <c r="AL11" s="664">
        <v>4.3</v>
      </c>
      <c r="AM11" s="665"/>
      <c r="AN11" s="665"/>
      <c r="AO11" s="666"/>
      <c r="AP11" s="656" t="s">
        <v>236</v>
      </c>
      <c r="AQ11" s="657"/>
      <c r="AR11" s="657"/>
      <c r="AS11" s="657"/>
      <c r="AT11" s="657"/>
      <c r="AU11" s="657"/>
      <c r="AV11" s="657"/>
      <c r="AW11" s="657"/>
      <c r="AX11" s="657"/>
      <c r="AY11" s="657"/>
      <c r="AZ11" s="657"/>
      <c r="BA11" s="657"/>
      <c r="BB11" s="657"/>
      <c r="BC11" s="657"/>
      <c r="BD11" s="657"/>
      <c r="BE11" s="657"/>
      <c r="BF11" s="658"/>
      <c r="BG11" s="659">
        <v>174415</v>
      </c>
      <c r="BH11" s="660"/>
      <c r="BI11" s="660"/>
      <c r="BJ11" s="660"/>
      <c r="BK11" s="660"/>
      <c r="BL11" s="660"/>
      <c r="BM11" s="660"/>
      <c r="BN11" s="661"/>
      <c r="BO11" s="662">
        <v>8.5</v>
      </c>
      <c r="BP11" s="662"/>
      <c r="BQ11" s="662"/>
      <c r="BR11" s="662"/>
      <c r="BS11" s="663">
        <v>49844</v>
      </c>
      <c r="BT11" s="663"/>
      <c r="BU11" s="663"/>
      <c r="BV11" s="663"/>
      <c r="BW11" s="663"/>
      <c r="BX11" s="663"/>
      <c r="BY11" s="663"/>
      <c r="BZ11" s="663"/>
      <c r="CA11" s="663"/>
      <c r="CB11" s="667"/>
      <c r="CD11" s="656" t="s">
        <v>237</v>
      </c>
      <c r="CE11" s="657"/>
      <c r="CF11" s="657"/>
      <c r="CG11" s="657"/>
      <c r="CH11" s="657"/>
      <c r="CI11" s="657"/>
      <c r="CJ11" s="657"/>
      <c r="CK11" s="657"/>
      <c r="CL11" s="657"/>
      <c r="CM11" s="657"/>
      <c r="CN11" s="657"/>
      <c r="CO11" s="657"/>
      <c r="CP11" s="657"/>
      <c r="CQ11" s="658"/>
      <c r="CR11" s="659">
        <v>918567</v>
      </c>
      <c r="CS11" s="660"/>
      <c r="CT11" s="660"/>
      <c r="CU11" s="660"/>
      <c r="CV11" s="660"/>
      <c r="CW11" s="660"/>
      <c r="CX11" s="660"/>
      <c r="CY11" s="661"/>
      <c r="CZ11" s="662">
        <v>6.2</v>
      </c>
      <c r="DA11" s="662"/>
      <c r="DB11" s="662"/>
      <c r="DC11" s="662"/>
      <c r="DD11" s="668">
        <v>327010</v>
      </c>
      <c r="DE11" s="660"/>
      <c r="DF11" s="660"/>
      <c r="DG11" s="660"/>
      <c r="DH11" s="660"/>
      <c r="DI11" s="660"/>
      <c r="DJ11" s="660"/>
      <c r="DK11" s="660"/>
      <c r="DL11" s="660"/>
      <c r="DM11" s="660"/>
      <c r="DN11" s="660"/>
      <c r="DO11" s="660"/>
      <c r="DP11" s="661"/>
      <c r="DQ11" s="668">
        <v>618414</v>
      </c>
      <c r="DR11" s="660"/>
      <c r="DS11" s="660"/>
      <c r="DT11" s="660"/>
      <c r="DU11" s="660"/>
      <c r="DV11" s="660"/>
      <c r="DW11" s="660"/>
      <c r="DX11" s="660"/>
      <c r="DY11" s="660"/>
      <c r="DZ11" s="660"/>
      <c r="EA11" s="660"/>
      <c r="EB11" s="660"/>
      <c r="EC11" s="669"/>
    </row>
    <row r="12" spans="2:143" ht="11.25" customHeight="1" x14ac:dyDescent="0.15">
      <c r="B12" s="656" t="s">
        <v>238</v>
      </c>
      <c r="C12" s="657"/>
      <c r="D12" s="657"/>
      <c r="E12" s="657"/>
      <c r="F12" s="657"/>
      <c r="G12" s="657"/>
      <c r="H12" s="657"/>
      <c r="I12" s="657"/>
      <c r="J12" s="657"/>
      <c r="K12" s="657"/>
      <c r="L12" s="657"/>
      <c r="M12" s="657"/>
      <c r="N12" s="657"/>
      <c r="O12" s="657"/>
      <c r="P12" s="657"/>
      <c r="Q12" s="658"/>
      <c r="R12" s="659">
        <v>5325</v>
      </c>
      <c r="S12" s="660"/>
      <c r="T12" s="660"/>
      <c r="U12" s="660"/>
      <c r="V12" s="660"/>
      <c r="W12" s="660"/>
      <c r="X12" s="660"/>
      <c r="Y12" s="661"/>
      <c r="Z12" s="662">
        <v>0</v>
      </c>
      <c r="AA12" s="662"/>
      <c r="AB12" s="662"/>
      <c r="AC12" s="662"/>
      <c r="AD12" s="663">
        <v>5325</v>
      </c>
      <c r="AE12" s="663"/>
      <c r="AF12" s="663"/>
      <c r="AG12" s="663"/>
      <c r="AH12" s="663"/>
      <c r="AI12" s="663"/>
      <c r="AJ12" s="663"/>
      <c r="AK12" s="663"/>
      <c r="AL12" s="664">
        <v>0.1</v>
      </c>
      <c r="AM12" s="665"/>
      <c r="AN12" s="665"/>
      <c r="AO12" s="666"/>
      <c r="AP12" s="656" t="s">
        <v>239</v>
      </c>
      <c r="AQ12" s="657"/>
      <c r="AR12" s="657"/>
      <c r="AS12" s="657"/>
      <c r="AT12" s="657"/>
      <c r="AU12" s="657"/>
      <c r="AV12" s="657"/>
      <c r="AW12" s="657"/>
      <c r="AX12" s="657"/>
      <c r="AY12" s="657"/>
      <c r="AZ12" s="657"/>
      <c r="BA12" s="657"/>
      <c r="BB12" s="657"/>
      <c r="BC12" s="657"/>
      <c r="BD12" s="657"/>
      <c r="BE12" s="657"/>
      <c r="BF12" s="658"/>
      <c r="BG12" s="659">
        <v>1190269</v>
      </c>
      <c r="BH12" s="660"/>
      <c r="BI12" s="660"/>
      <c r="BJ12" s="660"/>
      <c r="BK12" s="660"/>
      <c r="BL12" s="660"/>
      <c r="BM12" s="660"/>
      <c r="BN12" s="661"/>
      <c r="BO12" s="662">
        <v>58</v>
      </c>
      <c r="BP12" s="662"/>
      <c r="BQ12" s="662"/>
      <c r="BR12" s="662"/>
      <c r="BS12" s="663" t="s">
        <v>122</v>
      </c>
      <c r="BT12" s="663"/>
      <c r="BU12" s="663"/>
      <c r="BV12" s="663"/>
      <c r="BW12" s="663"/>
      <c r="BX12" s="663"/>
      <c r="BY12" s="663"/>
      <c r="BZ12" s="663"/>
      <c r="CA12" s="663"/>
      <c r="CB12" s="667"/>
      <c r="CD12" s="656" t="s">
        <v>240</v>
      </c>
      <c r="CE12" s="657"/>
      <c r="CF12" s="657"/>
      <c r="CG12" s="657"/>
      <c r="CH12" s="657"/>
      <c r="CI12" s="657"/>
      <c r="CJ12" s="657"/>
      <c r="CK12" s="657"/>
      <c r="CL12" s="657"/>
      <c r="CM12" s="657"/>
      <c r="CN12" s="657"/>
      <c r="CO12" s="657"/>
      <c r="CP12" s="657"/>
      <c r="CQ12" s="658"/>
      <c r="CR12" s="659">
        <v>901295</v>
      </c>
      <c r="CS12" s="660"/>
      <c r="CT12" s="660"/>
      <c r="CU12" s="660"/>
      <c r="CV12" s="660"/>
      <c r="CW12" s="660"/>
      <c r="CX12" s="660"/>
      <c r="CY12" s="661"/>
      <c r="CZ12" s="662">
        <v>6.1</v>
      </c>
      <c r="DA12" s="662"/>
      <c r="DB12" s="662"/>
      <c r="DC12" s="662"/>
      <c r="DD12" s="668">
        <v>557568</v>
      </c>
      <c r="DE12" s="660"/>
      <c r="DF12" s="660"/>
      <c r="DG12" s="660"/>
      <c r="DH12" s="660"/>
      <c r="DI12" s="660"/>
      <c r="DJ12" s="660"/>
      <c r="DK12" s="660"/>
      <c r="DL12" s="660"/>
      <c r="DM12" s="660"/>
      <c r="DN12" s="660"/>
      <c r="DO12" s="660"/>
      <c r="DP12" s="661"/>
      <c r="DQ12" s="668">
        <v>315499</v>
      </c>
      <c r="DR12" s="660"/>
      <c r="DS12" s="660"/>
      <c r="DT12" s="660"/>
      <c r="DU12" s="660"/>
      <c r="DV12" s="660"/>
      <c r="DW12" s="660"/>
      <c r="DX12" s="660"/>
      <c r="DY12" s="660"/>
      <c r="DZ12" s="660"/>
      <c r="EA12" s="660"/>
      <c r="EB12" s="660"/>
      <c r="EC12" s="669"/>
    </row>
    <row r="13" spans="2:143" ht="11.25" customHeight="1" x14ac:dyDescent="0.15">
      <c r="B13" s="656" t="s">
        <v>241</v>
      </c>
      <c r="C13" s="657"/>
      <c r="D13" s="657"/>
      <c r="E13" s="657"/>
      <c r="F13" s="657"/>
      <c r="G13" s="657"/>
      <c r="H13" s="657"/>
      <c r="I13" s="657"/>
      <c r="J13" s="657"/>
      <c r="K13" s="657"/>
      <c r="L13" s="657"/>
      <c r="M13" s="657"/>
      <c r="N13" s="657"/>
      <c r="O13" s="657"/>
      <c r="P13" s="657"/>
      <c r="Q13" s="658"/>
      <c r="R13" s="659" t="s">
        <v>122</v>
      </c>
      <c r="S13" s="660"/>
      <c r="T13" s="660"/>
      <c r="U13" s="660"/>
      <c r="V13" s="660"/>
      <c r="W13" s="660"/>
      <c r="X13" s="660"/>
      <c r="Y13" s="661"/>
      <c r="Z13" s="662" t="s">
        <v>122</v>
      </c>
      <c r="AA13" s="662"/>
      <c r="AB13" s="662"/>
      <c r="AC13" s="662"/>
      <c r="AD13" s="663" t="s">
        <v>122</v>
      </c>
      <c r="AE13" s="663"/>
      <c r="AF13" s="663"/>
      <c r="AG13" s="663"/>
      <c r="AH13" s="663"/>
      <c r="AI13" s="663"/>
      <c r="AJ13" s="663"/>
      <c r="AK13" s="663"/>
      <c r="AL13" s="664" t="s">
        <v>122</v>
      </c>
      <c r="AM13" s="665"/>
      <c r="AN13" s="665"/>
      <c r="AO13" s="666"/>
      <c r="AP13" s="656" t="s">
        <v>242</v>
      </c>
      <c r="AQ13" s="657"/>
      <c r="AR13" s="657"/>
      <c r="AS13" s="657"/>
      <c r="AT13" s="657"/>
      <c r="AU13" s="657"/>
      <c r="AV13" s="657"/>
      <c r="AW13" s="657"/>
      <c r="AX13" s="657"/>
      <c r="AY13" s="657"/>
      <c r="AZ13" s="657"/>
      <c r="BA13" s="657"/>
      <c r="BB13" s="657"/>
      <c r="BC13" s="657"/>
      <c r="BD13" s="657"/>
      <c r="BE13" s="657"/>
      <c r="BF13" s="658"/>
      <c r="BG13" s="659">
        <v>891837</v>
      </c>
      <c r="BH13" s="660"/>
      <c r="BI13" s="660"/>
      <c r="BJ13" s="660"/>
      <c r="BK13" s="660"/>
      <c r="BL13" s="660"/>
      <c r="BM13" s="660"/>
      <c r="BN13" s="661"/>
      <c r="BO13" s="662">
        <v>43.5</v>
      </c>
      <c r="BP13" s="662"/>
      <c r="BQ13" s="662"/>
      <c r="BR13" s="662"/>
      <c r="BS13" s="663" t="s">
        <v>122</v>
      </c>
      <c r="BT13" s="663"/>
      <c r="BU13" s="663"/>
      <c r="BV13" s="663"/>
      <c r="BW13" s="663"/>
      <c r="BX13" s="663"/>
      <c r="BY13" s="663"/>
      <c r="BZ13" s="663"/>
      <c r="CA13" s="663"/>
      <c r="CB13" s="667"/>
      <c r="CD13" s="656" t="s">
        <v>243</v>
      </c>
      <c r="CE13" s="657"/>
      <c r="CF13" s="657"/>
      <c r="CG13" s="657"/>
      <c r="CH13" s="657"/>
      <c r="CI13" s="657"/>
      <c r="CJ13" s="657"/>
      <c r="CK13" s="657"/>
      <c r="CL13" s="657"/>
      <c r="CM13" s="657"/>
      <c r="CN13" s="657"/>
      <c r="CO13" s="657"/>
      <c r="CP13" s="657"/>
      <c r="CQ13" s="658"/>
      <c r="CR13" s="659">
        <v>1428702</v>
      </c>
      <c r="CS13" s="660"/>
      <c r="CT13" s="660"/>
      <c r="CU13" s="660"/>
      <c r="CV13" s="660"/>
      <c r="CW13" s="660"/>
      <c r="CX13" s="660"/>
      <c r="CY13" s="661"/>
      <c r="CZ13" s="662">
        <v>9.6999999999999993</v>
      </c>
      <c r="DA13" s="662"/>
      <c r="DB13" s="662"/>
      <c r="DC13" s="662"/>
      <c r="DD13" s="668">
        <v>363601</v>
      </c>
      <c r="DE13" s="660"/>
      <c r="DF13" s="660"/>
      <c r="DG13" s="660"/>
      <c r="DH13" s="660"/>
      <c r="DI13" s="660"/>
      <c r="DJ13" s="660"/>
      <c r="DK13" s="660"/>
      <c r="DL13" s="660"/>
      <c r="DM13" s="660"/>
      <c r="DN13" s="660"/>
      <c r="DO13" s="660"/>
      <c r="DP13" s="661"/>
      <c r="DQ13" s="668">
        <v>1074996</v>
      </c>
      <c r="DR13" s="660"/>
      <c r="DS13" s="660"/>
      <c r="DT13" s="660"/>
      <c r="DU13" s="660"/>
      <c r="DV13" s="660"/>
      <c r="DW13" s="660"/>
      <c r="DX13" s="660"/>
      <c r="DY13" s="660"/>
      <c r="DZ13" s="660"/>
      <c r="EA13" s="660"/>
      <c r="EB13" s="660"/>
      <c r="EC13" s="669"/>
    </row>
    <row r="14" spans="2:143" ht="11.25" customHeight="1" x14ac:dyDescent="0.15">
      <c r="B14" s="656" t="s">
        <v>244</v>
      </c>
      <c r="C14" s="657"/>
      <c r="D14" s="657"/>
      <c r="E14" s="657"/>
      <c r="F14" s="657"/>
      <c r="G14" s="657"/>
      <c r="H14" s="657"/>
      <c r="I14" s="657"/>
      <c r="J14" s="657"/>
      <c r="K14" s="657"/>
      <c r="L14" s="657"/>
      <c r="M14" s="657"/>
      <c r="N14" s="657"/>
      <c r="O14" s="657"/>
      <c r="P14" s="657"/>
      <c r="Q14" s="658"/>
      <c r="R14" s="659" t="s">
        <v>122</v>
      </c>
      <c r="S14" s="660"/>
      <c r="T14" s="660"/>
      <c r="U14" s="660"/>
      <c r="V14" s="660"/>
      <c r="W14" s="660"/>
      <c r="X14" s="660"/>
      <c r="Y14" s="661"/>
      <c r="Z14" s="662" t="s">
        <v>122</v>
      </c>
      <c r="AA14" s="662"/>
      <c r="AB14" s="662"/>
      <c r="AC14" s="662"/>
      <c r="AD14" s="663" t="s">
        <v>122</v>
      </c>
      <c r="AE14" s="663"/>
      <c r="AF14" s="663"/>
      <c r="AG14" s="663"/>
      <c r="AH14" s="663"/>
      <c r="AI14" s="663"/>
      <c r="AJ14" s="663"/>
      <c r="AK14" s="663"/>
      <c r="AL14" s="664" t="s">
        <v>122</v>
      </c>
      <c r="AM14" s="665"/>
      <c r="AN14" s="665"/>
      <c r="AO14" s="666"/>
      <c r="AP14" s="656" t="s">
        <v>245</v>
      </c>
      <c r="AQ14" s="657"/>
      <c r="AR14" s="657"/>
      <c r="AS14" s="657"/>
      <c r="AT14" s="657"/>
      <c r="AU14" s="657"/>
      <c r="AV14" s="657"/>
      <c r="AW14" s="657"/>
      <c r="AX14" s="657"/>
      <c r="AY14" s="657"/>
      <c r="AZ14" s="657"/>
      <c r="BA14" s="657"/>
      <c r="BB14" s="657"/>
      <c r="BC14" s="657"/>
      <c r="BD14" s="657"/>
      <c r="BE14" s="657"/>
      <c r="BF14" s="658"/>
      <c r="BG14" s="659">
        <v>65235</v>
      </c>
      <c r="BH14" s="660"/>
      <c r="BI14" s="660"/>
      <c r="BJ14" s="660"/>
      <c r="BK14" s="660"/>
      <c r="BL14" s="660"/>
      <c r="BM14" s="660"/>
      <c r="BN14" s="661"/>
      <c r="BO14" s="662">
        <v>3.2</v>
      </c>
      <c r="BP14" s="662"/>
      <c r="BQ14" s="662"/>
      <c r="BR14" s="662"/>
      <c r="BS14" s="663" t="s">
        <v>122</v>
      </c>
      <c r="BT14" s="663"/>
      <c r="BU14" s="663"/>
      <c r="BV14" s="663"/>
      <c r="BW14" s="663"/>
      <c r="BX14" s="663"/>
      <c r="BY14" s="663"/>
      <c r="BZ14" s="663"/>
      <c r="CA14" s="663"/>
      <c r="CB14" s="667"/>
      <c r="CD14" s="656" t="s">
        <v>246</v>
      </c>
      <c r="CE14" s="657"/>
      <c r="CF14" s="657"/>
      <c r="CG14" s="657"/>
      <c r="CH14" s="657"/>
      <c r="CI14" s="657"/>
      <c r="CJ14" s="657"/>
      <c r="CK14" s="657"/>
      <c r="CL14" s="657"/>
      <c r="CM14" s="657"/>
      <c r="CN14" s="657"/>
      <c r="CO14" s="657"/>
      <c r="CP14" s="657"/>
      <c r="CQ14" s="658"/>
      <c r="CR14" s="659">
        <v>301170</v>
      </c>
      <c r="CS14" s="660"/>
      <c r="CT14" s="660"/>
      <c r="CU14" s="660"/>
      <c r="CV14" s="660"/>
      <c r="CW14" s="660"/>
      <c r="CX14" s="660"/>
      <c r="CY14" s="661"/>
      <c r="CZ14" s="662">
        <v>2</v>
      </c>
      <c r="DA14" s="662"/>
      <c r="DB14" s="662"/>
      <c r="DC14" s="662"/>
      <c r="DD14" s="668">
        <v>35988</v>
      </c>
      <c r="DE14" s="660"/>
      <c r="DF14" s="660"/>
      <c r="DG14" s="660"/>
      <c r="DH14" s="660"/>
      <c r="DI14" s="660"/>
      <c r="DJ14" s="660"/>
      <c r="DK14" s="660"/>
      <c r="DL14" s="660"/>
      <c r="DM14" s="660"/>
      <c r="DN14" s="660"/>
      <c r="DO14" s="660"/>
      <c r="DP14" s="661"/>
      <c r="DQ14" s="668">
        <v>266721</v>
      </c>
      <c r="DR14" s="660"/>
      <c r="DS14" s="660"/>
      <c r="DT14" s="660"/>
      <c r="DU14" s="660"/>
      <c r="DV14" s="660"/>
      <c r="DW14" s="660"/>
      <c r="DX14" s="660"/>
      <c r="DY14" s="660"/>
      <c r="DZ14" s="660"/>
      <c r="EA14" s="660"/>
      <c r="EB14" s="660"/>
      <c r="EC14" s="669"/>
    </row>
    <row r="15" spans="2:143" ht="11.25" customHeight="1" x14ac:dyDescent="0.15">
      <c r="B15" s="656" t="s">
        <v>247</v>
      </c>
      <c r="C15" s="657"/>
      <c r="D15" s="657"/>
      <c r="E15" s="657"/>
      <c r="F15" s="657"/>
      <c r="G15" s="657"/>
      <c r="H15" s="657"/>
      <c r="I15" s="657"/>
      <c r="J15" s="657"/>
      <c r="K15" s="657"/>
      <c r="L15" s="657"/>
      <c r="M15" s="657"/>
      <c r="N15" s="657"/>
      <c r="O15" s="657"/>
      <c r="P15" s="657"/>
      <c r="Q15" s="658"/>
      <c r="R15" s="659">
        <v>14456</v>
      </c>
      <c r="S15" s="660"/>
      <c r="T15" s="660"/>
      <c r="U15" s="660"/>
      <c r="V15" s="660"/>
      <c r="W15" s="660"/>
      <c r="X15" s="660"/>
      <c r="Y15" s="661"/>
      <c r="Z15" s="662">
        <v>0.1</v>
      </c>
      <c r="AA15" s="662"/>
      <c r="AB15" s="662"/>
      <c r="AC15" s="662"/>
      <c r="AD15" s="663">
        <v>14456</v>
      </c>
      <c r="AE15" s="663"/>
      <c r="AF15" s="663"/>
      <c r="AG15" s="663"/>
      <c r="AH15" s="663"/>
      <c r="AI15" s="663"/>
      <c r="AJ15" s="663"/>
      <c r="AK15" s="663"/>
      <c r="AL15" s="664">
        <v>0.2</v>
      </c>
      <c r="AM15" s="665"/>
      <c r="AN15" s="665"/>
      <c r="AO15" s="666"/>
      <c r="AP15" s="656" t="s">
        <v>248</v>
      </c>
      <c r="AQ15" s="657"/>
      <c r="AR15" s="657"/>
      <c r="AS15" s="657"/>
      <c r="AT15" s="657"/>
      <c r="AU15" s="657"/>
      <c r="AV15" s="657"/>
      <c r="AW15" s="657"/>
      <c r="AX15" s="657"/>
      <c r="AY15" s="657"/>
      <c r="AZ15" s="657"/>
      <c r="BA15" s="657"/>
      <c r="BB15" s="657"/>
      <c r="BC15" s="657"/>
      <c r="BD15" s="657"/>
      <c r="BE15" s="657"/>
      <c r="BF15" s="658"/>
      <c r="BG15" s="659">
        <v>86277</v>
      </c>
      <c r="BH15" s="660"/>
      <c r="BI15" s="660"/>
      <c r="BJ15" s="660"/>
      <c r="BK15" s="660"/>
      <c r="BL15" s="660"/>
      <c r="BM15" s="660"/>
      <c r="BN15" s="661"/>
      <c r="BO15" s="662">
        <v>4.2</v>
      </c>
      <c r="BP15" s="662"/>
      <c r="BQ15" s="662"/>
      <c r="BR15" s="662"/>
      <c r="BS15" s="663" t="s">
        <v>122</v>
      </c>
      <c r="BT15" s="663"/>
      <c r="BU15" s="663"/>
      <c r="BV15" s="663"/>
      <c r="BW15" s="663"/>
      <c r="BX15" s="663"/>
      <c r="BY15" s="663"/>
      <c r="BZ15" s="663"/>
      <c r="CA15" s="663"/>
      <c r="CB15" s="667"/>
      <c r="CD15" s="656" t="s">
        <v>249</v>
      </c>
      <c r="CE15" s="657"/>
      <c r="CF15" s="657"/>
      <c r="CG15" s="657"/>
      <c r="CH15" s="657"/>
      <c r="CI15" s="657"/>
      <c r="CJ15" s="657"/>
      <c r="CK15" s="657"/>
      <c r="CL15" s="657"/>
      <c r="CM15" s="657"/>
      <c r="CN15" s="657"/>
      <c r="CO15" s="657"/>
      <c r="CP15" s="657"/>
      <c r="CQ15" s="658"/>
      <c r="CR15" s="659">
        <v>1835996</v>
      </c>
      <c r="CS15" s="660"/>
      <c r="CT15" s="660"/>
      <c r="CU15" s="660"/>
      <c r="CV15" s="660"/>
      <c r="CW15" s="660"/>
      <c r="CX15" s="660"/>
      <c r="CY15" s="661"/>
      <c r="CZ15" s="662">
        <v>12.5</v>
      </c>
      <c r="DA15" s="662"/>
      <c r="DB15" s="662"/>
      <c r="DC15" s="662"/>
      <c r="DD15" s="668">
        <v>828148</v>
      </c>
      <c r="DE15" s="660"/>
      <c r="DF15" s="660"/>
      <c r="DG15" s="660"/>
      <c r="DH15" s="660"/>
      <c r="DI15" s="660"/>
      <c r="DJ15" s="660"/>
      <c r="DK15" s="660"/>
      <c r="DL15" s="660"/>
      <c r="DM15" s="660"/>
      <c r="DN15" s="660"/>
      <c r="DO15" s="660"/>
      <c r="DP15" s="661"/>
      <c r="DQ15" s="668">
        <v>1250716</v>
      </c>
      <c r="DR15" s="660"/>
      <c r="DS15" s="660"/>
      <c r="DT15" s="660"/>
      <c r="DU15" s="660"/>
      <c r="DV15" s="660"/>
      <c r="DW15" s="660"/>
      <c r="DX15" s="660"/>
      <c r="DY15" s="660"/>
      <c r="DZ15" s="660"/>
      <c r="EA15" s="660"/>
      <c r="EB15" s="660"/>
      <c r="EC15" s="669"/>
    </row>
    <row r="16" spans="2:143" ht="11.25" customHeight="1" x14ac:dyDescent="0.15">
      <c r="B16" s="656" t="s">
        <v>250</v>
      </c>
      <c r="C16" s="657"/>
      <c r="D16" s="657"/>
      <c r="E16" s="657"/>
      <c r="F16" s="657"/>
      <c r="G16" s="657"/>
      <c r="H16" s="657"/>
      <c r="I16" s="657"/>
      <c r="J16" s="657"/>
      <c r="K16" s="657"/>
      <c r="L16" s="657"/>
      <c r="M16" s="657"/>
      <c r="N16" s="657"/>
      <c r="O16" s="657"/>
      <c r="P16" s="657"/>
      <c r="Q16" s="658"/>
      <c r="R16" s="659">
        <v>33872</v>
      </c>
      <c r="S16" s="660"/>
      <c r="T16" s="660"/>
      <c r="U16" s="660"/>
      <c r="V16" s="660"/>
      <c r="W16" s="660"/>
      <c r="X16" s="660"/>
      <c r="Y16" s="661"/>
      <c r="Z16" s="662">
        <v>0.2</v>
      </c>
      <c r="AA16" s="662"/>
      <c r="AB16" s="662"/>
      <c r="AC16" s="662"/>
      <c r="AD16" s="663">
        <v>33872</v>
      </c>
      <c r="AE16" s="663"/>
      <c r="AF16" s="663"/>
      <c r="AG16" s="663"/>
      <c r="AH16" s="663"/>
      <c r="AI16" s="663"/>
      <c r="AJ16" s="663"/>
      <c r="AK16" s="663"/>
      <c r="AL16" s="664">
        <v>0.4</v>
      </c>
      <c r="AM16" s="665"/>
      <c r="AN16" s="665"/>
      <c r="AO16" s="666"/>
      <c r="AP16" s="656" t="s">
        <v>251</v>
      </c>
      <c r="AQ16" s="657"/>
      <c r="AR16" s="657"/>
      <c r="AS16" s="657"/>
      <c r="AT16" s="657"/>
      <c r="AU16" s="657"/>
      <c r="AV16" s="657"/>
      <c r="AW16" s="657"/>
      <c r="AX16" s="657"/>
      <c r="AY16" s="657"/>
      <c r="AZ16" s="657"/>
      <c r="BA16" s="657"/>
      <c r="BB16" s="657"/>
      <c r="BC16" s="657"/>
      <c r="BD16" s="657"/>
      <c r="BE16" s="657"/>
      <c r="BF16" s="658"/>
      <c r="BG16" s="659" t="s">
        <v>122</v>
      </c>
      <c r="BH16" s="660"/>
      <c r="BI16" s="660"/>
      <c r="BJ16" s="660"/>
      <c r="BK16" s="660"/>
      <c r="BL16" s="660"/>
      <c r="BM16" s="660"/>
      <c r="BN16" s="661"/>
      <c r="BO16" s="662" t="s">
        <v>122</v>
      </c>
      <c r="BP16" s="662"/>
      <c r="BQ16" s="662"/>
      <c r="BR16" s="662"/>
      <c r="BS16" s="663" t="s">
        <v>122</v>
      </c>
      <c r="BT16" s="663"/>
      <c r="BU16" s="663"/>
      <c r="BV16" s="663"/>
      <c r="BW16" s="663"/>
      <c r="BX16" s="663"/>
      <c r="BY16" s="663"/>
      <c r="BZ16" s="663"/>
      <c r="CA16" s="663"/>
      <c r="CB16" s="667"/>
      <c r="CD16" s="656" t="s">
        <v>252</v>
      </c>
      <c r="CE16" s="657"/>
      <c r="CF16" s="657"/>
      <c r="CG16" s="657"/>
      <c r="CH16" s="657"/>
      <c r="CI16" s="657"/>
      <c r="CJ16" s="657"/>
      <c r="CK16" s="657"/>
      <c r="CL16" s="657"/>
      <c r="CM16" s="657"/>
      <c r="CN16" s="657"/>
      <c r="CO16" s="657"/>
      <c r="CP16" s="657"/>
      <c r="CQ16" s="658"/>
      <c r="CR16" s="659">
        <v>673945</v>
      </c>
      <c r="CS16" s="660"/>
      <c r="CT16" s="660"/>
      <c r="CU16" s="660"/>
      <c r="CV16" s="660"/>
      <c r="CW16" s="660"/>
      <c r="CX16" s="660"/>
      <c r="CY16" s="661"/>
      <c r="CZ16" s="662">
        <v>4.5999999999999996</v>
      </c>
      <c r="DA16" s="662"/>
      <c r="DB16" s="662"/>
      <c r="DC16" s="662"/>
      <c r="DD16" s="668" t="s">
        <v>122</v>
      </c>
      <c r="DE16" s="660"/>
      <c r="DF16" s="660"/>
      <c r="DG16" s="660"/>
      <c r="DH16" s="660"/>
      <c r="DI16" s="660"/>
      <c r="DJ16" s="660"/>
      <c r="DK16" s="660"/>
      <c r="DL16" s="660"/>
      <c r="DM16" s="660"/>
      <c r="DN16" s="660"/>
      <c r="DO16" s="660"/>
      <c r="DP16" s="661"/>
      <c r="DQ16" s="668">
        <v>130353</v>
      </c>
      <c r="DR16" s="660"/>
      <c r="DS16" s="660"/>
      <c r="DT16" s="660"/>
      <c r="DU16" s="660"/>
      <c r="DV16" s="660"/>
      <c r="DW16" s="660"/>
      <c r="DX16" s="660"/>
      <c r="DY16" s="660"/>
      <c r="DZ16" s="660"/>
      <c r="EA16" s="660"/>
      <c r="EB16" s="660"/>
      <c r="EC16" s="669"/>
    </row>
    <row r="17" spans="2:133" ht="11.25" customHeight="1" x14ac:dyDescent="0.15">
      <c r="B17" s="656" t="s">
        <v>253</v>
      </c>
      <c r="C17" s="657"/>
      <c r="D17" s="657"/>
      <c r="E17" s="657"/>
      <c r="F17" s="657"/>
      <c r="G17" s="657"/>
      <c r="H17" s="657"/>
      <c r="I17" s="657"/>
      <c r="J17" s="657"/>
      <c r="K17" s="657"/>
      <c r="L17" s="657"/>
      <c r="M17" s="657"/>
      <c r="N17" s="657"/>
      <c r="O17" s="657"/>
      <c r="P17" s="657"/>
      <c r="Q17" s="658"/>
      <c r="R17" s="659">
        <v>64654</v>
      </c>
      <c r="S17" s="660"/>
      <c r="T17" s="660"/>
      <c r="U17" s="660"/>
      <c r="V17" s="660"/>
      <c r="W17" s="660"/>
      <c r="X17" s="660"/>
      <c r="Y17" s="661"/>
      <c r="Z17" s="662">
        <v>0.4</v>
      </c>
      <c r="AA17" s="662"/>
      <c r="AB17" s="662"/>
      <c r="AC17" s="662"/>
      <c r="AD17" s="663">
        <v>64654</v>
      </c>
      <c r="AE17" s="663"/>
      <c r="AF17" s="663"/>
      <c r="AG17" s="663"/>
      <c r="AH17" s="663"/>
      <c r="AI17" s="663"/>
      <c r="AJ17" s="663"/>
      <c r="AK17" s="663"/>
      <c r="AL17" s="664">
        <v>0.9</v>
      </c>
      <c r="AM17" s="665"/>
      <c r="AN17" s="665"/>
      <c r="AO17" s="666"/>
      <c r="AP17" s="656" t="s">
        <v>254</v>
      </c>
      <c r="AQ17" s="657"/>
      <c r="AR17" s="657"/>
      <c r="AS17" s="657"/>
      <c r="AT17" s="657"/>
      <c r="AU17" s="657"/>
      <c r="AV17" s="657"/>
      <c r="AW17" s="657"/>
      <c r="AX17" s="657"/>
      <c r="AY17" s="657"/>
      <c r="AZ17" s="657"/>
      <c r="BA17" s="657"/>
      <c r="BB17" s="657"/>
      <c r="BC17" s="657"/>
      <c r="BD17" s="657"/>
      <c r="BE17" s="657"/>
      <c r="BF17" s="658"/>
      <c r="BG17" s="659" t="s">
        <v>122</v>
      </c>
      <c r="BH17" s="660"/>
      <c r="BI17" s="660"/>
      <c r="BJ17" s="660"/>
      <c r="BK17" s="660"/>
      <c r="BL17" s="660"/>
      <c r="BM17" s="660"/>
      <c r="BN17" s="661"/>
      <c r="BO17" s="662" t="s">
        <v>122</v>
      </c>
      <c r="BP17" s="662"/>
      <c r="BQ17" s="662"/>
      <c r="BR17" s="662"/>
      <c r="BS17" s="663" t="s">
        <v>122</v>
      </c>
      <c r="BT17" s="663"/>
      <c r="BU17" s="663"/>
      <c r="BV17" s="663"/>
      <c r="BW17" s="663"/>
      <c r="BX17" s="663"/>
      <c r="BY17" s="663"/>
      <c r="BZ17" s="663"/>
      <c r="CA17" s="663"/>
      <c r="CB17" s="667"/>
      <c r="CD17" s="656" t="s">
        <v>255</v>
      </c>
      <c r="CE17" s="657"/>
      <c r="CF17" s="657"/>
      <c r="CG17" s="657"/>
      <c r="CH17" s="657"/>
      <c r="CI17" s="657"/>
      <c r="CJ17" s="657"/>
      <c r="CK17" s="657"/>
      <c r="CL17" s="657"/>
      <c r="CM17" s="657"/>
      <c r="CN17" s="657"/>
      <c r="CO17" s="657"/>
      <c r="CP17" s="657"/>
      <c r="CQ17" s="658"/>
      <c r="CR17" s="659">
        <v>1557179</v>
      </c>
      <c r="CS17" s="660"/>
      <c r="CT17" s="660"/>
      <c r="CU17" s="660"/>
      <c r="CV17" s="660"/>
      <c r="CW17" s="660"/>
      <c r="CX17" s="660"/>
      <c r="CY17" s="661"/>
      <c r="CZ17" s="662">
        <v>10.6</v>
      </c>
      <c r="DA17" s="662"/>
      <c r="DB17" s="662"/>
      <c r="DC17" s="662"/>
      <c r="DD17" s="668" t="s">
        <v>122</v>
      </c>
      <c r="DE17" s="660"/>
      <c r="DF17" s="660"/>
      <c r="DG17" s="660"/>
      <c r="DH17" s="660"/>
      <c r="DI17" s="660"/>
      <c r="DJ17" s="660"/>
      <c r="DK17" s="660"/>
      <c r="DL17" s="660"/>
      <c r="DM17" s="660"/>
      <c r="DN17" s="660"/>
      <c r="DO17" s="660"/>
      <c r="DP17" s="661"/>
      <c r="DQ17" s="668">
        <v>1519442</v>
      </c>
      <c r="DR17" s="660"/>
      <c r="DS17" s="660"/>
      <c r="DT17" s="660"/>
      <c r="DU17" s="660"/>
      <c r="DV17" s="660"/>
      <c r="DW17" s="660"/>
      <c r="DX17" s="660"/>
      <c r="DY17" s="660"/>
      <c r="DZ17" s="660"/>
      <c r="EA17" s="660"/>
      <c r="EB17" s="660"/>
      <c r="EC17" s="669"/>
    </row>
    <row r="18" spans="2:133" ht="11.25" customHeight="1" x14ac:dyDescent="0.15">
      <c r="B18" s="656" t="s">
        <v>256</v>
      </c>
      <c r="C18" s="657"/>
      <c r="D18" s="657"/>
      <c r="E18" s="657"/>
      <c r="F18" s="657"/>
      <c r="G18" s="657"/>
      <c r="H18" s="657"/>
      <c r="I18" s="657"/>
      <c r="J18" s="657"/>
      <c r="K18" s="657"/>
      <c r="L18" s="657"/>
      <c r="M18" s="657"/>
      <c r="N18" s="657"/>
      <c r="O18" s="657"/>
      <c r="P18" s="657"/>
      <c r="Q18" s="658"/>
      <c r="R18" s="659">
        <v>12937</v>
      </c>
      <c r="S18" s="660"/>
      <c r="T18" s="660"/>
      <c r="U18" s="660"/>
      <c r="V18" s="660"/>
      <c r="W18" s="660"/>
      <c r="X18" s="660"/>
      <c r="Y18" s="661"/>
      <c r="Z18" s="662">
        <v>0.1</v>
      </c>
      <c r="AA18" s="662"/>
      <c r="AB18" s="662"/>
      <c r="AC18" s="662"/>
      <c r="AD18" s="663">
        <v>12937</v>
      </c>
      <c r="AE18" s="663"/>
      <c r="AF18" s="663"/>
      <c r="AG18" s="663"/>
      <c r="AH18" s="663"/>
      <c r="AI18" s="663"/>
      <c r="AJ18" s="663"/>
      <c r="AK18" s="663"/>
      <c r="AL18" s="664">
        <v>0.2</v>
      </c>
      <c r="AM18" s="665"/>
      <c r="AN18" s="665"/>
      <c r="AO18" s="666"/>
      <c r="AP18" s="656" t="s">
        <v>257</v>
      </c>
      <c r="AQ18" s="657"/>
      <c r="AR18" s="657"/>
      <c r="AS18" s="657"/>
      <c r="AT18" s="657"/>
      <c r="AU18" s="657"/>
      <c r="AV18" s="657"/>
      <c r="AW18" s="657"/>
      <c r="AX18" s="657"/>
      <c r="AY18" s="657"/>
      <c r="AZ18" s="657"/>
      <c r="BA18" s="657"/>
      <c r="BB18" s="657"/>
      <c r="BC18" s="657"/>
      <c r="BD18" s="657"/>
      <c r="BE18" s="657"/>
      <c r="BF18" s="658"/>
      <c r="BG18" s="659" t="s">
        <v>122</v>
      </c>
      <c r="BH18" s="660"/>
      <c r="BI18" s="660"/>
      <c r="BJ18" s="660"/>
      <c r="BK18" s="660"/>
      <c r="BL18" s="660"/>
      <c r="BM18" s="660"/>
      <c r="BN18" s="661"/>
      <c r="BO18" s="662" t="s">
        <v>122</v>
      </c>
      <c r="BP18" s="662"/>
      <c r="BQ18" s="662"/>
      <c r="BR18" s="662"/>
      <c r="BS18" s="663" t="s">
        <v>122</v>
      </c>
      <c r="BT18" s="663"/>
      <c r="BU18" s="663"/>
      <c r="BV18" s="663"/>
      <c r="BW18" s="663"/>
      <c r="BX18" s="663"/>
      <c r="BY18" s="663"/>
      <c r="BZ18" s="663"/>
      <c r="CA18" s="663"/>
      <c r="CB18" s="667"/>
      <c r="CD18" s="656" t="s">
        <v>258</v>
      </c>
      <c r="CE18" s="657"/>
      <c r="CF18" s="657"/>
      <c r="CG18" s="657"/>
      <c r="CH18" s="657"/>
      <c r="CI18" s="657"/>
      <c r="CJ18" s="657"/>
      <c r="CK18" s="657"/>
      <c r="CL18" s="657"/>
      <c r="CM18" s="657"/>
      <c r="CN18" s="657"/>
      <c r="CO18" s="657"/>
      <c r="CP18" s="657"/>
      <c r="CQ18" s="658"/>
      <c r="CR18" s="659" t="s">
        <v>122</v>
      </c>
      <c r="CS18" s="660"/>
      <c r="CT18" s="660"/>
      <c r="CU18" s="660"/>
      <c r="CV18" s="660"/>
      <c r="CW18" s="660"/>
      <c r="CX18" s="660"/>
      <c r="CY18" s="661"/>
      <c r="CZ18" s="662" t="s">
        <v>122</v>
      </c>
      <c r="DA18" s="662"/>
      <c r="DB18" s="662"/>
      <c r="DC18" s="662"/>
      <c r="DD18" s="668" t="s">
        <v>122</v>
      </c>
      <c r="DE18" s="660"/>
      <c r="DF18" s="660"/>
      <c r="DG18" s="660"/>
      <c r="DH18" s="660"/>
      <c r="DI18" s="660"/>
      <c r="DJ18" s="660"/>
      <c r="DK18" s="660"/>
      <c r="DL18" s="660"/>
      <c r="DM18" s="660"/>
      <c r="DN18" s="660"/>
      <c r="DO18" s="660"/>
      <c r="DP18" s="661"/>
      <c r="DQ18" s="668" t="s">
        <v>122</v>
      </c>
      <c r="DR18" s="660"/>
      <c r="DS18" s="660"/>
      <c r="DT18" s="660"/>
      <c r="DU18" s="660"/>
      <c r="DV18" s="660"/>
      <c r="DW18" s="660"/>
      <c r="DX18" s="660"/>
      <c r="DY18" s="660"/>
      <c r="DZ18" s="660"/>
      <c r="EA18" s="660"/>
      <c r="EB18" s="660"/>
      <c r="EC18" s="669"/>
    </row>
    <row r="19" spans="2:133" ht="11.25" customHeight="1" x14ac:dyDescent="0.15">
      <c r="B19" s="656" t="s">
        <v>259</v>
      </c>
      <c r="C19" s="657"/>
      <c r="D19" s="657"/>
      <c r="E19" s="657"/>
      <c r="F19" s="657"/>
      <c r="G19" s="657"/>
      <c r="H19" s="657"/>
      <c r="I19" s="657"/>
      <c r="J19" s="657"/>
      <c r="K19" s="657"/>
      <c r="L19" s="657"/>
      <c r="M19" s="657"/>
      <c r="N19" s="657"/>
      <c r="O19" s="657"/>
      <c r="P19" s="657"/>
      <c r="Q19" s="658"/>
      <c r="R19" s="659">
        <v>49564</v>
      </c>
      <c r="S19" s="660"/>
      <c r="T19" s="660"/>
      <c r="U19" s="660"/>
      <c r="V19" s="660"/>
      <c r="W19" s="660"/>
      <c r="X19" s="660"/>
      <c r="Y19" s="661"/>
      <c r="Z19" s="662">
        <v>0.3</v>
      </c>
      <c r="AA19" s="662"/>
      <c r="AB19" s="662"/>
      <c r="AC19" s="662"/>
      <c r="AD19" s="663">
        <v>49564</v>
      </c>
      <c r="AE19" s="663"/>
      <c r="AF19" s="663"/>
      <c r="AG19" s="663"/>
      <c r="AH19" s="663"/>
      <c r="AI19" s="663"/>
      <c r="AJ19" s="663"/>
      <c r="AK19" s="663"/>
      <c r="AL19" s="664">
        <v>0.7</v>
      </c>
      <c r="AM19" s="665"/>
      <c r="AN19" s="665"/>
      <c r="AO19" s="666"/>
      <c r="AP19" s="656" t="s">
        <v>260</v>
      </c>
      <c r="AQ19" s="657"/>
      <c r="AR19" s="657"/>
      <c r="AS19" s="657"/>
      <c r="AT19" s="657"/>
      <c r="AU19" s="657"/>
      <c r="AV19" s="657"/>
      <c r="AW19" s="657"/>
      <c r="AX19" s="657"/>
      <c r="AY19" s="657"/>
      <c r="AZ19" s="657"/>
      <c r="BA19" s="657"/>
      <c r="BB19" s="657"/>
      <c r="BC19" s="657"/>
      <c r="BD19" s="657"/>
      <c r="BE19" s="657"/>
      <c r="BF19" s="658"/>
      <c r="BG19" s="659">
        <v>1035</v>
      </c>
      <c r="BH19" s="660"/>
      <c r="BI19" s="660"/>
      <c r="BJ19" s="660"/>
      <c r="BK19" s="660"/>
      <c r="BL19" s="660"/>
      <c r="BM19" s="660"/>
      <c r="BN19" s="661"/>
      <c r="BO19" s="662">
        <v>0.1</v>
      </c>
      <c r="BP19" s="662"/>
      <c r="BQ19" s="662"/>
      <c r="BR19" s="662"/>
      <c r="BS19" s="663" t="s">
        <v>122</v>
      </c>
      <c r="BT19" s="663"/>
      <c r="BU19" s="663"/>
      <c r="BV19" s="663"/>
      <c r="BW19" s="663"/>
      <c r="BX19" s="663"/>
      <c r="BY19" s="663"/>
      <c r="BZ19" s="663"/>
      <c r="CA19" s="663"/>
      <c r="CB19" s="667"/>
      <c r="CD19" s="656" t="s">
        <v>261</v>
      </c>
      <c r="CE19" s="657"/>
      <c r="CF19" s="657"/>
      <c r="CG19" s="657"/>
      <c r="CH19" s="657"/>
      <c r="CI19" s="657"/>
      <c r="CJ19" s="657"/>
      <c r="CK19" s="657"/>
      <c r="CL19" s="657"/>
      <c r="CM19" s="657"/>
      <c r="CN19" s="657"/>
      <c r="CO19" s="657"/>
      <c r="CP19" s="657"/>
      <c r="CQ19" s="658"/>
      <c r="CR19" s="659" t="s">
        <v>122</v>
      </c>
      <c r="CS19" s="660"/>
      <c r="CT19" s="660"/>
      <c r="CU19" s="660"/>
      <c r="CV19" s="660"/>
      <c r="CW19" s="660"/>
      <c r="CX19" s="660"/>
      <c r="CY19" s="661"/>
      <c r="CZ19" s="662" t="s">
        <v>122</v>
      </c>
      <c r="DA19" s="662"/>
      <c r="DB19" s="662"/>
      <c r="DC19" s="662"/>
      <c r="DD19" s="668" t="s">
        <v>122</v>
      </c>
      <c r="DE19" s="660"/>
      <c r="DF19" s="660"/>
      <c r="DG19" s="660"/>
      <c r="DH19" s="660"/>
      <c r="DI19" s="660"/>
      <c r="DJ19" s="660"/>
      <c r="DK19" s="660"/>
      <c r="DL19" s="660"/>
      <c r="DM19" s="660"/>
      <c r="DN19" s="660"/>
      <c r="DO19" s="660"/>
      <c r="DP19" s="661"/>
      <c r="DQ19" s="668" t="s">
        <v>122</v>
      </c>
      <c r="DR19" s="660"/>
      <c r="DS19" s="660"/>
      <c r="DT19" s="660"/>
      <c r="DU19" s="660"/>
      <c r="DV19" s="660"/>
      <c r="DW19" s="660"/>
      <c r="DX19" s="660"/>
      <c r="DY19" s="660"/>
      <c r="DZ19" s="660"/>
      <c r="EA19" s="660"/>
      <c r="EB19" s="660"/>
      <c r="EC19" s="669"/>
    </row>
    <row r="20" spans="2:133" ht="11.25" customHeight="1" x14ac:dyDescent="0.15">
      <c r="B20" s="672" t="s">
        <v>262</v>
      </c>
      <c r="C20" s="673"/>
      <c r="D20" s="673"/>
      <c r="E20" s="673"/>
      <c r="F20" s="673"/>
      <c r="G20" s="673"/>
      <c r="H20" s="673"/>
      <c r="I20" s="673"/>
      <c r="J20" s="673"/>
      <c r="K20" s="673"/>
      <c r="L20" s="673"/>
      <c r="M20" s="673"/>
      <c r="N20" s="673"/>
      <c r="O20" s="673"/>
      <c r="P20" s="673"/>
      <c r="Q20" s="674"/>
      <c r="R20" s="659">
        <v>2153</v>
      </c>
      <c r="S20" s="660"/>
      <c r="T20" s="660"/>
      <c r="U20" s="660"/>
      <c r="V20" s="660"/>
      <c r="W20" s="660"/>
      <c r="X20" s="660"/>
      <c r="Y20" s="661"/>
      <c r="Z20" s="662">
        <v>0</v>
      </c>
      <c r="AA20" s="662"/>
      <c r="AB20" s="662"/>
      <c r="AC20" s="662"/>
      <c r="AD20" s="663">
        <v>2153</v>
      </c>
      <c r="AE20" s="663"/>
      <c r="AF20" s="663"/>
      <c r="AG20" s="663"/>
      <c r="AH20" s="663"/>
      <c r="AI20" s="663"/>
      <c r="AJ20" s="663"/>
      <c r="AK20" s="663"/>
      <c r="AL20" s="664">
        <v>0</v>
      </c>
      <c r="AM20" s="665"/>
      <c r="AN20" s="665"/>
      <c r="AO20" s="666"/>
      <c r="AP20" s="656" t="s">
        <v>263</v>
      </c>
      <c r="AQ20" s="657"/>
      <c r="AR20" s="657"/>
      <c r="AS20" s="657"/>
      <c r="AT20" s="657"/>
      <c r="AU20" s="657"/>
      <c r="AV20" s="657"/>
      <c r="AW20" s="657"/>
      <c r="AX20" s="657"/>
      <c r="AY20" s="657"/>
      <c r="AZ20" s="657"/>
      <c r="BA20" s="657"/>
      <c r="BB20" s="657"/>
      <c r="BC20" s="657"/>
      <c r="BD20" s="657"/>
      <c r="BE20" s="657"/>
      <c r="BF20" s="658"/>
      <c r="BG20" s="659">
        <v>1035</v>
      </c>
      <c r="BH20" s="660"/>
      <c r="BI20" s="660"/>
      <c r="BJ20" s="660"/>
      <c r="BK20" s="660"/>
      <c r="BL20" s="660"/>
      <c r="BM20" s="660"/>
      <c r="BN20" s="661"/>
      <c r="BO20" s="662">
        <v>0.1</v>
      </c>
      <c r="BP20" s="662"/>
      <c r="BQ20" s="662"/>
      <c r="BR20" s="662"/>
      <c r="BS20" s="663" t="s">
        <v>122</v>
      </c>
      <c r="BT20" s="663"/>
      <c r="BU20" s="663"/>
      <c r="BV20" s="663"/>
      <c r="BW20" s="663"/>
      <c r="BX20" s="663"/>
      <c r="BY20" s="663"/>
      <c r="BZ20" s="663"/>
      <c r="CA20" s="663"/>
      <c r="CB20" s="667"/>
      <c r="CD20" s="656" t="s">
        <v>264</v>
      </c>
      <c r="CE20" s="657"/>
      <c r="CF20" s="657"/>
      <c r="CG20" s="657"/>
      <c r="CH20" s="657"/>
      <c r="CI20" s="657"/>
      <c r="CJ20" s="657"/>
      <c r="CK20" s="657"/>
      <c r="CL20" s="657"/>
      <c r="CM20" s="657"/>
      <c r="CN20" s="657"/>
      <c r="CO20" s="657"/>
      <c r="CP20" s="657"/>
      <c r="CQ20" s="658"/>
      <c r="CR20" s="659">
        <v>14737864</v>
      </c>
      <c r="CS20" s="660"/>
      <c r="CT20" s="660"/>
      <c r="CU20" s="660"/>
      <c r="CV20" s="660"/>
      <c r="CW20" s="660"/>
      <c r="CX20" s="660"/>
      <c r="CY20" s="661"/>
      <c r="CZ20" s="662">
        <v>100</v>
      </c>
      <c r="DA20" s="662"/>
      <c r="DB20" s="662"/>
      <c r="DC20" s="662"/>
      <c r="DD20" s="668">
        <v>3520165</v>
      </c>
      <c r="DE20" s="660"/>
      <c r="DF20" s="660"/>
      <c r="DG20" s="660"/>
      <c r="DH20" s="660"/>
      <c r="DI20" s="660"/>
      <c r="DJ20" s="660"/>
      <c r="DK20" s="660"/>
      <c r="DL20" s="660"/>
      <c r="DM20" s="660"/>
      <c r="DN20" s="660"/>
      <c r="DO20" s="660"/>
      <c r="DP20" s="661"/>
      <c r="DQ20" s="668">
        <v>9528526</v>
      </c>
      <c r="DR20" s="660"/>
      <c r="DS20" s="660"/>
      <c r="DT20" s="660"/>
      <c r="DU20" s="660"/>
      <c r="DV20" s="660"/>
      <c r="DW20" s="660"/>
      <c r="DX20" s="660"/>
      <c r="DY20" s="660"/>
      <c r="DZ20" s="660"/>
      <c r="EA20" s="660"/>
      <c r="EB20" s="660"/>
      <c r="EC20" s="669"/>
    </row>
    <row r="21" spans="2:133" ht="11.25" customHeight="1" x14ac:dyDescent="0.15">
      <c r="B21" s="656" t="s">
        <v>265</v>
      </c>
      <c r="C21" s="657"/>
      <c r="D21" s="657"/>
      <c r="E21" s="657"/>
      <c r="F21" s="657"/>
      <c r="G21" s="657"/>
      <c r="H21" s="657"/>
      <c r="I21" s="657"/>
      <c r="J21" s="657"/>
      <c r="K21" s="657"/>
      <c r="L21" s="657"/>
      <c r="M21" s="657"/>
      <c r="N21" s="657"/>
      <c r="O21" s="657"/>
      <c r="P21" s="657"/>
      <c r="Q21" s="658"/>
      <c r="R21" s="659">
        <v>5385168</v>
      </c>
      <c r="S21" s="660"/>
      <c r="T21" s="660"/>
      <c r="U21" s="660"/>
      <c r="V21" s="660"/>
      <c r="W21" s="660"/>
      <c r="X21" s="660"/>
      <c r="Y21" s="661"/>
      <c r="Z21" s="662">
        <v>34.299999999999997</v>
      </c>
      <c r="AA21" s="662"/>
      <c r="AB21" s="662"/>
      <c r="AC21" s="662"/>
      <c r="AD21" s="663">
        <v>4790761</v>
      </c>
      <c r="AE21" s="663"/>
      <c r="AF21" s="663"/>
      <c r="AG21" s="663"/>
      <c r="AH21" s="663"/>
      <c r="AI21" s="663"/>
      <c r="AJ21" s="663"/>
      <c r="AK21" s="663"/>
      <c r="AL21" s="664">
        <v>63.5</v>
      </c>
      <c r="AM21" s="665"/>
      <c r="AN21" s="665"/>
      <c r="AO21" s="666"/>
      <c r="AP21" s="656" t="s">
        <v>266</v>
      </c>
      <c r="AQ21" s="675"/>
      <c r="AR21" s="675"/>
      <c r="AS21" s="675"/>
      <c r="AT21" s="675"/>
      <c r="AU21" s="675"/>
      <c r="AV21" s="675"/>
      <c r="AW21" s="675"/>
      <c r="AX21" s="675"/>
      <c r="AY21" s="675"/>
      <c r="AZ21" s="675"/>
      <c r="BA21" s="675"/>
      <c r="BB21" s="675"/>
      <c r="BC21" s="675"/>
      <c r="BD21" s="675"/>
      <c r="BE21" s="675"/>
      <c r="BF21" s="676"/>
      <c r="BG21" s="659">
        <v>1035</v>
      </c>
      <c r="BH21" s="660"/>
      <c r="BI21" s="660"/>
      <c r="BJ21" s="660"/>
      <c r="BK21" s="660"/>
      <c r="BL21" s="660"/>
      <c r="BM21" s="660"/>
      <c r="BN21" s="661"/>
      <c r="BO21" s="662">
        <v>0.1</v>
      </c>
      <c r="BP21" s="662"/>
      <c r="BQ21" s="662"/>
      <c r="BR21" s="662"/>
      <c r="BS21" s="663" t="s">
        <v>122</v>
      </c>
      <c r="BT21" s="663"/>
      <c r="BU21" s="663"/>
      <c r="BV21" s="663"/>
      <c r="BW21" s="663"/>
      <c r="BX21" s="663"/>
      <c r="BY21" s="663"/>
      <c r="BZ21" s="663"/>
      <c r="CA21" s="663"/>
      <c r="CB21" s="667"/>
      <c r="CD21" s="682"/>
      <c r="CE21" s="683"/>
      <c r="CF21" s="683"/>
      <c r="CG21" s="683"/>
      <c r="CH21" s="683"/>
      <c r="CI21" s="683"/>
      <c r="CJ21" s="683"/>
      <c r="CK21" s="683"/>
      <c r="CL21" s="683"/>
      <c r="CM21" s="683"/>
      <c r="CN21" s="683"/>
      <c r="CO21" s="683"/>
      <c r="CP21" s="683"/>
      <c r="CQ21" s="684"/>
      <c r="CR21" s="685"/>
      <c r="CS21" s="678"/>
      <c r="CT21" s="678"/>
      <c r="CU21" s="678"/>
      <c r="CV21" s="678"/>
      <c r="CW21" s="678"/>
      <c r="CX21" s="678"/>
      <c r="CY21" s="686"/>
      <c r="CZ21" s="687"/>
      <c r="DA21" s="687"/>
      <c r="DB21" s="687"/>
      <c r="DC21" s="687"/>
      <c r="DD21" s="677"/>
      <c r="DE21" s="678"/>
      <c r="DF21" s="678"/>
      <c r="DG21" s="678"/>
      <c r="DH21" s="678"/>
      <c r="DI21" s="678"/>
      <c r="DJ21" s="678"/>
      <c r="DK21" s="678"/>
      <c r="DL21" s="678"/>
      <c r="DM21" s="678"/>
      <c r="DN21" s="678"/>
      <c r="DO21" s="678"/>
      <c r="DP21" s="686"/>
      <c r="DQ21" s="677"/>
      <c r="DR21" s="678"/>
      <c r="DS21" s="678"/>
      <c r="DT21" s="678"/>
      <c r="DU21" s="678"/>
      <c r="DV21" s="678"/>
      <c r="DW21" s="678"/>
      <c r="DX21" s="678"/>
      <c r="DY21" s="678"/>
      <c r="DZ21" s="678"/>
      <c r="EA21" s="678"/>
      <c r="EB21" s="678"/>
      <c r="EC21" s="679"/>
    </row>
    <row r="22" spans="2:133" ht="11.25" customHeight="1" x14ac:dyDescent="0.15">
      <c r="B22" s="656" t="s">
        <v>267</v>
      </c>
      <c r="C22" s="657"/>
      <c r="D22" s="657"/>
      <c r="E22" s="657"/>
      <c r="F22" s="657"/>
      <c r="G22" s="657"/>
      <c r="H22" s="657"/>
      <c r="I22" s="657"/>
      <c r="J22" s="657"/>
      <c r="K22" s="657"/>
      <c r="L22" s="657"/>
      <c r="M22" s="657"/>
      <c r="N22" s="657"/>
      <c r="O22" s="657"/>
      <c r="P22" s="657"/>
      <c r="Q22" s="658"/>
      <c r="R22" s="659">
        <v>4790761</v>
      </c>
      <c r="S22" s="660"/>
      <c r="T22" s="660"/>
      <c r="U22" s="660"/>
      <c r="V22" s="660"/>
      <c r="W22" s="660"/>
      <c r="X22" s="660"/>
      <c r="Y22" s="661"/>
      <c r="Z22" s="662">
        <v>30.5</v>
      </c>
      <c r="AA22" s="662"/>
      <c r="AB22" s="662"/>
      <c r="AC22" s="662"/>
      <c r="AD22" s="663">
        <v>4790761</v>
      </c>
      <c r="AE22" s="663"/>
      <c r="AF22" s="663"/>
      <c r="AG22" s="663"/>
      <c r="AH22" s="663"/>
      <c r="AI22" s="663"/>
      <c r="AJ22" s="663"/>
      <c r="AK22" s="663"/>
      <c r="AL22" s="664">
        <v>63.5</v>
      </c>
      <c r="AM22" s="665"/>
      <c r="AN22" s="665"/>
      <c r="AO22" s="666"/>
      <c r="AP22" s="656" t="s">
        <v>268</v>
      </c>
      <c r="AQ22" s="675"/>
      <c r="AR22" s="675"/>
      <c r="AS22" s="675"/>
      <c r="AT22" s="675"/>
      <c r="AU22" s="675"/>
      <c r="AV22" s="675"/>
      <c r="AW22" s="675"/>
      <c r="AX22" s="675"/>
      <c r="AY22" s="675"/>
      <c r="AZ22" s="675"/>
      <c r="BA22" s="675"/>
      <c r="BB22" s="675"/>
      <c r="BC22" s="675"/>
      <c r="BD22" s="675"/>
      <c r="BE22" s="675"/>
      <c r="BF22" s="676"/>
      <c r="BG22" s="659" t="s">
        <v>122</v>
      </c>
      <c r="BH22" s="660"/>
      <c r="BI22" s="660"/>
      <c r="BJ22" s="660"/>
      <c r="BK22" s="660"/>
      <c r="BL22" s="660"/>
      <c r="BM22" s="660"/>
      <c r="BN22" s="661"/>
      <c r="BO22" s="662" t="s">
        <v>122</v>
      </c>
      <c r="BP22" s="662"/>
      <c r="BQ22" s="662"/>
      <c r="BR22" s="662"/>
      <c r="BS22" s="663" t="s">
        <v>122</v>
      </c>
      <c r="BT22" s="663"/>
      <c r="BU22" s="663"/>
      <c r="BV22" s="663"/>
      <c r="BW22" s="663"/>
      <c r="BX22" s="663"/>
      <c r="BY22" s="663"/>
      <c r="BZ22" s="663"/>
      <c r="CA22" s="663"/>
      <c r="CB22" s="667"/>
      <c r="CD22" s="641" t="s">
        <v>269</v>
      </c>
      <c r="CE22" s="642"/>
      <c r="CF22" s="642"/>
      <c r="CG22" s="642"/>
      <c r="CH22" s="642"/>
      <c r="CI22" s="642"/>
      <c r="CJ22" s="642"/>
      <c r="CK22" s="642"/>
      <c r="CL22" s="642"/>
      <c r="CM22" s="642"/>
      <c r="CN22" s="642"/>
      <c r="CO22" s="642"/>
      <c r="CP22" s="642"/>
      <c r="CQ22" s="642"/>
      <c r="CR22" s="642"/>
      <c r="CS22" s="642"/>
      <c r="CT22" s="642"/>
      <c r="CU22" s="642"/>
      <c r="CV22" s="642"/>
      <c r="CW22" s="642"/>
      <c r="CX22" s="642"/>
      <c r="CY22" s="642"/>
      <c r="CZ22" s="642"/>
      <c r="DA22" s="642"/>
      <c r="DB22" s="642"/>
      <c r="DC22" s="642"/>
      <c r="DD22" s="642"/>
      <c r="DE22" s="642"/>
      <c r="DF22" s="642"/>
      <c r="DG22" s="642"/>
      <c r="DH22" s="642"/>
      <c r="DI22" s="642"/>
      <c r="DJ22" s="642"/>
      <c r="DK22" s="642"/>
      <c r="DL22" s="642"/>
      <c r="DM22" s="642"/>
      <c r="DN22" s="642"/>
      <c r="DO22" s="642"/>
      <c r="DP22" s="642"/>
      <c r="DQ22" s="642"/>
      <c r="DR22" s="642"/>
      <c r="DS22" s="642"/>
      <c r="DT22" s="642"/>
      <c r="DU22" s="642"/>
      <c r="DV22" s="642"/>
      <c r="DW22" s="642"/>
      <c r="DX22" s="642"/>
      <c r="DY22" s="642"/>
      <c r="DZ22" s="642"/>
      <c r="EA22" s="642"/>
      <c r="EB22" s="642"/>
      <c r="EC22" s="643"/>
    </row>
    <row r="23" spans="2:133" ht="11.25" customHeight="1" x14ac:dyDescent="0.15">
      <c r="B23" s="656" t="s">
        <v>270</v>
      </c>
      <c r="C23" s="657"/>
      <c r="D23" s="657"/>
      <c r="E23" s="657"/>
      <c r="F23" s="657"/>
      <c r="G23" s="657"/>
      <c r="H23" s="657"/>
      <c r="I23" s="657"/>
      <c r="J23" s="657"/>
      <c r="K23" s="657"/>
      <c r="L23" s="657"/>
      <c r="M23" s="657"/>
      <c r="N23" s="657"/>
      <c r="O23" s="657"/>
      <c r="P23" s="657"/>
      <c r="Q23" s="658"/>
      <c r="R23" s="659">
        <v>594395</v>
      </c>
      <c r="S23" s="660"/>
      <c r="T23" s="660"/>
      <c r="U23" s="660"/>
      <c r="V23" s="660"/>
      <c r="W23" s="660"/>
      <c r="X23" s="660"/>
      <c r="Y23" s="661"/>
      <c r="Z23" s="662">
        <v>3.8</v>
      </c>
      <c r="AA23" s="662"/>
      <c r="AB23" s="662"/>
      <c r="AC23" s="662"/>
      <c r="AD23" s="663" t="s">
        <v>122</v>
      </c>
      <c r="AE23" s="663"/>
      <c r="AF23" s="663"/>
      <c r="AG23" s="663"/>
      <c r="AH23" s="663"/>
      <c r="AI23" s="663"/>
      <c r="AJ23" s="663"/>
      <c r="AK23" s="663"/>
      <c r="AL23" s="664" t="s">
        <v>122</v>
      </c>
      <c r="AM23" s="665"/>
      <c r="AN23" s="665"/>
      <c r="AO23" s="666"/>
      <c r="AP23" s="656" t="s">
        <v>271</v>
      </c>
      <c r="AQ23" s="675"/>
      <c r="AR23" s="675"/>
      <c r="AS23" s="675"/>
      <c r="AT23" s="675"/>
      <c r="AU23" s="675"/>
      <c r="AV23" s="675"/>
      <c r="AW23" s="675"/>
      <c r="AX23" s="675"/>
      <c r="AY23" s="675"/>
      <c r="AZ23" s="675"/>
      <c r="BA23" s="675"/>
      <c r="BB23" s="675"/>
      <c r="BC23" s="675"/>
      <c r="BD23" s="675"/>
      <c r="BE23" s="675"/>
      <c r="BF23" s="676"/>
      <c r="BG23" s="659" t="s">
        <v>122</v>
      </c>
      <c r="BH23" s="660"/>
      <c r="BI23" s="660"/>
      <c r="BJ23" s="660"/>
      <c r="BK23" s="660"/>
      <c r="BL23" s="660"/>
      <c r="BM23" s="660"/>
      <c r="BN23" s="661"/>
      <c r="BO23" s="662" t="s">
        <v>122</v>
      </c>
      <c r="BP23" s="662"/>
      <c r="BQ23" s="662"/>
      <c r="BR23" s="662"/>
      <c r="BS23" s="663" t="s">
        <v>122</v>
      </c>
      <c r="BT23" s="663"/>
      <c r="BU23" s="663"/>
      <c r="BV23" s="663"/>
      <c r="BW23" s="663"/>
      <c r="BX23" s="663"/>
      <c r="BY23" s="663"/>
      <c r="BZ23" s="663"/>
      <c r="CA23" s="663"/>
      <c r="CB23" s="667"/>
      <c r="CD23" s="641" t="s">
        <v>211</v>
      </c>
      <c r="CE23" s="642"/>
      <c r="CF23" s="642"/>
      <c r="CG23" s="642"/>
      <c r="CH23" s="642"/>
      <c r="CI23" s="642"/>
      <c r="CJ23" s="642"/>
      <c r="CK23" s="642"/>
      <c r="CL23" s="642"/>
      <c r="CM23" s="642"/>
      <c r="CN23" s="642"/>
      <c r="CO23" s="642"/>
      <c r="CP23" s="642"/>
      <c r="CQ23" s="643"/>
      <c r="CR23" s="641" t="s">
        <v>272</v>
      </c>
      <c r="CS23" s="642"/>
      <c r="CT23" s="642"/>
      <c r="CU23" s="642"/>
      <c r="CV23" s="642"/>
      <c r="CW23" s="642"/>
      <c r="CX23" s="642"/>
      <c r="CY23" s="643"/>
      <c r="CZ23" s="641" t="s">
        <v>273</v>
      </c>
      <c r="DA23" s="642"/>
      <c r="DB23" s="642"/>
      <c r="DC23" s="643"/>
      <c r="DD23" s="641" t="s">
        <v>274</v>
      </c>
      <c r="DE23" s="642"/>
      <c r="DF23" s="642"/>
      <c r="DG23" s="642"/>
      <c r="DH23" s="642"/>
      <c r="DI23" s="642"/>
      <c r="DJ23" s="642"/>
      <c r="DK23" s="643"/>
      <c r="DL23" s="688" t="s">
        <v>275</v>
      </c>
      <c r="DM23" s="689"/>
      <c r="DN23" s="689"/>
      <c r="DO23" s="689"/>
      <c r="DP23" s="689"/>
      <c r="DQ23" s="689"/>
      <c r="DR23" s="689"/>
      <c r="DS23" s="689"/>
      <c r="DT23" s="689"/>
      <c r="DU23" s="689"/>
      <c r="DV23" s="690"/>
      <c r="DW23" s="641" t="s">
        <v>276</v>
      </c>
      <c r="DX23" s="642"/>
      <c r="DY23" s="642"/>
      <c r="DZ23" s="642"/>
      <c r="EA23" s="642"/>
      <c r="EB23" s="642"/>
      <c r="EC23" s="643"/>
    </row>
    <row r="24" spans="2:133" ht="11.25" customHeight="1" x14ac:dyDescent="0.15">
      <c r="B24" s="656" t="s">
        <v>277</v>
      </c>
      <c r="C24" s="657"/>
      <c r="D24" s="657"/>
      <c r="E24" s="657"/>
      <c r="F24" s="657"/>
      <c r="G24" s="657"/>
      <c r="H24" s="657"/>
      <c r="I24" s="657"/>
      <c r="J24" s="657"/>
      <c r="K24" s="657"/>
      <c r="L24" s="657"/>
      <c r="M24" s="657"/>
      <c r="N24" s="657"/>
      <c r="O24" s="657"/>
      <c r="P24" s="657"/>
      <c r="Q24" s="658"/>
      <c r="R24" s="659">
        <v>12</v>
      </c>
      <c r="S24" s="660"/>
      <c r="T24" s="660"/>
      <c r="U24" s="660"/>
      <c r="V24" s="660"/>
      <c r="W24" s="660"/>
      <c r="X24" s="660"/>
      <c r="Y24" s="661"/>
      <c r="Z24" s="662">
        <v>0</v>
      </c>
      <c r="AA24" s="662"/>
      <c r="AB24" s="662"/>
      <c r="AC24" s="662"/>
      <c r="AD24" s="663" t="s">
        <v>122</v>
      </c>
      <c r="AE24" s="663"/>
      <c r="AF24" s="663"/>
      <c r="AG24" s="663"/>
      <c r="AH24" s="663"/>
      <c r="AI24" s="663"/>
      <c r="AJ24" s="663"/>
      <c r="AK24" s="663"/>
      <c r="AL24" s="664" t="s">
        <v>122</v>
      </c>
      <c r="AM24" s="665"/>
      <c r="AN24" s="665"/>
      <c r="AO24" s="666"/>
      <c r="AP24" s="656" t="s">
        <v>278</v>
      </c>
      <c r="AQ24" s="675"/>
      <c r="AR24" s="675"/>
      <c r="AS24" s="675"/>
      <c r="AT24" s="675"/>
      <c r="AU24" s="675"/>
      <c r="AV24" s="675"/>
      <c r="AW24" s="675"/>
      <c r="AX24" s="675"/>
      <c r="AY24" s="675"/>
      <c r="AZ24" s="675"/>
      <c r="BA24" s="675"/>
      <c r="BB24" s="675"/>
      <c r="BC24" s="675"/>
      <c r="BD24" s="675"/>
      <c r="BE24" s="675"/>
      <c r="BF24" s="676"/>
      <c r="BG24" s="659" t="s">
        <v>122</v>
      </c>
      <c r="BH24" s="660"/>
      <c r="BI24" s="660"/>
      <c r="BJ24" s="660"/>
      <c r="BK24" s="660"/>
      <c r="BL24" s="660"/>
      <c r="BM24" s="660"/>
      <c r="BN24" s="661"/>
      <c r="BO24" s="662" t="s">
        <v>122</v>
      </c>
      <c r="BP24" s="662"/>
      <c r="BQ24" s="662"/>
      <c r="BR24" s="662"/>
      <c r="BS24" s="663" t="s">
        <v>122</v>
      </c>
      <c r="BT24" s="663"/>
      <c r="BU24" s="663"/>
      <c r="BV24" s="663"/>
      <c r="BW24" s="663"/>
      <c r="BX24" s="663"/>
      <c r="BY24" s="663"/>
      <c r="BZ24" s="663"/>
      <c r="CA24" s="663"/>
      <c r="CB24" s="667"/>
      <c r="CD24" s="645" t="s">
        <v>279</v>
      </c>
      <c r="CE24" s="646"/>
      <c r="CF24" s="646"/>
      <c r="CG24" s="646"/>
      <c r="CH24" s="646"/>
      <c r="CI24" s="646"/>
      <c r="CJ24" s="646"/>
      <c r="CK24" s="646"/>
      <c r="CL24" s="646"/>
      <c r="CM24" s="646"/>
      <c r="CN24" s="646"/>
      <c r="CO24" s="646"/>
      <c r="CP24" s="646"/>
      <c r="CQ24" s="647"/>
      <c r="CR24" s="648">
        <v>4364395</v>
      </c>
      <c r="CS24" s="649"/>
      <c r="CT24" s="649"/>
      <c r="CU24" s="649"/>
      <c r="CV24" s="649"/>
      <c r="CW24" s="649"/>
      <c r="CX24" s="649"/>
      <c r="CY24" s="650"/>
      <c r="CZ24" s="653">
        <v>29.6</v>
      </c>
      <c r="DA24" s="654"/>
      <c r="DB24" s="654"/>
      <c r="DC24" s="670"/>
      <c r="DD24" s="691">
        <v>3687807</v>
      </c>
      <c r="DE24" s="649"/>
      <c r="DF24" s="649"/>
      <c r="DG24" s="649"/>
      <c r="DH24" s="649"/>
      <c r="DI24" s="649"/>
      <c r="DJ24" s="649"/>
      <c r="DK24" s="650"/>
      <c r="DL24" s="691">
        <v>3678045</v>
      </c>
      <c r="DM24" s="649"/>
      <c r="DN24" s="649"/>
      <c r="DO24" s="649"/>
      <c r="DP24" s="649"/>
      <c r="DQ24" s="649"/>
      <c r="DR24" s="649"/>
      <c r="DS24" s="649"/>
      <c r="DT24" s="649"/>
      <c r="DU24" s="649"/>
      <c r="DV24" s="650"/>
      <c r="DW24" s="653">
        <v>48.7</v>
      </c>
      <c r="DX24" s="654"/>
      <c r="DY24" s="654"/>
      <c r="DZ24" s="654"/>
      <c r="EA24" s="654"/>
      <c r="EB24" s="654"/>
      <c r="EC24" s="655"/>
    </row>
    <row r="25" spans="2:133" ht="11.25" customHeight="1" x14ac:dyDescent="0.15">
      <c r="B25" s="656" t="s">
        <v>280</v>
      </c>
      <c r="C25" s="657"/>
      <c r="D25" s="657"/>
      <c r="E25" s="657"/>
      <c r="F25" s="657"/>
      <c r="G25" s="657"/>
      <c r="H25" s="657"/>
      <c r="I25" s="657"/>
      <c r="J25" s="657"/>
      <c r="K25" s="657"/>
      <c r="L25" s="657"/>
      <c r="M25" s="657"/>
      <c r="N25" s="657"/>
      <c r="O25" s="657"/>
      <c r="P25" s="657"/>
      <c r="Q25" s="658"/>
      <c r="R25" s="659">
        <v>8126962</v>
      </c>
      <c r="S25" s="660"/>
      <c r="T25" s="660"/>
      <c r="U25" s="660"/>
      <c r="V25" s="660"/>
      <c r="W25" s="660"/>
      <c r="X25" s="660"/>
      <c r="Y25" s="661"/>
      <c r="Z25" s="662">
        <v>51.8</v>
      </c>
      <c r="AA25" s="662"/>
      <c r="AB25" s="662"/>
      <c r="AC25" s="662"/>
      <c r="AD25" s="663">
        <v>7532555</v>
      </c>
      <c r="AE25" s="663"/>
      <c r="AF25" s="663"/>
      <c r="AG25" s="663"/>
      <c r="AH25" s="663"/>
      <c r="AI25" s="663"/>
      <c r="AJ25" s="663"/>
      <c r="AK25" s="663"/>
      <c r="AL25" s="664">
        <v>99.9</v>
      </c>
      <c r="AM25" s="665"/>
      <c r="AN25" s="665"/>
      <c r="AO25" s="666"/>
      <c r="AP25" s="656" t="s">
        <v>281</v>
      </c>
      <c r="AQ25" s="675"/>
      <c r="AR25" s="675"/>
      <c r="AS25" s="675"/>
      <c r="AT25" s="675"/>
      <c r="AU25" s="675"/>
      <c r="AV25" s="675"/>
      <c r="AW25" s="675"/>
      <c r="AX25" s="675"/>
      <c r="AY25" s="675"/>
      <c r="AZ25" s="675"/>
      <c r="BA25" s="675"/>
      <c r="BB25" s="675"/>
      <c r="BC25" s="675"/>
      <c r="BD25" s="675"/>
      <c r="BE25" s="675"/>
      <c r="BF25" s="676"/>
      <c r="BG25" s="659" t="s">
        <v>122</v>
      </c>
      <c r="BH25" s="660"/>
      <c r="BI25" s="660"/>
      <c r="BJ25" s="660"/>
      <c r="BK25" s="660"/>
      <c r="BL25" s="660"/>
      <c r="BM25" s="660"/>
      <c r="BN25" s="661"/>
      <c r="BO25" s="662" t="s">
        <v>122</v>
      </c>
      <c r="BP25" s="662"/>
      <c r="BQ25" s="662"/>
      <c r="BR25" s="662"/>
      <c r="BS25" s="663" t="s">
        <v>122</v>
      </c>
      <c r="BT25" s="663"/>
      <c r="BU25" s="663"/>
      <c r="BV25" s="663"/>
      <c r="BW25" s="663"/>
      <c r="BX25" s="663"/>
      <c r="BY25" s="663"/>
      <c r="BZ25" s="663"/>
      <c r="CA25" s="663"/>
      <c r="CB25" s="667"/>
      <c r="CD25" s="656" t="s">
        <v>282</v>
      </c>
      <c r="CE25" s="657"/>
      <c r="CF25" s="657"/>
      <c r="CG25" s="657"/>
      <c r="CH25" s="657"/>
      <c r="CI25" s="657"/>
      <c r="CJ25" s="657"/>
      <c r="CK25" s="657"/>
      <c r="CL25" s="657"/>
      <c r="CM25" s="657"/>
      <c r="CN25" s="657"/>
      <c r="CO25" s="657"/>
      <c r="CP25" s="657"/>
      <c r="CQ25" s="658"/>
      <c r="CR25" s="659">
        <v>2026924</v>
      </c>
      <c r="CS25" s="680"/>
      <c r="CT25" s="680"/>
      <c r="CU25" s="680"/>
      <c r="CV25" s="680"/>
      <c r="CW25" s="680"/>
      <c r="CX25" s="680"/>
      <c r="CY25" s="681"/>
      <c r="CZ25" s="664">
        <v>13.8</v>
      </c>
      <c r="DA25" s="692"/>
      <c r="DB25" s="692"/>
      <c r="DC25" s="694"/>
      <c r="DD25" s="668">
        <v>1965416</v>
      </c>
      <c r="DE25" s="680"/>
      <c r="DF25" s="680"/>
      <c r="DG25" s="680"/>
      <c r="DH25" s="680"/>
      <c r="DI25" s="680"/>
      <c r="DJ25" s="680"/>
      <c r="DK25" s="681"/>
      <c r="DL25" s="668">
        <v>1958114</v>
      </c>
      <c r="DM25" s="680"/>
      <c r="DN25" s="680"/>
      <c r="DO25" s="680"/>
      <c r="DP25" s="680"/>
      <c r="DQ25" s="680"/>
      <c r="DR25" s="680"/>
      <c r="DS25" s="680"/>
      <c r="DT25" s="680"/>
      <c r="DU25" s="680"/>
      <c r="DV25" s="681"/>
      <c r="DW25" s="664">
        <v>25.9</v>
      </c>
      <c r="DX25" s="692"/>
      <c r="DY25" s="692"/>
      <c r="DZ25" s="692"/>
      <c r="EA25" s="692"/>
      <c r="EB25" s="692"/>
      <c r="EC25" s="693"/>
    </row>
    <row r="26" spans="2:133" ht="11.25" customHeight="1" x14ac:dyDescent="0.15">
      <c r="B26" s="656" t="s">
        <v>283</v>
      </c>
      <c r="C26" s="657"/>
      <c r="D26" s="657"/>
      <c r="E26" s="657"/>
      <c r="F26" s="657"/>
      <c r="G26" s="657"/>
      <c r="H26" s="657"/>
      <c r="I26" s="657"/>
      <c r="J26" s="657"/>
      <c r="K26" s="657"/>
      <c r="L26" s="657"/>
      <c r="M26" s="657"/>
      <c r="N26" s="657"/>
      <c r="O26" s="657"/>
      <c r="P26" s="657"/>
      <c r="Q26" s="658"/>
      <c r="R26" s="659">
        <v>967</v>
      </c>
      <c r="S26" s="660"/>
      <c r="T26" s="660"/>
      <c r="U26" s="660"/>
      <c r="V26" s="660"/>
      <c r="W26" s="660"/>
      <c r="X26" s="660"/>
      <c r="Y26" s="661"/>
      <c r="Z26" s="662">
        <v>0</v>
      </c>
      <c r="AA26" s="662"/>
      <c r="AB26" s="662"/>
      <c r="AC26" s="662"/>
      <c r="AD26" s="663">
        <v>967</v>
      </c>
      <c r="AE26" s="663"/>
      <c r="AF26" s="663"/>
      <c r="AG26" s="663"/>
      <c r="AH26" s="663"/>
      <c r="AI26" s="663"/>
      <c r="AJ26" s="663"/>
      <c r="AK26" s="663"/>
      <c r="AL26" s="664">
        <v>0</v>
      </c>
      <c r="AM26" s="665"/>
      <c r="AN26" s="665"/>
      <c r="AO26" s="666"/>
      <c r="AP26" s="656" t="s">
        <v>284</v>
      </c>
      <c r="AQ26" s="675"/>
      <c r="AR26" s="675"/>
      <c r="AS26" s="675"/>
      <c r="AT26" s="675"/>
      <c r="AU26" s="675"/>
      <c r="AV26" s="675"/>
      <c r="AW26" s="675"/>
      <c r="AX26" s="675"/>
      <c r="AY26" s="675"/>
      <c r="AZ26" s="675"/>
      <c r="BA26" s="675"/>
      <c r="BB26" s="675"/>
      <c r="BC26" s="675"/>
      <c r="BD26" s="675"/>
      <c r="BE26" s="675"/>
      <c r="BF26" s="676"/>
      <c r="BG26" s="659" t="s">
        <v>122</v>
      </c>
      <c r="BH26" s="660"/>
      <c r="BI26" s="660"/>
      <c r="BJ26" s="660"/>
      <c r="BK26" s="660"/>
      <c r="BL26" s="660"/>
      <c r="BM26" s="660"/>
      <c r="BN26" s="661"/>
      <c r="BO26" s="662" t="s">
        <v>122</v>
      </c>
      <c r="BP26" s="662"/>
      <c r="BQ26" s="662"/>
      <c r="BR26" s="662"/>
      <c r="BS26" s="663" t="s">
        <v>122</v>
      </c>
      <c r="BT26" s="663"/>
      <c r="BU26" s="663"/>
      <c r="BV26" s="663"/>
      <c r="BW26" s="663"/>
      <c r="BX26" s="663"/>
      <c r="BY26" s="663"/>
      <c r="BZ26" s="663"/>
      <c r="CA26" s="663"/>
      <c r="CB26" s="667"/>
      <c r="CD26" s="656" t="s">
        <v>285</v>
      </c>
      <c r="CE26" s="657"/>
      <c r="CF26" s="657"/>
      <c r="CG26" s="657"/>
      <c r="CH26" s="657"/>
      <c r="CI26" s="657"/>
      <c r="CJ26" s="657"/>
      <c r="CK26" s="657"/>
      <c r="CL26" s="657"/>
      <c r="CM26" s="657"/>
      <c r="CN26" s="657"/>
      <c r="CO26" s="657"/>
      <c r="CP26" s="657"/>
      <c r="CQ26" s="658"/>
      <c r="CR26" s="659">
        <v>1069437</v>
      </c>
      <c r="CS26" s="660"/>
      <c r="CT26" s="660"/>
      <c r="CU26" s="660"/>
      <c r="CV26" s="660"/>
      <c r="CW26" s="660"/>
      <c r="CX26" s="660"/>
      <c r="CY26" s="661"/>
      <c r="CZ26" s="664">
        <v>7.3</v>
      </c>
      <c r="DA26" s="692"/>
      <c r="DB26" s="692"/>
      <c r="DC26" s="694"/>
      <c r="DD26" s="668">
        <v>1034839</v>
      </c>
      <c r="DE26" s="660"/>
      <c r="DF26" s="660"/>
      <c r="DG26" s="660"/>
      <c r="DH26" s="660"/>
      <c r="DI26" s="660"/>
      <c r="DJ26" s="660"/>
      <c r="DK26" s="661"/>
      <c r="DL26" s="668" t="s">
        <v>122</v>
      </c>
      <c r="DM26" s="660"/>
      <c r="DN26" s="660"/>
      <c r="DO26" s="660"/>
      <c r="DP26" s="660"/>
      <c r="DQ26" s="660"/>
      <c r="DR26" s="660"/>
      <c r="DS26" s="660"/>
      <c r="DT26" s="660"/>
      <c r="DU26" s="660"/>
      <c r="DV26" s="661"/>
      <c r="DW26" s="664" t="s">
        <v>122</v>
      </c>
      <c r="DX26" s="692"/>
      <c r="DY26" s="692"/>
      <c r="DZ26" s="692"/>
      <c r="EA26" s="692"/>
      <c r="EB26" s="692"/>
      <c r="EC26" s="693"/>
    </row>
    <row r="27" spans="2:133" ht="11.25" customHeight="1" x14ac:dyDescent="0.15">
      <c r="B27" s="656" t="s">
        <v>286</v>
      </c>
      <c r="C27" s="657"/>
      <c r="D27" s="657"/>
      <c r="E27" s="657"/>
      <c r="F27" s="657"/>
      <c r="G27" s="657"/>
      <c r="H27" s="657"/>
      <c r="I27" s="657"/>
      <c r="J27" s="657"/>
      <c r="K27" s="657"/>
      <c r="L27" s="657"/>
      <c r="M27" s="657"/>
      <c r="N27" s="657"/>
      <c r="O27" s="657"/>
      <c r="P27" s="657"/>
      <c r="Q27" s="658"/>
      <c r="R27" s="659">
        <v>143228</v>
      </c>
      <c r="S27" s="660"/>
      <c r="T27" s="660"/>
      <c r="U27" s="660"/>
      <c r="V27" s="660"/>
      <c r="W27" s="660"/>
      <c r="X27" s="660"/>
      <c r="Y27" s="661"/>
      <c r="Z27" s="662">
        <v>0.9</v>
      </c>
      <c r="AA27" s="662"/>
      <c r="AB27" s="662"/>
      <c r="AC27" s="662"/>
      <c r="AD27" s="663" t="s">
        <v>122</v>
      </c>
      <c r="AE27" s="663"/>
      <c r="AF27" s="663"/>
      <c r="AG27" s="663"/>
      <c r="AH27" s="663"/>
      <c r="AI27" s="663"/>
      <c r="AJ27" s="663"/>
      <c r="AK27" s="663"/>
      <c r="AL27" s="664" t="s">
        <v>122</v>
      </c>
      <c r="AM27" s="665"/>
      <c r="AN27" s="665"/>
      <c r="AO27" s="666"/>
      <c r="AP27" s="656" t="s">
        <v>287</v>
      </c>
      <c r="AQ27" s="657"/>
      <c r="AR27" s="657"/>
      <c r="AS27" s="657"/>
      <c r="AT27" s="657"/>
      <c r="AU27" s="657"/>
      <c r="AV27" s="657"/>
      <c r="AW27" s="657"/>
      <c r="AX27" s="657"/>
      <c r="AY27" s="657"/>
      <c r="AZ27" s="657"/>
      <c r="BA27" s="657"/>
      <c r="BB27" s="657"/>
      <c r="BC27" s="657"/>
      <c r="BD27" s="657"/>
      <c r="BE27" s="657"/>
      <c r="BF27" s="658"/>
      <c r="BG27" s="659">
        <v>2052451</v>
      </c>
      <c r="BH27" s="660"/>
      <c r="BI27" s="660"/>
      <c r="BJ27" s="660"/>
      <c r="BK27" s="660"/>
      <c r="BL27" s="660"/>
      <c r="BM27" s="660"/>
      <c r="BN27" s="661"/>
      <c r="BO27" s="662">
        <v>100</v>
      </c>
      <c r="BP27" s="662"/>
      <c r="BQ27" s="662"/>
      <c r="BR27" s="662"/>
      <c r="BS27" s="663">
        <v>49844</v>
      </c>
      <c r="BT27" s="663"/>
      <c r="BU27" s="663"/>
      <c r="BV27" s="663"/>
      <c r="BW27" s="663"/>
      <c r="BX27" s="663"/>
      <c r="BY27" s="663"/>
      <c r="BZ27" s="663"/>
      <c r="CA27" s="663"/>
      <c r="CB27" s="667"/>
      <c r="CD27" s="656" t="s">
        <v>288</v>
      </c>
      <c r="CE27" s="657"/>
      <c r="CF27" s="657"/>
      <c r="CG27" s="657"/>
      <c r="CH27" s="657"/>
      <c r="CI27" s="657"/>
      <c r="CJ27" s="657"/>
      <c r="CK27" s="657"/>
      <c r="CL27" s="657"/>
      <c r="CM27" s="657"/>
      <c r="CN27" s="657"/>
      <c r="CO27" s="657"/>
      <c r="CP27" s="657"/>
      <c r="CQ27" s="658"/>
      <c r="CR27" s="659">
        <v>780292</v>
      </c>
      <c r="CS27" s="680"/>
      <c r="CT27" s="680"/>
      <c r="CU27" s="680"/>
      <c r="CV27" s="680"/>
      <c r="CW27" s="680"/>
      <c r="CX27" s="680"/>
      <c r="CY27" s="681"/>
      <c r="CZ27" s="664">
        <v>5.3</v>
      </c>
      <c r="DA27" s="692"/>
      <c r="DB27" s="692"/>
      <c r="DC27" s="694"/>
      <c r="DD27" s="668">
        <v>202949</v>
      </c>
      <c r="DE27" s="680"/>
      <c r="DF27" s="680"/>
      <c r="DG27" s="680"/>
      <c r="DH27" s="680"/>
      <c r="DI27" s="680"/>
      <c r="DJ27" s="680"/>
      <c r="DK27" s="681"/>
      <c r="DL27" s="668">
        <v>202689</v>
      </c>
      <c r="DM27" s="680"/>
      <c r="DN27" s="680"/>
      <c r="DO27" s="680"/>
      <c r="DP27" s="680"/>
      <c r="DQ27" s="680"/>
      <c r="DR27" s="680"/>
      <c r="DS27" s="680"/>
      <c r="DT27" s="680"/>
      <c r="DU27" s="680"/>
      <c r="DV27" s="681"/>
      <c r="DW27" s="664">
        <v>2.7</v>
      </c>
      <c r="DX27" s="692"/>
      <c r="DY27" s="692"/>
      <c r="DZ27" s="692"/>
      <c r="EA27" s="692"/>
      <c r="EB27" s="692"/>
      <c r="EC27" s="693"/>
    </row>
    <row r="28" spans="2:133" ht="11.25" customHeight="1" x14ac:dyDescent="0.15">
      <c r="B28" s="656" t="s">
        <v>289</v>
      </c>
      <c r="C28" s="657"/>
      <c r="D28" s="657"/>
      <c r="E28" s="657"/>
      <c r="F28" s="657"/>
      <c r="G28" s="657"/>
      <c r="H28" s="657"/>
      <c r="I28" s="657"/>
      <c r="J28" s="657"/>
      <c r="K28" s="657"/>
      <c r="L28" s="657"/>
      <c r="M28" s="657"/>
      <c r="N28" s="657"/>
      <c r="O28" s="657"/>
      <c r="P28" s="657"/>
      <c r="Q28" s="658"/>
      <c r="R28" s="659">
        <v>87572</v>
      </c>
      <c r="S28" s="660"/>
      <c r="T28" s="660"/>
      <c r="U28" s="660"/>
      <c r="V28" s="660"/>
      <c r="W28" s="660"/>
      <c r="X28" s="660"/>
      <c r="Y28" s="661"/>
      <c r="Z28" s="662">
        <v>0.6</v>
      </c>
      <c r="AA28" s="662"/>
      <c r="AB28" s="662"/>
      <c r="AC28" s="662"/>
      <c r="AD28" s="663">
        <v>2402</v>
      </c>
      <c r="AE28" s="663"/>
      <c r="AF28" s="663"/>
      <c r="AG28" s="663"/>
      <c r="AH28" s="663"/>
      <c r="AI28" s="663"/>
      <c r="AJ28" s="663"/>
      <c r="AK28" s="663"/>
      <c r="AL28" s="664">
        <v>0</v>
      </c>
      <c r="AM28" s="665"/>
      <c r="AN28" s="665"/>
      <c r="AO28" s="666"/>
      <c r="AP28" s="656"/>
      <c r="AQ28" s="657"/>
      <c r="AR28" s="657"/>
      <c r="AS28" s="657"/>
      <c r="AT28" s="657"/>
      <c r="AU28" s="657"/>
      <c r="AV28" s="657"/>
      <c r="AW28" s="657"/>
      <c r="AX28" s="657"/>
      <c r="AY28" s="657"/>
      <c r="AZ28" s="657"/>
      <c r="BA28" s="657"/>
      <c r="BB28" s="657"/>
      <c r="BC28" s="657"/>
      <c r="BD28" s="657"/>
      <c r="BE28" s="657"/>
      <c r="BF28" s="658"/>
      <c r="BG28" s="659"/>
      <c r="BH28" s="660"/>
      <c r="BI28" s="660"/>
      <c r="BJ28" s="660"/>
      <c r="BK28" s="660"/>
      <c r="BL28" s="660"/>
      <c r="BM28" s="660"/>
      <c r="BN28" s="661"/>
      <c r="BO28" s="662"/>
      <c r="BP28" s="662"/>
      <c r="BQ28" s="662"/>
      <c r="BR28" s="662"/>
      <c r="BS28" s="668"/>
      <c r="BT28" s="660"/>
      <c r="BU28" s="660"/>
      <c r="BV28" s="660"/>
      <c r="BW28" s="660"/>
      <c r="BX28" s="660"/>
      <c r="BY28" s="660"/>
      <c r="BZ28" s="660"/>
      <c r="CA28" s="660"/>
      <c r="CB28" s="669"/>
      <c r="CD28" s="656" t="s">
        <v>290</v>
      </c>
      <c r="CE28" s="657"/>
      <c r="CF28" s="657"/>
      <c r="CG28" s="657"/>
      <c r="CH28" s="657"/>
      <c r="CI28" s="657"/>
      <c r="CJ28" s="657"/>
      <c r="CK28" s="657"/>
      <c r="CL28" s="657"/>
      <c r="CM28" s="657"/>
      <c r="CN28" s="657"/>
      <c r="CO28" s="657"/>
      <c r="CP28" s="657"/>
      <c r="CQ28" s="658"/>
      <c r="CR28" s="659">
        <v>1557179</v>
      </c>
      <c r="CS28" s="660"/>
      <c r="CT28" s="660"/>
      <c r="CU28" s="660"/>
      <c r="CV28" s="660"/>
      <c r="CW28" s="660"/>
      <c r="CX28" s="660"/>
      <c r="CY28" s="661"/>
      <c r="CZ28" s="664">
        <v>10.6</v>
      </c>
      <c r="DA28" s="692"/>
      <c r="DB28" s="692"/>
      <c r="DC28" s="694"/>
      <c r="DD28" s="668">
        <v>1519442</v>
      </c>
      <c r="DE28" s="660"/>
      <c r="DF28" s="660"/>
      <c r="DG28" s="660"/>
      <c r="DH28" s="660"/>
      <c r="DI28" s="660"/>
      <c r="DJ28" s="660"/>
      <c r="DK28" s="661"/>
      <c r="DL28" s="668">
        <v>1517242</v>
      </c>
      <c r="DM28" s="660"/>
      <c r="DN28" s="660"/>
      <c r="DO28" s="660"/>
      <c r="DP28" s="660"/>
      <c r="DQ28" s="660"/>
      <c r="DR28" s="660"/>
      <c r="DS28" s="660"/>
      <c r="DT28" s="660"/>
      <c r="DU28" s="660"/>
      <c r="DV28" s="661"/>
      <c r="DW28" s="664">
        <v>20.100000000000001</v>
      </c>
      <c r="DX28" s="692"/>
      <c r="DY28" s="692"/>
      <c r="DZ28" s="692"/>
      <c r="EA28" s="692"/>
      <c r="EB28" s="692"/>
      <c r="EC28" s="693"/>
    </row>
    <row r="29" spans="2:133" ht="11.25" customHeight="1" x14ac:dyDescent="0.15">
      <c r="B29" s="656" t="s">
        <v>291</v>
      </c>
      <c r="C29" s="657"/>
      <c r="D29" s="657"/>
      <c r="E29" s="657"/>
      <c r="F29" s="657"/>
      <c r="G29" s="657"/>
      <c r="H29" s="657"/>
      <c r="I29" s="657"/>
      <c r="J29" s="657"/>
      <c r="K29" s="657"/>
      <c r="L29" s="657"/>
      <c r="M29" s="657"/>
      <c r="N29" s="657"/>
      <c r="O29" s="657"/>
      <c r="P29" s="657"/>
      <c r="Q29" s="658"/>
      <c r="R29" s="659">
        <v>6781</v>
      </c>
      <c r="S29" s="660"/>
      <c r="T29" s="660"/>
      <c r="U29" s="660"/>
      <c r="V29" s="660"/>
      <c r="W29" s="660"/>
      <c r="X29" s="660"/>
      <c r="Y29" s="661"/>
      <c r="Z29" s="662">
        <v>0</v>
      </c>
      <c r="AA29" s="662"/>
      <c r="AB29" s="662"/>
      <c r="AC29" s="662"/>
      <c r="AD29" s="663" t="s">
        <v>122</v>
      </c>
      <c r="AE29" s="663"/>
      <c r="AF29" s="663"/>
      <c r="AG29" s="663"/>
      <c r="AH29" s="663"/>
      <c r="AI29" s="663"/>
      <c r="AJ29" s="663"/>
      <c r="AK29" s="663"/>
      <c r="AL29" s="664" t="s">
        <v>122</v>
      </c>
      <c r="AM29" s="665"/>
      <c r="AN29" s="665"/>
      <c r="AO29" s="666"/>
      <c r="AP29" s="682"/>
      <c r="AQ29" s="683"/>
      <c r="AR29" s="683"/>
      <c r="AS29" s="683"/>
      <c r="AT29" s="683"/>
      <c r="AU29" s="683"/>
      <c r="AV29" s="683"/>
      <c r="AW29" s="683"/>
      <c r="AX29" s="683"/>
      <c r="AY29" s="683"/>
      <c r="AZ29" s="683"/>
      <c r="BA29" s="683"/>
      <c r="BB29" s="683"/>
      <c r="BC29" s="683"/>
      <c r="BD29" s="683"/>
      <c r="BE29" s="683"/>
      <c r="BF29" s="684"/>
      <c r="BG29" s="659"/>
      <c r="BH29" s="660"/>
      <c r="BI29" s="660"/>
      <c r="BJ29" s="660"/>
      <c r="BK29" s="660"/>
      <c r="BL29" s="660"/>
      <c r="BM29" s="660"/>
      <c r="BN29" s="661"/>
      <c r="BO29" s="662"/>
      <c r="BP29" s="662"/>
      <c r="BQ29" s="662"/>
      <c r="BR29" s="662"/>
      <c r="BS29" s="663"/>
      <c r="BT29" s="663"/>
      <c r="BU29" s="663"/>
      <c r="BV29" s="663"/>
      <c r="BW29" s="663"/>
      <c r="BX29" s="663"/>
      <c r="BY29" s="663"/>
      <c r="BZ29" s="663"/>
      <c r="CA29" s="663"/>
      <c r="CB29" s="667"/>
      <c r="CD29" s="697" t="s">
        <v>292</v>
      </c>
      <c r="CE29" s="698"/>
      <c r="CF29" s="656" t="s">
        <v>66</v>
      </c>
      <c r="CG29" s="657"/>
      <c r="CH29" s="657"/>
      <c r="CI29" s="657"/>
      <c r="CJ29" s="657"/>
      <c r="CK29" s="657"/>
      <c r="CL29" s="657"/>
      <c r="CM29" s="657"/>
      <c r="CN29" s="657"/>
      <c r="CO29" s="657"/>
      <c r="CP29" s="657"/>
      <c r="CQ29" s="658"/>
      <c r="CR29" s="659">
        <v>1557179</v>
      </c>
      <c r="CS29" s="680"/>
      <c r="CT29" s="680"/>
      <c r="CU29" s="680"/>
      <c r="CV29" s="680"/>
      <c r="CW29" s="680"/>
      <c r="CX29" s="680"/>
      <c r="CY29" s="681"/>
      <c r="CZ29" s="664">
        <v>10.6</v>
      </c>
      <c r="DA29" s="692"/>
      <c r="DB29" s="692"/>
      <c r="DC29" s="694"/>
      <c r="DD29" s="668">
        <v>1519442</v>
      </c>
      <c r="DE29" s="680"/>
      <c r="DF29" s="680"/>
      <c r="DG29" s="680"/>
      <c r="DH29" s="680"/>
      <c r="DI29" s="680"/>
      <c r="DJ29" s="680"/>
      <c r="DK29" s="681"/>
      <c r="DL29" s="668">
        <v>1517242</v>
      </c>
      <c r="DM29" s="680"/>
      <c r="DN29" s="680"/>
      <c r="DO29" s="680"/>
      <c r="DP29" s="680"/>
      <c r="DQ29" s="680"/>
      <c r="DR29" s="680"/>
      <c r="DS29" s="680"/>
      <c r="DT29" s="680"/>
      <c r="DU29" s="680"/>
      <c r="DV29" s="681"/>
      <c r="DW29" s="664">
        <v>20.100000000000001</v>
      </c>
      <c r="DX29" s="692"/>
      <c r="DY29" s="692"/>
      <c r="DZ29" s="692"/>
      <c r="EA29" s="692"/>
      <c r="EB29" s="692"/>
      <c r="EC29" s="693"/>
    </row>
    <row r="30" spans="2:133" ht="11.25" customHeight="1" x14ac:dyDescent="0.15">
      <c r="B30" s="656" t="s">
        <v>293</v>
      </c>
      <c r="C30" s="657"/>
      <c r="D30" s="657"/>
      <c r="E30" s="657"/>
      <c r="F30" s="657"/>
      <c r="G30" s="657"/>
      <c r="H30" s="657"/>
      <c r="I30" s="657"/>
      <c r="J30" s="657"/>
      <c r="K30" s="657"/>
      <c r="L30" s="657"/>
      <c r="M30" s="657"/>
      <c r="N30" s="657"/>
      <c r="O30" s="657"/>
      <c r="P30" s="657"/>
      <c r="Q30" s="658"/>
      <c r="R30" s="659">
        <v>1605259</v>
      </c>
      <c r="S30" s="660"/>
      <c r="T30" s="660"/>
      <c r="U30" s="660"/>
      <c r="V30" s="660"/>
      <c r="W30" s="660"/>
      <c r="X30" s="660"/>
      <c r="Y30" s="661"/>
      <c r="Z30" s="662">
        <v>10.199999999999999</v>
      </c>
      <c r="AA30" s="662"/>
      <c r="AB30" s="662"/>
      <c r="AC30" s="662"/>
      <c r="AD30" s="663" t="s">
        <v>122</v>
      </c>
      <c r="AE30" s="663"/>
      <c r="AF30" s="663"/>
      <c r="AG30" s="663"/>
      <c r="AH30" s="663"/>
      <c r="AI30" s="663"/>
      <c r="AJ30" s="663"/>
      <c r="AK30" s="663"/>
      <c r="AL30" s="664" t="s">
        <v>122</v>
      </c>
      <c r="AM30" s="665"/>
      <c r="AN30" s="665"/>
      <c r="AO30" s="666"/>
      <c r="AP30" s="641" t="s">
        <v>211</v>
      </c>
      <c r="AQ30" s="642"/>
      <c r="AR30" s="642"/>
      <c r="AS30" s="642"/>
      <c r="AT30" s="642"/>
      <c r="AU30" s="642"/>
      <c r="AV30" s="642"/>
      <c r="AW30" s="642"/>
      <c r="AX30" s="642"/>
      <c r="AY30" s="642"/>
      <c r="AZ30" s="642"/>
      <c r="BA30" s="642"/>
      <c r="BB30" s="642"/>
      <c r="BC30" s="642"/>
      <c r="BD30" s="642"/>
      <c r="BE30" s="642"/>
      <c r="BF30" s="643"/>
      <c r="BG30" s="641" t="s">
        <v>294</v>
      </c>
      <c r="BH30" s="695"/>
      <c r="BI30" s="695"/>
      <c r="BJ30" s="695"/>
      <c r="BK30" s="695"/>
      <c r="BL30" s="695"/>
      <c r="BM30" s="695"/>
      <c r="BN30" s="695"/>
      <c r="BO30" s="695"/>
      <c r="BP30" s="695"/>
      <c r="BQ30" s="696"/>
      <c r="BR30" s="641" t="s">
        <v>295</v>
      </c>
      <c r="BS30" s="695"/>
      <c r="BT30" s="695"/>
      <c r="BU30" s="695"/>
      <c r="BV30" s="695"/>
      <c r="BW30" s="695"/>
      <c r="BX30" s="695"/>
      <c r="BY30" s="695"/>
      <c r="BZ30" s="695"/>
      <c r="CA30" s="695"/>
      <c r="CB30" s="696"/>
      <c r="CD30" s="699"/>
      <c r="CE30" s="700"/>
      <c r="CF30" s="656" t="s">
        <v>296</v>
      </c>
      <c r="CG30" s="657"/>
      <c r="CH30" s="657"/>
      <c r="CI30" s="657"/>
      <c r="CJ30" s="657"/>
      <c r="CK30" s="657"/>
      <c r="CL30" s="657"/>
      <c r="CM30" s="657"/>
      <c r="CN30" s="657"/>
      <c r="CO30" s="657"/>
      <c r="CP30" s="657"/>
      <c r="CQ30" s="658"/>
      <c r="CR30" s="659">
        <v>1525944</v>
      </c>
      <c r="CS30" s="660"/>
      <c r="CT30" s="660"/>
      <c r="CU30" s="660"/>
      <c r="CV30" s="660"/>
      <c r="CW30" s="660"/>
      <c r="CX30" s="660"/>
      <c r="CY30" s="661"/>
      <c r="CZ30" s="664">
        <v>10.4</v>
      </c>
      <c r="DA30" s="692"/>
      <c r="DB30" s="692"/>
      <c r="DC30" s="694"/>
      <c r="DD30" s="668">
        <v>1488349</v>
      </c>
      <c r="DE30" s="660"/>
      <c r="DF30" s="660"/>
      <c r="DG30" s="660"/>
      <c r="DH30" s="660"/>
      <c r="DI30" s="660"/>
      <c r="DJ30" s="660"/>
      <c r="DK30" s="661"/>
      <c r="DL30" s="668">
        <v>1486149</v>
      </c>
      <c r="DM30" s="660"/>
      <c r="DN30" s="660"/>
      <c r="DO30" s="660"/>
      <c r="DP30" s="660"/>
      <c r="DQ30" s="660"/>
      <c r="DR30" s="660"/>
      <c r="DS30" s="660"/>
      <c r="DT30" s="660"/>
      <c r="DU30" s="660"/>
      <c r="DV30" s="661"/>
      <c r="DW30" s="664">
        <v>19.7</v>
      </c>
      <c r="DX30" s="692"/>
      <c r="DY30" s="692"/>
      <c r="DZ30" s="692"/>
      <c r="EA30" s="692"/>
      <c r="EB30" s="692"/>
      <c r="EC30" s="693"/>
    </row>
    <row r="31" spans="2:133" ht="11.25" customHeight="1" x14ac:dyDescent="0.15">
      <c r="B31" s="672" t="s">
        <v>297</v>
      </c>
      <c r="C31" s="673"/>
      <c r="D31" s="673"/>
      <c r="E31" s="673"/>
      <c r="F31" s="673"/>
      <c r="G31" s="673"/>
      <c r="H31" s="673"/>
      <c r="I31" s="673"/>
      <c r="J31" s="673"/>
      <c r="K31" s="673"/>
      <c r="L31" s="673"/>
      <c r="M31" s="673"/>
      <c r="N31" s="673"/>
      <c r="O31" s="673"/>
      <c r="P31" s="673"/>
      <c r="Q31" s="674"/>
      <c r="R31" s="659" t="s">
        <v>122</v>
      </c>
      <c r="S31" s="660"/>
      <c r="T31" s="660"/>
      <c r="U31" s="660"/>
      <c r="V31" s="660"/>
      <c r="W31" s="660"/>
      <c r="X31" s="660"/>
      <c r="Y31" s="661"/>
      <c r="Z31" s="662" t="s">
        <v>122</v>
      </c>
      <c r="AA31" s="662"/>
      <c r="AB31" s="662"/>
      <c r="AC31" s="662"/>
      <c r="AD31" s="663" t="s">
        <v>122</v>
      </c>
      <c r="AE31" s="663"/>
      <c r="AF31" s="663"/>
      <c r="AG31" s="663"/>
      <c r="AH31" s="663"/>
      <c r="AI31" s="663"/>
      <c r="AJ31" s="663"/>
      <c r="AK31" s="663"/>
      <c r="AL31" s="664" t="s">
        <v>122</v>
      </c>
      <c r="AM31" s="665"/>
      <c r="AN31" s="665"/>
      <c r="AO31" s="666"/>
      <c r="AP31" s="707" t="s">
        <v>298</v>
      </c>
      <c r="AQ31" s="708"/>
      <c r="AR31" s="708"/>
      <c r="AS31" s="708"/>
      <c r="AT31" s="713" t="s">
        <v>299</v>
      </c>
      <c r="AU31" s="206"/>
      <c r="AV31" s="206"/>
      <c r="AW31" s="206"/>
      <c r="AX31" s="645" t="s">
        <v>177</v>
      </c>
      <c r="AY31" s="646"/>
      <c r="AZ31" s="646"/>
      <c r="BA31" s="646"/>
      <c r="BB31" s="646"/>
      <c r="BC31" s="646"/>
      <c r="BD31" s="646"/>
      <c r="BE31" s="646"/>
      <c r="BF31" s="647"/>
      <c r="BG31" s="706">
        <v>99.1</v>
      </c>
      <c r="BH31" s="703"/>
      <c r="BI31" s="703"/>
      <c r="BJ31" s="703"/>
      <c r="BK31" s="703"/>
      <c r="BL31" s="703"/>
      <c r="BM31" s="654">
        <v>97.7</v>
      </c>
      <c r="BN31" s="703"/>
      <c r="BO31" s="703"/>
      <c r="BP31" s="703"/>
      <c r="BQ31" s="704"/>
      <c r="BR31" s="706">
        <v>99.1</v>
      </c>
      <c r="BS31" s="703"/>
      <c r="BT31" s="703"/>
      <c r="BU31" s="703"/>
      <c r="BV31" s="703"/>
      <c r="BW31" s="703"/>
      <c r="BX31" s="654">
        <v>97.9</v>
      </c>
      <c r="BY31" s="703"/>
      <c r="BZ31" s="703"/>
      <c r="CA31" s="703"/>
      <c r="CB31" s="704"/>
      <c r="CD31" s="699"/>
      <c r="CE31" s="700"/>
      <c r="CF31" s="656" t="s">
        <v>300</v>
      </c>
      <c r="CG31" s="657"/>
      <c r="CH31" s="657"/>
      <c r="CI31" s="657"/>
      <c r="CJ31" s="657"/>
      <c r="CK31" s="657"/>
      <c r="CL31" s="657"/>
      <c r="CM31" s="657"/>
      <c r="CN31" s="657"/>
      <c r="CO31" s="657"/>
      <c r="CP31" s="657"/>
      <c r="CQ31" s="658"/>
      <c r="CR31" s="659">
        <v>31235</v>
      </c>
      <c r="CS31" s="680"/>
      <c r="CT31" s="680"/>
      <c r="CU31" s="680"/>
      <c r="CV31" s="680"/>
      <c r="CW31" s="680"/>
      <c r="CX31" s="680"/>
      <c r="CY31" s="681"/>
      <c r="CZ31" s="664">
        <v>0.2</v>
      </c>
      <c r="DA31" s="692"/>
      <c r="DB31" s="692"/>
      <c r="DC31" s="694"/>
      <c r="DD31" s="668">
        <v>31093</v>
      </c>
      <c r="DE31" s="680"/>
      <c r="DF31" s="680"/>
      <c r="DG31" s="680"/>
      <c r="DH31" s="680"/>
      <c r="DI31" s="680"/>
      <c r="DJ31" s="680"/>
      <c r="DK31" s="681"/>
      <c r="DL31" s="668">
        <v>31093</v>
      </c>
      <c r="DM31" s="680"/>
      <c r="DN31" s="680"/>
      <c r="DO31" s="680"/>
      <c r="DP31" s="680"/>
      <c r="DQ31" s="680"/>
      <c r="DR31" s="680"/>
      <c r="DS31" s="680"/>
      <c r="DT31" s="680"/>
      <c r="DU31" s="680"/>
      <c r="DV31" s="681"/>
      <c r="DW31" s="664">
        <v>0.4</v>
      </c>
      <c r="DX31" s="692"/>
      <c r="DY31" s="692"/>
      <c r="DZ31" s="692"/>
      <c r="EA31" s="692"/>
      <c r="EB31" s="692"/>
      <c r="EC31" s="693"/>
    </row>
    <row r="32" spans="2:133" ht="11.25" customHeight="1" x14ac:dyDescent="0.15">
      <c r="B32" s="656" t="s">
        <v>301</v>
      </c>
      <c r="C32" s="657"/>
      <c r="D32" s="657"/>
      <c r="E32" s="657"/>
      <c r="F32" s="657"/>
      <c r="G32" s="657"/>
      <c r="H32" s="657"/>
      <c r="I32" s="657"/>
      <c r="J32" s="657"/>
      <c r="K32" s="657"/>
      <c r="L32" s="657"/>
      <c r="M32" s="657"/>
      <c r="N32" s="657"/>
      <c r="O32" s="657"/>
      <c r="P32" s="657"/>
      <c r="Q32" s="658"/>
      <c r="R32" s="659">
        <v>1105362</v>
      </c>
      <c r="S32" s="660"/>
      <c r="T32" s="660"/>
      <c r="U32" s="660"/>
      <c r="V32" s="660"/>
      <c r="W32" s="660"/>
      <c r="X32" s="660"/>
      <c r="Y32" s="661"/>
      <c r="Z32" s="662">
        <v>7</v>
      </c>
      <c r="AA32" s="662"/>
      <c r="AB32" s="662"/>
      <c r="AC32" s="662"/>
      <c r="AD32" s="663" t="s">
        <v>122</v>
      </c>
      <c r="AE32" s="663"/>
      <c r="AF32" s="663"/>
      <c r="AG32" s="663"/>
      <c r="AH32" s="663"/>
      <c r="AI32" s="663"/>
      <c r="AJ32" s="663"/>
      <c r="AK32" s="663"/>
      <c r="AL32" s="664" t="s">
        <v>122</v>
      </c>
      <c r="AM32" s="665"/>
      <c r="AN32" s="665"/>
      <c r="AO32" s="666"/>
      <c r="AP32" s="709"/>
      <c r="AQ32" s="710"/>
      <c r="AR32" s="710"/>
      <c r="AS32" s="710"/>
      <c r="AT32" s="714"/>
      <c r="AU32" s="202" t="s">
        <v>302</v>
      </c>
      <c r="AX32" s="656" t="s">
        <v>303</v>
      </c>
      <c r="AY32" s="657"/>
      <c r="AZ32" s="657"/>
      <c r="BA32" s="657"/>
      <c r="BB32" s="657"/>
      <c r="BC32" s="657"/>
      <c r="BD32" s="657"/>
      <c r="BE32" s="657"/>
      <c r="BF32" s="658"/>
      <c r="BG32" s="716">
        <v>99.2</v>
      </c>
      <c r="BH32" s="680"/>
      <c r="BI32" s="680"/>
      <c r="BJ32" s="680"/>
      <c r="BK32" s="680"/>
      <c r="BL32" s="680"/>
      <c r="BM32" s="665">
        <v>98.7</v>
      </c>
      <c r="BN32" s="680"/>
      <c r="BO32" s="680"/>
      <c r="BP32" s="680"/>
      <c r="BQ32" s="705"/>
      <c r="BR32" s="716">
        <v>98.9</v>
      </c>
      <c r="BS32" s="680"/>
      <c r="BT32" s="680"/>
      <c r="BU32" s="680"/>
      <c r="BV32" s="680"/>
      <c r="BW32" s="680"/>
      <c r="BX32" s="665">
        <v>98.9</v>
      </c>
      <c r="BY32" s="680"/>
      <c r="BZ32" s="680"/>
      <c r="CA32" s="680"/>
      <c r="CB32" s="705"/>
      <c r="CD32" s="701"/>
      <c r="CE32" s="702"/>
      <c r="CF32" s="656" t="s">
        <v>304</v>
      </c>
      <c r="CG32" s="657"/>
      <c r="CH32" s="657"/>
      <c r="CI32" s="657"/>
      <c r="CJ32" s="657"/>
      <c r="CK32" s="657"/>
      <c r="CL32" s="657"/>
      <c r="CM32" s="657"/>
      <c r="CN32" s="657"/>
      <c r="CO32" s="657"/>
      <c r="CP32" s="657"/>
      <c r="CQ32" s="658"/>
      <c r="CR32" s="659" t="s">
        <v>122</v>
      </c>
      <c r="CS32" s="660"/>
      <c r="CT32" s="660"/>
      <c r="CU32" s="660"/>
      <c r="CV32" s="660"/>
      <c r="CW32" s="660"/>
      <c r="CX32" s="660"/>
      <c r="CY32" s="661"/>
      <c r="CZ32" s="664" t="s">
        <v>122</v>
      </c>
      <c r="DA32" s="692"/>
      <c r="DB32" s="692"/>
      <c r="DC32" s="694"/>
      <c r="DD32" s="668" t="s">
        <v>122</v>
      </c>
      <c r="DE32" s="660"/>
      <c r="DF32" s="660"/>
      <c r="DG32" s="660"/>
      <c r="DH32" s="660"/>
      <c r="DI32" s="660"/>
      <c r="DJ32" s="660"/>
      <c r="DK32" s="661"/>
      <c r="DL32" s="668" t="s">
        <v>122</v>
      </c>
      <c r="DM32" s="660"/>
      <c r="DN32" s="660"/>
      <c r="DO32" s="660"/>
      <c r="DP32" s="660"/>
      <c r="DQ32" s="660"/>
      <c r="DR32" s="660"/>
      <c r="DS32" s="660"/>
      <c r="DT32" s="660"/>
      <c r="DU32" s="660"/>
      <c r="DV32" s="661"/>
      <c r="DW32" s="664" t="s">
        <v>122</v>
      </c>
      <c r="DX32" s="692"/>
      <c r="DY32" s="692"/>
      <c r="DZ32" s="692"/>
      <c r="EA32" s="692"/>
      <c r="EB32" s="692"/>
      <c r="EC32" s="693"/>
    </row>
    <row r="33" spans="2:133" ht="11.25" customHeight="1" x14ac:dyDescent="0.15">
      <c r="B33" s="656" t="s">
        <v>305</v>
      </c>
      <c r="C33" s="657"/>
      <c r="D33" s="657"/>
      <c r="E33" s="657"/>
      <c r="F33" s="657"/>
      <c r="G33" s="657"/>
      <c r="H33" s="657"/>
      <c r="I33" s="657"/>
      <c r="J33" s="657"/>
      <c r="K33" s="657"/>
      <c r="L33" s="657"/>
      <c r="M33" s="657"/>
      <c r="N33" s="657"/>
      <c r="O33" s="657"/>
      <c r="P33" s="657"/>
      <c r="Q33" s="658"/>
      <c r="R33" s="659">
        <v>77066</v>
      </c>
      <c r="S33" s="660"/>
      <c r="T33" s="660"/>
      <c r="U33" s="660"/>
      <c r="V33" s="660"/>
      <c r="W33" s="660"/>
      <c r="X33" s="660"/>
      <c r="Y33" s="661"/>
      <c r="Z33" s="662">
        <v>0.5</v>
      </c>
      <c r="AA33" s="662"/>
      <c r="AB33" s="662"/>
      <c r="AC33" s="662"/>
      <c r="AD33" s="663">
        <v>1670</v>
      </c>
      <c r="AE33" s="663"/>
      <c r="AF33" s="663"/>
      <c r="AG33" s="663"/>
      <c r="AH33" s="663"/>
      <c r="AI33" s="663"/>
      <c r="AJ33" s="663"/>
      <c r="AK33" s="663"/>
      <c r="AL33" s="664">
        <v>0</v>
      </c>
      <c r="AM33" s="665"/>
      <c r="AN33" s="665"/>
      <c r="AO33" s="666"/>
      <c r="AP33" s="711"/>
      <c r="AQ33" s="712"/>
      <c r="AR33" s="712"/>
      <c r="AS33" s="712"/>
      <c r="AT33" s="715"/>
      <c r="AU33" s="207"/>
      <c r="AV33" s="207"/>
      <c r="AW33" s="207"/>
      <c r="AX33" s="682" t="s">
        <v>306</v>
      </c>
      <c r="AY33" s="683"/>
      <c r="AZ33" s="683"/>
      <c r="BA33" s="683"/>
      <c r="BB33" s="683"/>
      <c r="BC33" s="683"/>
      <c r="BD33" s="683"/>
      <c r="BE33" s="683"/>
      <c r="BF33" s="684"/>
      <c r="BG33" s="717">
        <v>98.6</v>
      </c>
      <c r="BH33" s="718"/>
      <c r="BI33" s="718"/>
      <c r="BJ33" s="718"/>
      <c r="BK33" s="718"/>
      <c r="BL33" s="718"/>
      <c r="BM33" s="719">
        <v>96.1</v>
      </c>
      <c r="BN33" s="718"/>
      <c r="BO33" s="718"/>
      <c r="BP33" s="718"/>
      <c r="BQ33" s="720"/>
      <c r="BR33" s="717">
        <v>98.8</v>
      </c>
      <c r="BS33" s="718"/>
      <c r="BT33" s="718"/>
      <c r="BU33" s="718"/>
      <c r="BV33" s="718"/>
      <c r="BW33" s="718"/>
      <c r="BX33" s="719">
        <v>96.4</v>
      </c>
      <c r="BY33" s="718"/>
      <c r="BZ33" s="718"/>
      <c r="CA33" s="718"/>
      <c r="CB33" s="720"/>
      <c r="CD33" s="656" t="s">
        <v>307</v>
      </c>
      <c r="CE33" s="657"/>
      <c r="CF33" s="657"/>
      <c r="CG33" s="657"/>
      <c r="CH33" s="657"/>
      <c r="CI33" s="657"/>
      <c r="CJ33" s="657"/>
      <c r="CK33" s="657"/>
      <c r="CL33" s="657"/>
      <c r="CM33" s="657"/>
      <c r="CN33" s="657"/>
      <c r="CO33" s="657"/>
      <c r="CP33" s="657"/>
      <c r="CQ33" s="658"/>
      <c r="CR33" s="659">
        <v>6179359</v>
      </c>
      <c r="CS33" s="680"/>
      <c r="CT33" s="680"/>
      <c r="CU33" s="680"/>
      <c r="CV33" s="680"/>
      <c r="CW33" s="680"/>
      <c r="CX33" s="680"/>
      <c r="CY33" s="681"/>
      <c r="CZ33" s="664">
        <v>41.9</v>
      </c>
      <c r="DA33" s="692"/>
      <c r="DB33" s="692"/>
      <c r="DC33" s="694"/>
      <c r="DD33" s="668">
        <v>4734239</v>
      </c>
      <c r="DE33" s="680"/>
      <c r="DF33" s="680"/>
      <c r="DG33" s="680"/>
      <c r="DH33" s="680"/>
      <c r="DI33" s="680"/>
      <c r="DJ33" s="680"/>
      <c r="DK33" s="681"/>
      <c r="DL33" s="668">
        <v>2971019</v>
      </c>
      <c r="DM33" s="680"/>
      <c r="DN33" s="680"/>
      <c r="DO33" s="680"/>
      <c r="DP33" s="680"/>
      <c r="DQ33" s="680"/>
      <c r="DR33" s="680"/>
      <c r="DS33" s="680"/>
      <c r="DT33" s="680"/>
      <c r="DU33" s="680"/>
      <c r="DV33" s="681"/>
      <c r="DW33" s="664">
        <v>39.299999999999997</v>
      </c>
      <c r="DX33" s="692"/>
      <c r="DY33" s="692"/>
      <c r="DZ33" s="692"/>
      <c r="EA33" s="692"/>
      <c r="EB33" s="692"/>
      <c r="EC33" s="693"/>
    </row>
    <row r="34" spans="2:133" ht="11.25" customHeight="1" x14ac:dyDescent="0.15">
      <c r="B34" s="656" t="s">
        <v>308</v>
      </c>
      <c r="C34" s="657"/>
      <c r="D34" s="657"/>
      <c r="E34" s="657"/>
      <c r="F34" s="657"/>
      <c r="G34" s="657"/>
      <c r="H34" s="657"/>
      <c r="I34" s="657"/>
      <c r="J34" s="657"/>
      <c r="K34" s="657"/>
      <c r="L34" s="657"/>
      <c r="M34" s="657"/>
      <c r="N34" s="657"/>
      <c r="O34" s="657"/>
      <c r="P34" s="657"/>
      <c r="Q34" s="658"/>
      <c r="R34" s="659">
        <v>67563</v>
      </c>
      <c r="S34" s="660"/>
      <c r="T34" s="660"/>
      <c r="U34" s="660"/>
      <c r="V34" s="660"/>
      <c r="W34" s="660"/>
      <c r="X34" s="660"/>
      <c r="Y34" s="661"/>
      <c r="Z34" s="662">
        <v>0.4</v>
      </c>
      <c r="AA34" s="662"/>
      <c r="AB34" s="662"/>
      <c r="AC34" s="662"/>
      <c r="AD34" s="663" t="s">
        <v>122</v>
      </c>
      <c r="AE34" s="663"/>
      <c r="AF34" s="663"/>
      <c r="AG34" s="663"/>
      <c r="AH34" s="663"/>
      <c r="AI34" s="663"/>
      <c r="AJ34" s="663"/>
      <c r="AK34" s="663"/>
      <c r="AL34" s="664" t="s">
        <v>122</v>
      </c>
      <c r="AM34" s="665"/>
      <c r="AN34" s="665"/>
      <c r="AO34" s="666"/>
      <c r="AP34" s="208"/>
      <c r="AQ34" s="209"/>
      <c r="AS34" s="206"/>
      <c r="AT34" s="206"/>
      <c r="AU34" s="206"/>
      <c r="AV34" s="206"/>
      <c r="AW34" s="206"/>
      <c r="AX34" s="206"/>
      <c r="AY34" s="206"/>
      <c r="AZ34" s="206"/>
      <c r="BA34" s="206"/>
      <c r="BB34" s="206"/>
      <c r="BC34" s="206"/>
      <c r="BD34" s="206"/>
      <c r="BE34" s="206"/>
      <c r="BF34" s="206"/>
      <c r="BG34" s="209"/>
      <c r="BH34" s="209"/>
      <c r="BI34" s="209"/>
      <c r="BJ34" s="209"/>
      <c r="BK34" s="209"/>
      <c r="BL34" s="209"/>
      <c r="BM34" s="209"/>
      <c r="BN34" s="209"/>
      <c r="BO34" s="209"/>
      <c r="BP34" s="209"/>
      <c r="BQ34" s="209"/>
      <c r="BR34" s="209"/>
      <c r="BS34" s="209"/>
      <c r="BT34" s="209"/>
      <c r="BU34" s="209"/>
      <c r="BV34" s="209"/>
      <c r="BW34" s="209"/>
      <c r="BX34" s="209"/>
      <c r="BY34" s="209"/>
      <c r="BZ34" s="209"/>
      <c r="CA34" s="209"/>
      <c r="CB34" s="209"/>
      <c r="CD34" s="656" t="s">
        <v>309</v>
      </c>
      <c r="CE34" s="657"/>
      <c r="CF34" s="657"/>
      <c r="CG34" s="657"/>
      <c r="CH34" s="657"/>
      <c r="CI34" s="657"/>
      <c r="CJ34" s="657"/>
      <c r="CK34" s="657"/>
      <c r="CL34" s="657"/>
      <c r="CM34" s="657"/>
      <c r="CN34" s="657"/>
      <c r="CO34" s="657"/>
      <c r="CP34" s="657"/>
      <c r="CQ34" s="658"/>
      <c r="CR34" s="659">
        <v>2238031</v>
      </c>
      <c r="CS34" s="660"/>
      <c r="CT34" s="660"/>
      <c r="CU34" s="660"/>
      <c r="CV34" s="660"/>
      <c r="CW34" s="660"/>
      <c r="CX34" s="660"/>
      <c r="CY34" s="661"/>
      <c r="CZ34" s="664">
        <v>15.2</v>
      </c>
      <c r="DA34" s="692"/>
      <c r="DB34" s="692"/>
      <c r="DC34" s="694"/>
      <c r="DD34" s="668">
        <v>1635571</v>
      </c>
      <c r="DE34" s="660"/>
      <c r="DF34" s="660"/>
      <c r="DG34" s="660"/>
      <c r="DH34" s="660"/>
      <c r="DI34" s="660"/>
      <c r="DJ34" s="660"/>
      <c r="DK34" s="661"/>
      <c r="DL34" s="668">
        <v>1431433</v>
      </c>
      <c r="DM34" s="660"/>
      <c r="DN34" s="660"/>
      <c r="DO34" s="660"/>
      <c r="DP34" s="660"/>
      <c r="DQ34" s="660"/>
      <c r="DR34" s="660"/>
      <c r="DS34" s="660"/>
      <c r="DT34" s="660"/>
      <c r="DU34" s="660"/>
      <c r="DV34" s="661"/>
      <c r="DW34" s="664">
        <v>18.899999999999999</v>
      </c>
      <c r="DX34" s="692"/>
      <c r="DY34" s="692"/>
      <c r="DZ34" s="692"/>
      <c r="EA34" s="692"/>
      <c r="EB34" s="692"/>
      <c r="EC34" s="693"/>
    </row>
    <row r="35" spans="2:133" ht="11.25" customHeight="1" x14ac:dyDescent="0.15">
      <c r="B35" s="656" t="s">
        <v>310</v>
      </c>
      <c r="C35" s="657"/>
      <c r="D35" s="657"/>
      <c r="E35" s="657"/>
      <c r="F35" s="657"/>
      <c r="G35" s="657"/>
      <c r="H35" s="657"/>
      <c r="I35" s="657"/>
      <c r="J35" s="657"/>
      <c r="K35" s="657"/>
      <c r="L35" s="657"/>
      <c r="M35" s="657"/>
      <c r="N35" s="657"/>
      <c r="O35" s="657"/>
      <c r="P35" s="657"/>
      <c r="Q35" s="658"/>
      <c r="R35" s="659">
        <v>1365976</v>
      </c>
      <c r="S35" s="660"/>
      <c r="T35" s="660"/>
      <c r="U35" s="660"/>
      <c r="V35" s="660"/>
      <c r="W35" s="660"/>
      <c r="X35" s="660"/>
      <c r="Y35" s="661"/>
      <c r="Z35" s="662">
        <v>8.6999999999999993</v>
      </c>
      <c r="AA35" s="662"/>
      <c r="AB35" s="662"/>
      <c r="AC35" s="662"/>
      <c r="AD35" s="663" t="s">
        <v>122</v>
      </c>
      <c r="AE35" s="663"/>
      <c r="AF35" s="663"/>
      <c r="AG35" s="663"/>
      <c r="AH35" s="663"/>
      <c r="AI35" s="663"/>
      <c r="AJ35" s="663"/>
      <c r="AK35" s="663"/>
      <c r="AL35" s="664" t="s">
        <v>122</v>
      </c>
      <c r="AM35" s="665"/>
      <c r="AN35" s="665"/>
      <c r="AO35" s="666"/>
      <c r="AP35" s="210"/>
      <c r="AQ35" s="641" t="s">
        <v>311</v>
      </c>
      <c r="AR35" s="642"/>
      <c r="AS35" s="642"/>
      <c r="AT35" s="642"/>
      <c r="AU35" s="642"/>
      <c r="AV35" s="642"/>
      <c r="AW35" s="642"/>
      <c r="AX35" s="642"/>
      <c r="AY35" s="642"/>
      <c r="AZ35" s="642"/>
      <c r="BA35" s="642"/>
      <c r="BB35" s="642"/>
      <c r="BC35" s="642"/>
      <c r="BD35" s="642"/>
      <c r="BE35" s="642"/>
      <c r="BF35" s="643"/>
      <c r="BG35" s="641" t="s">
        <v>312</v>
      </c>
      <c r="BH35" s="642"/>
      <c r="BI35" s="642"/>
      <c r="BJ35" s="642"/>
      <c r="BK35" s="642"/>
      <c r="BL35" s="642"/>
      <c r="BM35" s="642"/>
      <c r="BN35" s="642"/>
      <c r="BO35" s="642"/>
      <c r="BP35" s="642"/>
      <c r="BQ35" s="642"/>
      <c r="BR35" s="642"/>
      <c r="BS35" s="642"/>
      <c r="BT35" s="642"/>
      <c r="BU35" s="642"/>
      <c r="BV35" s="642"/>
      <c r="BW35" s="642"/>
      <c r="BX35" s="642"/>
      <c r="BY35" s="642"/>
      <c r="BZ35" s="642"/>
      <c r="CA35" s="642"/>
      <c r="CB35" s="643"/>
      <c r="CD35" s="656" t="s">
        <v>313</v>
      </c>
      <c r="CE35" s="657"/>
      <c r="CF35" s="657"/>
      <c r="CG35" s="657"/>
      <c r="CH35" s="657"/>
      <c r="CI35" s="657"/>
      <c r="CJ35" s="657"/>
      <c r="CK35" s="657"/>
      <c r="CL35" s="657"/>
      <c r="CM35" s="657"/>
      <c r="CN35" s="657"/>
      <c r="CO35" s="657"/>
      <c r="CP35" s="657"/>
      <c r="CQ35" s="658"/>
      <c r="CR35" s="659">
        <v>286709</v>
      </c>
      <c r="CS35" s="680"/>
      <c r="CT35" s="680"/>
      <c r="CU35" s="680"/>
      <c r="CV35" s="680"/>
      <c r="CW35" s="680"/>
      <c r="CX35" s="680"/>
      <c r="CY35" s="681"/>
      <c r="CZ35" s="664">
        <v>1.9</v>
      </c>
      <c r="DA35" s="692"/>
      <c r="DB35" s="692"/>
      <c r="DC35" s="694"/>
      <c r="DD35" s="668">
        <v>106983</v>
      </c>
      <c r="DE35" s="680"/>
      <c r="DF35" s="680"/>
      <c r="DG35" s="680"/>
      <c r="DH35" s="680"/>
      <c r="DI35" s="680"/>
      <c r="DJ35" s="680"/>
      <c r="DK35" s="681"/>
      <c r="DL35" s="668">
        <v>86462</v>
      </c>
      <c r="DM35" s="680"/>
      <c r="DN35" s="680"/>
      <c r="DO35" s="680"/>
      <c r="DP35" s="680"/>
      <c r="DQ35" s="680"/>
      <c r="DR35" s="680"/>
      <c r="DS35" s="680"/>
      <c r="DT35" s="680"/>
      <c r="DU35" s="680"/>
      <c r="DV35" s="681"/>
      <c r="DW35" s="664">
        <v>1.1000000000000001</v>
      </c>
      <c r="DX35" s="692"/>
      <c r="DY35" s="692"/>
      <c r="DZ35" s="692"/>
      <c r="EA35" s="692"/>
      <c r="EB35" s="692"/>
      <c r="EC35" s="693"/>
    </row>
    <row r="36" spans="2:133" ht="11.25" customHeight="1" x14ac:dyDescent="0.15">
      <c r="B36" s="656" t="s">
        <v>314</v>
      </c>
      <c r="C36" s="657"/>
      <c r="D36" s="657"/>
      <c r="E36" s="657"/>
      <c r="F36" s="657"/>
      <c r="G36" s="657"/>
      <c r="H36" s="657"/>
      <c r="I36" s="657"/>
      <c r="J36" s="657"/>
      <c r="K36" s="657"/>
      <c r="L36" s="657"/>
      <c r="M36" s="657"/>
      <c r="N36" s="657"/>
      <c r="O36" s="657"/>
      <c r="P36" s="657"/>
      <c r="Q36" s="658"/>
      <c r="R36" s="659">
        <v>679587</v>
      </c>
      <c r="S36" s="660"/>
      <c r="T36" s="660"/>
      <c r="U36" s="660"/>
      <c r="V36" s="660"/>
      <c r="W36" s="660"/>
      <c r="X36" s="660"/>
      <c r="Y36" s="661"/>
      <c r="Z36" s="662">
        <v>4.3</v>
      </c>
      <c r="AA36" s="662"/>
      <c r="AB36" s="662"/>
      <c r="AC36" s="662"/>
      <c r="AD36" s="663" t="s">
        <v>122</v>
      </c>
      <c r="AE36" s="663"/>
      <c r="AF36" s="663"/>
      <c r="AG36" s="663"/>
      <c r="AH36" s="663"/>
      <c r="AI36" s="663"/>
      <c r="AJ36" s="663"/>
      <c r="AK36" s="663"/>
      <c r="AL36" s="664" t="s">
        <v>122</v>
      </c>
      <c r="AM36" s="665"/>
      <c r="AN36" s="665"/>
      <c r="AO36" s="666"/>
      <c r="AP36" s="210"/>
      <c r="AQ36" s="725" t="s">
        <v>315</v>
      </c>
      <c r="AR36" s="726"/>
      <c r="AS36" s="726"/>
      <c r="AT36" s="726"/>
      <c r="AU36" s="726"/>
      <c r="AV36" s="726"/>
      <c r="AW36" s="726"/>
      <c r="AX36" s="726"/>
      <c r="AY36" s="727"/>
      <c r="AZ36" s="648">
        <v>1960604</v>
      </c>
      <c r="BA36" s="649"/>
      <c r="BB36" s="649"/>
      <c r="BC36" s="649"/>
      <c r="BD36" s="649"/>
      <c r="BE36" s="649"/>
      <c r="BF36" s="721"/>
      <c r="BG36" s="645" t="s">
        <v>316</v>
      </c>
      <c r="BH36" s="646"/>
      <c r="BI36" s="646"/>
      <c r="BJ36" s="646"/>
      <c r="BK36" s="646"/>
      <c r="BL36" s="646"/>
      <c r="BM36" s="646"/>
      <c r="BN36" s="646"/>
      <c r="BO36" s="646"/>
      <c r="BP36" s="646"/>
      <c r="BQ36" s="646"/>
      <c r="BR36" s="646"/>
      <c r="BS36" s="646"/>
      <c r="BT36" s="646"/>
      <c r="BU36" s="647"/>
      <c r="BV36" s="648">
        <v>7</v>
      </c>
      <c r="BW36" s="649"/>
      <c r="BX36" s="649"/>
      <c r="BY36" s="649"/>
      <c r="BZ36" s="649"/>
      <c r="CA36" s="649"/>
      <c r="CB36" s="721"/>
      <c r="CD36" s="656" t="s">
        <v>317</v>
      </c>
      <c r="CE36" s="657"/>
      <c r="CF36" s="657"/>
      <c r="CG36" s="657"/>
      <c r="CH36" s="657"/>
      <c r="CI36" s="657"/>
      <c r="CJ36" s="657"/>
      <c r="CK36" s="657"/>
      <c r="CL36" s="657"/>
      <c r="CM36" s="657"/>
      <c r="CN36" s="657"/>
      <c r="CO36" s="657"/>
      <c r="CP36" s="657"/>
      <c r="CQ36" s="658"/>
      <c r="CR36" s="659">
        <v>2544039</v>
      </c>
      <c r="CS36" s="660"/>
      <c r="CT36" s="660"/>
      <c r="CU36" s="660"/>
      <c r="CV36" s="660"/>
      <c r="CW36" s="660"/>
      <c r="CX36" s="660"/>
      <c r="CY36" s="661"/>
      <c r="CZ36" s="664">
        <v>17.3</v>
      </c>
      <c r="DA36" s="692"/>
      <c r="DB36" s="692"/>
      <c r="DC36" s="694"/>
      <c r="DD36" s="668">
        <v>2241105</v>
      </c>
      <c r="DE36" s="660"/>
      <c r="DF36" s="660"/>
      <c r="DG36" s="660"/>
      <c r="DH36" s="660"/>
      <c r="DI36" s="660"/>
      <c r="DJ36" s="660"/>
      <c r="DK36" s="661"/>
      <c r="DL36" s="668">
        <v>886648</v>
      </c>
      <c r="DM36" s="660"/>
      <c r="DN36" s="660"/>
      <c r="DO36" s="660"/>
      <c r="DP36" s="660"/>
      <c r="DQ36" s="660"/>
      <c r="DR36" s="660"/>
      <c r="DS36" s="660"/>
      <c r="DT36" s="660"/>
      <c r="DU36" s="660"/>
      <c r="DV36" s="661"/>
      <c r="DW36" s="664">
        <v>11.7</v>
      </c>
      <c r="DX36" s="692"/>
      <c r="DY36" s="692"/>
      <c r="DZ36" s="692"/>
      <c r="EA36" s="692"/>
      <c r="EB36" s="692"/>
      <c r="EC36" s="693"/>
    </row>
    <row r="37" spans="2:133" ht="11.25" customHeight="1" x14ac:dyDescent="0.15">
      <c r="B37" s="656" t="s">
        <v>318</v>
      </c>
      <c r="C37" s="657"/>
      <c r="D37" s="657"/>
      <c r="E37" s="657"/>
      <c r="F37" s="657"/>
      <c r="G37" s="657"/>
      <c r="H37" s="657"/>
      <c r="I37" s="657"/>
      <c r="J37" s="657"/>
      <c r="K37" s="657"/>
      <c r="L37" s="657"/>
      <c r="M37" s="657"/>
      <c r="N37" s="657"/>
      <c r="O37" s="657"/>
      <c r="P37" s="657"/>
      <c r="Q37" s="658"/>
      <c r="R37" s="659">
        <v>222375</v>
      </c>
      <c r="S37" s="660"/>
      <c r="T37" s="660"/>
      <c r="U37" s="660"/>
      <c r="V37" s="660"/>
      <c r="W37" s="660"/>
      <c r="X37" s="660"/>
      <c r="Y37" s="661"/>
      <c r="Z37" s="662">
        <v>1.4</v>
      </c>
      <c r="AA37" s="662"/>
      <c r="AB37" s="662"/>
      <c r="AC37" s="662"/>
      <c r="AD37" s="663">
        <v>3334</v>
      </c>
      <c r="AE37" s="663"/>
      <c r="AF37" s="663"/>
      <c r="AG37" s="663"/>
      <c r="AH37" s="663"/>
      <c r="AI37" s="663"/>
      <c r="AJ37" s="663"/>
      <c r="AK37" s="663"/>
      <c r="AL37" s="664">
        <v>0</v>
      </c>
      <c r="AM37" s="665"/>
      <c r="AN37" s="665"/>
      <c r="AO37" s="666"/>
      <c r="AQ37" s="722" t="s">
        <v>319</v>
      </c>
      <c r="AR37" s="723"/>
      <c r="AS37" s="723"/>
      <c r="AT37" s="723"/>
      <c r="AU37" s="723"/>
      <c r="AV37" s="723"/>
      <c r="AW37" s="723"/>
      <c r="AX37" s="723"/>
      <c r="AY37" s="724"/>
      <c r="AZ37" s="659">
        <v>722342</v>
      </c>
      <c r="BA37" s="660"/>
      <c r="BB37" s="660"/>
      <c r="BC37" s="660"/>
      <c r="BD37" s="680"/>
      <c r="BE37" s="680"/>
      <c r="BF37" s="705"/>
      <c r="BG37" s="656" t="s">
        <v>320</v>
      </c>
      <c r="BH37" s="657"/>
      <c r="BI37" s="657"/>
      <c r="BJ37" s="657"/>
      <c r="BK37" s="657"/>
      <c r="BL37" s="657"/>
      <c r="BM37" s="657"/>
      <c r="BN37" s="657"/>
      <c r="BO37" s="657"/>
      <c r="BP37" s="657"/>
      <c r="BQ37" s="657"/>
      <c r="BR37" s="657"/>
      <c r="BS37" s="657"/>
      <c r="BT37" s="657"/>
      <c r="BU37" s="658"/>
      <c r="BV37" s="659">
        <v>12087</v>
      </c>
      <c r="BW37" s="660"/>
      <c r="BX37" s="660"/>
      <c r="BY37" s="660"/>
      <c r="BZ37" s="660"/>
      <c r="CA37" s="660"/>
      <c r="CB37" s="669"/>
      <c r="CD37" s="656" t="s">
        <v>321</v>
      </c>
      <c r="CE37" s="657"/>
      <c r="CF37" s="657"/>
      <c r="CG37" s="657"/>
      <c r="CH37" s="657"/>
      <c r="CI37" s="657"/>
      <c r="CJ37" s="657"/>
      <c r="CK37" s="657"/>
      <c r="CL37" s="657"/>
      <c r="CM37" s="657"/>
      <c r="CN37" s="657"/>
      <c r="CO37" s="657"/>
      <c r="CP37" s="657"/>
      <c r="CQ37" s="658"/>
      <c r="CR37" s="659">
        <v>363136</v>
      </c>
      <c r="CS37" s="680"/>
      <c r="CT37" s="680"/>
      <c r="CU37" s="680"/>
      <c r="CV37" s="680"/>
      <c r="CW37" s="680"/>
      <c r="CX37" s="680"/>
      <c r="CY37" s="681"/>
      <c r="CZ37" s="664">
        <v>2.5</v>
      </c>
      <c r="DA37" s="692"/>
      <c r="DB37" s="692"/>
      <c r="DC37" s="694"/>
      <c r="DD37" s="668">
        <v>363136</v>
      </c>
      <c r="DE37" s="680"/>
      <c r="DF37" s="680"/>
      <c r="DG37" s="680"/>
      <c r="DH37" s="680"/>
      <c r="DI37" s="680"/>
      <c r="DJ37" s="680"/>
      <c r="DK37" s="681"/>
      <c r="DL37" s="668">
        <v>358091</v>
      </c>
      <c r="DM37" s="680"/>
      <c r="DN37" s="680"/>
      <c r="DO37" s="680"/>
      <c r="DP37" s="680"/>
      <c r="DQ37" s="680"/>
      <c r="DR37" s="680"/>
      <c r="DS37" s="680"/>
      <c r="DT37" s="680"/>
      <c r="DU37" s="680"/>
      <c r="DV37" s="681"/>
      <c r="DW37" s="664">
        <v>4.7</v>
      </c>
      <c r="DX37" s="692"/>
      <c r="DY37" s="692"/>
      <c r="DZ37" s="692"/>
      <c r="EA37" s="692"/>
      <c r="EB37" s="692"/>
      <c r="EC37" s="693"/>
    </row>
    <row r="38" spans="2:133" ht="11.25" customHeight="1" x14ac:dyDescent="0.15">
      <c r="B38" s="656" t="s">
        <v>322</v>
      </c>
      <c r="C38" s="657"/>
      <c r="D38" s="657"/>
      <c r="E38" s="657"/>
      <c r="F38" s="657"/>
      <c r="G38" s="657"/>
      <c r="H38" s="657"/>
      <c r="I38" s="657"/>
      <c r="J38" s="657"/>
      <c r="K38" s="657"/>
      <c r="L38" s="657"/>
      <c r="M38" s="657"/>
      <c r="N38" s="657"/>
      <c r="O38" s="657"/>
      <c r="P38" s="657"/>
      <c r="Q38" s="658"/>
      <c r="R38" s="659">
        <v>2200083</v>
      </c>
      <c r="S38" s="660"/>
      <c r="T38" s="660"/>
      <c r="U38" s="660"/>
      <c r="V38" s="660"/>
      <c r="W38" s="660"/>
      <c r="X38" s="660"/>
      <c r="Y38" s="661"/>
      <c r="Z38" s="662">
        <v>14</v>
      </c>
      <c r="AA38" s="662"/>
      <c r="AB38" s="662"/>
      <c r="AC38" s="662"/>
      <c r="AD38" s="663" t="s">
        <v>122</v>
      </c>
      <c r="AE38" s="663"/>
      <c r="AF38" s="663"/>
      <c r="AG38" s="663"/>
      <c r="AH38" s="663"/>
      <c r="AI38" s="663"/>
      <c r="AJ38" s="663"/>
      <c r="AK38" s="663"/>
      <c r="AL38" s="664" t="s">
        <v>122</v>
      </c>
      <c r="AM38" s="665"/>
      <c r="AN38" s="665"/>
      <c r="AO38" s="666"/>
      <c r="AQ38" s="722" t="s">
        <v>323</v>
      </c>
      <c r="AR38" s="723"/>
      <c r="AS38" s="723"/>
      <c r="AT38" s="723"/>
      <c r="AU38" s="723"/>
      <c r="AV38" s="723"/>
      <c r="AW38" s="723"/>
      <c r="AX38" s="723"/>
      <c r="AY38" s="724"/>
      <c r="AZ38" s="659">
        <v>367574</v>
      </c>
      <c r="BA38" s="660"/>
      <c r="BB38" s="660"/>
      <c r="BC38" s="660"/>
      <c r="BD38" s="680"/>
      <c r="BE38" s="680"/>
      <c r="BF38" s="705"/>
      <c r="BG38" s="656" t="s">
        <v>324</v>
      </c>
      <c r="BH38" s="657"/>
      <c r="BI38" s="657"/>
      <c r="BJ38" s="657"/>
      <c r="BK38" s="657"/>
      <c r="BL38" s="657"/>
      <c r="BM38" s="657"/>
      <c r="BN38" s="657"/>
      <c r="BO38" s="657"/>
      <c r="BP38" s="657"/>
      <c r="BQ38" s="657"/>
      <c r="BR38" s="657"/>
      <c r="BS38" s="657"/>
      <c r="BT38" s="657"/>
      <c r="BU38" s="658"/>
      <c r="BV38" s="659">
        <v>1558</v>
      </c>
      <c r="BW38" s="660"/>
      <c r="BX38" s="660"/>
      <c r="BY38" s="660"/>
      <c r="BZ38" s="660"/>
      <c r="CA38" s="660"/>
      <c r="CB38" s="669"/>
      <c r="CD38" s="656" t="s">
        <v>325</v>
      </c>
      <c r="CE38" s="657"/>
      <c r="CF38" s="657"/>
      <c r="CG38" s="657"/>
      <c r="CH38" s="657"/>
      <c r="CI38" s="657"/>
      <c r="CJ38" s="657"/>
      <c r="CK38" s="657"/>
      <c r="CL38" s="657"/>
      <c r="CM38" s="657"/>
      <c r="CN38" s="657"/>
      <c r="CO38" s="657"/>
      <c r="CP38" s="657"/>
      <c r="CQ38" s="658"/>
      <c r="CR38" s="659">
        <v>732482</v>
      </c>
      <c r="CS38" s="660"/>
      <c r="CT38" s="660"/>
      <c r="CU38" s="660"/>
      <c r="CV38" s="660"/>
      <c r="CW38" s="660"/>
      <c r="CX38" s="660"/>
      <c r="CY38" s="661"/>
      <c r="CZ38" s="664">
        <v>5</v>
      </c>
      <c r="DA38" s="692"/>
      <c r="DB38" s="692"/>
      <c r="DC38" s="694"/>
      <c r="DD38" s="668">
        <v>628707</v>
      </c>
      <c r="DE38" s="660"/>
      <c r="DF38" s="660"/>
      <c r="DG38" s="660"/>
      <c r="DH38" s="660"/>
      <c r="DI38" s="660"/>
      <c r="DJ38" s="660"/>
      <c r="DK38" s="661"/>
      <c r="DL38" s="668">
        <v>565476</v>
      </c>
      <c r="DM38" s="660"/>
      <c r="DN38" s="660"/>
      <c r="DO38" s="660"/>
      <c r="DP38" s="660"/>
      <c r="DQ38" s="660"/>
      <c r="DR38" s="660"/>
      <c r="DS38" s="660"/>
      <c r="DT38" s="660"/>
      <c r="DU38" s="660"/>
      <c r="DV38" s="661"/>
      <c r="DW38" s="664">
        <v>7.5</v>
      </c>
      <c r="DX38" s="692"/>
      <c r="DY38" s="692"/>
      <c r="DZ38" s="692"/>
      <c r="EA38" s="692"/>
      <c r="EB38" s="692"/>
      <c r="EC38" s="693"/>
    </row>
    <row r="39" spans="2:133" ht="11.25" customHeight="1" x14ac:dyDescent="0.15">
      <c r="B39" s="656" t="s">
        <v>326</v>
      </c>
      <c r="C39" s="657"/>
      <c r="D39" s="657"/>
      <c r="E39" s="657"/>
      <c r="F39" s="657"/>
      <c r="G39" s="657"/>
      <c r="H39" s="657"/>
      <c r="I39" s="657"/>
      <c r="J39" s="657"/>
      <c r="K39" s="657"/>
      <c r="L39" s="657"/>
      <c r="M39" s="657"/>
      <c r="N39" s="657"/>
      <c r="O39" s="657"/>
      <c r="P39" s="657"/>
      <c r="Q39" s="658"/>
      <c r="R39" s="659" t="s">
        <v>122</v>
      </c>
      <c r="S39" s="660"/>
      <c r="T39" s="660"/>
      <c r="U39" s="660"/>
      <c r="V39" s="660"/>
      <c r="W39" s="660"/>
      <c r="X39" s="660"/>
      <c r="Y39" s="661"/>
      <c r="Z39" s="662" t="s">
        <v>122</v>
      </c>
      <c r="AA39" s="662"/>
      <c r="AB39" s="662"/>
      <c r="AC39" s="662"/>
      <c r="AD39" s="663" t="s">
        <v>122</v>
      </c>
      <c r="AE39" s="663"/>
      <c r="AF39" s="663"/>
      <c r="AG39" s="663"/>
      <c r="AH39" s="663"/>
      <c r="AI39" s="663"/>
      <c r="AJ39" s="663"/>
      <c r="AK39" s="663"/>
      <c r="AL39" s="664" t="s">
        <v>122</v>
      </c>
      <c r="AM39" s="665"/>
      <c r="AN39" s="665"/>
      <c r="AO39" s="666"/>
      <c r="AQ39" s="722" t="s">
        <v>327</v>
      </c>
      <c r="AR39" s="723"/>
      <c r="AS39" s="723"/>
      <c r="AT39" s="723"/>
      <c r="AU39" s="723"/>
      <c r="AV39" s="723"/>
      <c r="AW39" s="723"/>
      <c r="AX39" s="723"/>
      <c r="AY39" s="724"/>
      <c r="AZ39" s="659">
        <v>138206</v>
      </c>
      <c r="BA39" s="660"/>
      <c r="BB39" s="660"/>
      <c r="BC39" s="660"/>
      <c r="BD39" s="680"/>
      <c r="BE39" s="680"/>
      <c r="BF39" s="705"/>
      <c r="BG39" s="656" t="s">
        <v>328</v>
      </c>
      <c r="BH39" s="657"/>
      <c r="BI39" s="657"/>
      <c r="BJ39" s="657"/>
      <c r="BK39" s="657"/>
      <c r="BL39" s="657"/>
      <c r="BM39" s="657"/>
      <c r="BN39" s="657"/>
      <c r="BO39" s="657"/>
      <c r="BP39" s="657"/>
      <c r="BQ39" s="657"/>
      <c r="BR39" s="657"/>
      <c r="BS39" s="657"/>
      <c r="BT39" s="657"/>
      <c r="BU39" s="658"/>
      <c r="BV39" s="659">
        <v>2239</v>
      </c>
      <c r="BW39" s="660"/>
      <c r="BX39" s="660"/>
      <c r="BY39" s="660"/>
      <c r="BZ39" s="660"/>
      <c r="CA39" s="660"/>
      <c r="CB39" s="669"/>
      <c r="CD39" s="656" t="s">
        <v>329</v>
      </c>
      <c r="CE39" s="657"/>
      <c r="CF39" s="657"/>
      <c r="CG39" s="657"/>
      <c r="CH39" s="657"/>
      <c r="CI39" s="657"/>
      <c r="CJ39" s="657"/>
      <c r="CK39" s="657"/>
      <c r="CL39" s="657"/>
      <c r="CM39" s="657"/>
      <c r="CN39" s="657"/>
      <c r="CO39" s="657"/>
      <c r="CP39" s="657"/>
      <c r="CQ39" s="658"/>
      <c r="CR39" s="659">
        <v>261231</v>
      </c>
      <c r="CS39" s="680"/>
      <c r="CT39" s="680"/>
      <c r="CU39" s="680"/>
      <c r="CV39" s="680"/>
      <c r="CW39" s="680"/>
      <c r="CX39" s="680"/>
      <c r="CY39" s="681"/>
      <c r="CZ39" s="664">
        <v>1.8</v>
      </c>
      <c r="DA39" s="692"/>
      <c r="DB39" s="692"/>
      <c r="DC39" s="694"/>
      <c r="DD39" s="668">
        <v>72638</v>
      </c>
      <c r="DE39" s="680"/>
      <c r="DF39" s="680"/>
      <c r="DG39" s="680"/>
      <c r="DH39" s="680"/>
      <c r="DI39" s="680"/>
      <c r="DJ39" s="680"/>
      <c r="DK39" s="681"/>
      <c r="DL39" s="668" t="s">
        <v>122</v>
      </c>
      <c r="DM39" s="680"/>
      <c r="DN39" s="680"/>
      <c r="DO39" s="680"/>
      <c r="DP39" s="680"/>
      <c r="DQ39" s="680"/>
      <c r="DR39" s="680"/>
      <c r="DS39" s="680"/>
      <c r="DT39" s="680"/>
      <c r="DU39" s="680"/>
      <c r="DV39" s="681"/>
      <c r="DW39" s="664" t="s">
        <v>122</v>
      </c>
      <c r="DX39" s="692"/>
      <c r="DY39" s="692"/>
      <c r="DZ39" s="692"/>
      <c r="EA39" s="692"/>
      <c r="EB39" s="692"/>
      <c r="EC39" s="693"/>
    </row>
    <row r="40" spans="2:133" ht="11.25" customHeight="1" x14ac:dyDescent="0.15">
      <c r="B40" s="656" t="s">
        <v>330</v>
      </c>
      <c r="C40" s="657"/>
      <c r="D40" s="657"/>
      <c r="E40" s="657"/>
      <c r="F40" s="657"/>
      <c r="G40" s="657"/>
      <c r="H40" s="657"/>
      <c r="I40" s="657"/>
      <c r="J40" s="657"/>
      <c r="K40" s="657"/>
      <c r="L40" s="657"/>
      <c r="M40" s="657"/>
      <c r="N40" s="657"/>
      <c r="O40" s="657"/>
      <c r="P40" s="657"/>
      <c r="Q40" s="658"/>
      <c r="R40" s="659">
        <v>16183</v>
      </c>
      <c r="S40" s="660"/>
      <c r="T40" s="660"/>
      <c r="U40" s="660"/>
      <c r="V40" s="660"/>
      <c r="W40" s="660"/>
      <c r="X40" s="660"/>
      <c r="Y40" s="661"/>
      <c r="Z40" s="662">
        <v>0.1</v>
      </c>
      <c r="AA40" s="662"/>
      <c r="AB40" s="662"/>
      <c r="AC40" s="662"/>
      <c r="AD40" s="663" t="s">
        <v>122</v>
      </c>
      <c r="AE40" s="663"/>
      <c r="AF40" s="663"/>
      <c r="AG40" s="663"/>
      <c r="AH40" s="663"/>
      <c r="AI40" s="663"/>
      <c r="AJ40" s="663"/>
      <c r="AK40" s="663"/>
      <c r="AL40" s="664" t="s">
        <v>122</v>
      </c>
      <c r="AM40" s="665"/>
      <c r="AN40" s="665"/>
      <c r="AO40" s="666"/>
      <c r="AQ40" s="722" t="s">
        <v>331</v>
      </c>
      <c r="AR40" s="723"/>
      <c r="AS40" s="723"/>
      <c r="AT40" s="723"/>
      <c r="AU40" s="723"/>
      <c r="AV40" s="723"/>
      <c r="AW40" s="723"/>
      <c r="AX40" s="723"/>
      <c r="AY40" s="724"/>
      <c r="AZ40" s="659" t="s">
        <v>122</v>
      </c>
      <c r="BA40" s="660"/>
      <c r="BB40" s="660"/>
      <c r="BC40" s="660"/>
      <c r="BD40" s="680"/>
      <c r="BE40" s="680"/>
      <c r="BF40" s="705"/>
      <c r="BG40" s="709" t="s">
        <v>332</v>
      </c>
      <c r="BH40" s="710"/>
      <c r="BI40" s="710"/>
      <c r="BJ40" s="710"/>
      <c r="BK40" s="710"/>
      <c r="BL40" s="211"/>
      <c r="BM40" s="657" t="s">
        <v>333</v>
      </c>
      <c r="BN40" s="657"/>
      <c r="BO40" s="657"/>
      <c r="BP40" s="657"/>
      <c r="BQ40" s="657"/>
      <c r="BR40" s="657"/>
      <c r="BS40" s="657"/>
      <c r="BT40" s="657"/>
      <c r="BU40" s="658"/>
      <c r="BV40" s="659">
        <v>81</v>
      </c>
      <c r="BW40" s="660"/>
      <c r="BX40" s="660"/>
      <c r="BY40" s="660"/>
      <c r="BZ40" s="660"/>
      <c r="CA40" s="660"/>
      <c r="CB40" s="669"/>
      <c r="CD40" s="656" t="s">
        <v>334</v>
      </c>
      <c r="CE40" s="657"/>
      <c r="CF40" s="657"/>
      <c r="CG40" s="657"/>
      <c r="CH40" s="657"/>
      <c r="CI40" s="657"/>
      <c r="CJ40" s="657"/>
      <c r="CK40" s="657"/>
      <c r="CL40" s="657"/>
      <c r="CM40" s="657"/>
      <c r="CN40" s="657"/>
      <c r="CO40" s="657"/>
      <c r="CP40" s="657"/>
      <c r="CQ40" s="658"/>
      <c r="CR40" s="659">
        <v>116867</v>
      </c>
      <c r="CS40" s="660"/>
      <c r="CT40" s="660"/>
      <c r="CU40" s="660"/>
      <c r="CV40" s="660"/>
      <c r="CW40" s="660"/>
      <c r="CX40" s="660"/>
      <c r="CY40" s="661"/>
      <c r="CZ40" s="664">
        <v>0.8</v>
      </c>
      <c r="DA40" s="692"/>
      <c r="DB40" s="692"/>
      <c r="DC40" s="694"/>
      <c r="DD40" s="668">
        <v>49235</v>
      </c>
      <c r="DE40" s="660"/>
      <c r="DF40" s="660"/>
      <c r="DG40" s="660"/>
      <c r="DH40" s="660"/>
      <c r="DI40" s="660"/>
      <c r="DJ40" s="660"/>
      <c r="DK40" s="661"/>
      <c r="DL40" s="668">
        <v>1000</v>
      </c>
      <c r="DM40" s="660"/>
      <c r="DN40" s="660"/>
      <c r="DO40" s="660"/>
      <c r="DP40" s="660"/>
      <c r="DQ40" s="660"/>
      <c r="DR40" s="660"/>
      <c r="DS40" s="660"/>
      <c r="DT40" s="660"/>
      <c r="DU40" s="660"/>
      <c r="DV40" s="661"/>
      <c r="DW40" s="664">
        <v>0</v>
      </c>
      <c r="DX40" s="692"/>
      <c r="DY40" s="692"/>
      <c r="DZ40" s="692"/>
      <c r="EA40" s="692"/>
      <c r="EB40" s="692"/>
      <c r="EC40" s="693"/>
    </row>
    <row r="41" spans="2:133" ht="11.25" customHeight="1" x14ac:dyDescent="0.15">
      <c r="B41" s="682" t="s">
        <v>335</v>
      </c>
      <c r="C41" s="683"/>
      <c r="D41" s="683"/>
      <c r="E41" s="683"/>
      <c r="F41" s="683"/>
      <c r="G41" s="683"/>
      <c r="H41" s="683"/>
      <c r="I41" s="683"/>
      <c r="J41" s="683"/>
      <c r="K41" s="683"/>
      <c r="L41" s="683"/>
      <c r="M41" s="683"/>
      <c r="N41" s="683"/>
      <c r="O41" s="683"/>
      <c r="P41" s="683"/>
      <c r="Q41" s="684"/>
      <c r="R41" s="731">
        <v>15688781</v>
      </c>
      <c r="S41" s="732"/>
      <c r="T41" s="732"/>
      <c r="U41" s="732"/>
      <c r="V41" s="732"/>
      <c r="W41" s="732"/>
      <c r="X41" s="732"/>
      <c r="Y41" s="736"/>
      <c r="Z41" s="737">
        <v>100</v>
      </c>
      <c r="AA41" s="737"/>
      <c r="AB41" s="737"/>
      <c r="AC41" s="737"/>
      <c r="AD41" s="738">
        <v>7540928</v>
      </c>
      <c r="AE41" s="738"/>
      <c r="AF41" s="738"/>
      <c r="AG41" s="738"/>
      <c r="AH41" s="738"/>
      <c r="AI41" s="738"/>
      <c r="AJ41" s="738"/>
      <c r="AK41" s="738"/>
      <c r="AL41" s="739">
        <v>100</v>
      </c>
      <c r="AM41" s="719"/>
      <c r="AN41" s="719"/>
      <c r="AO41" s="740"/>
      <c r="AQ41" s="722" t="s">
        <v>336</v>
      </c>
      <c r="AR41" s="723"/>
      <c r="AS41" s="723"/>
      <c r="AT41" s="723"/>
      <c r="AU41" s="723"/>
      <c r="AV41" s="723"/>
      <c r="AW41" s="723"/>
      <c r="AX41" s="723"/>
      <c r="AY41" s="724"/>
      <c r="AZ41" s="659">
        <v>163772</v>
      </c>
      <c r="BA41" s="660"/>
      <c r="BB41" s="660"/>
      <c r="BC41" s="660"/>
      <c r="BD41" s="680"/>
      <c r="BE41" s="680"/>
      <c r="BF41" s="705"/>
      <c r="BG41" s="709"/>
      <c r="BH41" s="710"/>
      <c r="BI41" s="710"/>
      <c r="BJ41" s="710"/>
      <c r="BK41" s="710"/>
      <c r="BL41" s="211"/>
      <c r="BM41" s="657" t="s">
        <v>337</v>
      </c>
      <c r="BN41" s="657"/>
      <c r="BO41" s="657"/>
      <c r="BP41" s="657"/>
      <c r="BQ41" s="657"/>
      <c r="BR41" s="657"/>
      <c r="BS41" s="657"/>
      <c r="BT41" s="657"/>
      <c r="BU41" s="658"/>
      <c r="BV41" s="659" t="s">
        <v>122</v>
      </c>
      <c r="BW41" s="660"/>
      <c r="BX41" s="660"/>
      <c r="BY41" s="660"/>
      <c r="BZ41" s="660"/>
      <c r="CA41" s="660"/>
      <c r="CB41" s="669"/>
      <c r="CD41" s="656" t="s">
        <v>338</v>
      </c>
      <c r="CE41" s="657"/>
      <c r="CF41" s="657"/>
      <c r="CG41" s="657"/>
      <c r="CH41" s="657"/>
      <c r="CI41" s="657"/>
      <c r="CJ41" s="657"/>
      <c r="CK41" s="657"/>
      <c r="CL41" s="657"/>
      <c r="CM41" s="657"/>
      <c r="CN41" s="657"/>
      <c r="CO41" s="657"/>
      <c r="CP41" s="657"/>
      <c r="CQ41" s="658"/>
      <c r="CR41" s="659" t="s">
        <v>122</v>
      </c>
      <c r="CS41" s="680"/>
      <c r="CT41" s="680"/>
      <c r="CU41" s="680"/>
      <c r="CV41" s="680"/>
      <c r="CW41" s="680"/>
      <c r="CX41" s="680"/>
      <c r="CY41" s="681"/>
      <c r="CZ41" s="664" t="s">
        <v>122</v>
      </c>
      <c r="DA41" s="692"/>
      <c r="DB41" s="692"/>
      <c r="DC41" s="694"/>
      <c r="DD41" s="668" t="s">
        <v>122</v>
      </c>
      <c r="DE41" s="680"/>
      <c r="DF41" s="680"/>
      <c r="DG41" s="680"/>
      <c r="DH41" s="680"/>
      <c r="DI41" s="680"/>
      <c r="DJ41" s="680"/>
      <c r="DK41" s="681"/>
      <c r="DL41" s="742"/>
      <c r="DM41" s="743"/>
      <c r="DN41" s="743"/>
      <c r="DO41" s="743"/>
      <c r="DP41" s="743"/>
      <c r="DQ41" s="743"/>
      <c r="DR41" s="743"/>
      <c r="DS41" s="743"/>
      <c r="DT41" s="743"/>
      <c r="DU41" s="743"/>
      <c r="DV41" s="744"/>
      <c r="DW41" s="733"/>
      <c r="DX41" s="734"/>
      <c r="DY41" s="734"/>
      <c r="DZ41" s="734"/>
      <c r="EA41" s="734"/>
      <c r="EB41" s="734"/>
      <c r="EC41" s="735"/>
    </row>
    <row r="42" spans="2:133" ht="11.25" customHeight="1" x14ac:dyDescent="0.15">
      <c r="AQ42" s="728" t="s">
        <v>339</v>
      </c>
      <c r="AR42" s="729"/>
      <c r="AS42" s="729"/>
      <c r="AT42" s="729"/>
      <c r="AU42" s="729"/>
      <c r="AV42" s="729"/>
      <c r="AW42" s="729"/>
      <c r="AX42" s="729"/>
      <c r="AY42" s="730"/>
      <c r="AZ42" s="731">
        <v>568710</v>
      </c>
      <c r="BA42" s="732"/>
      <c r="BB42" s="732"/>
      <c r="BC42" s="732"/>
      <c r="BD42" s="718"/>
      <c r="BE42" s="718"/>
      <c r="BF42" s="720"/>
      <c r="BG42" s="711"/>
      <c r="BH42" s="712"/>
      <c r="BI42" s="712"/>
      <c r="BJ42" s="712"/>
      <c r="BK42" s="712"/>
      <c r="BL42" s="212"/>
      <c r="BM42" s="683" t="s">
        <v>340</v>
      </c>
      <c r="BN42" s="683"/>
      <c r="BO42" s="683"/>
      <c r="BP42" s="683"/>
      <c r="BQ42" s="683"/>
      <c r="BR42" s="683"/>
      <c r="BS42" s="683"/>
      <c r="BT42" s="683"/>
      <c r="BU42" s="684"/>
      <c r="BV42" s="731">
        <v>420</v>
      </c>
      <c r="BW42" s="732"/>
      <c r="BX42" s="732"/>
      <c r="BY42" s="732"/>
      <c r="BZ42" s="732"/>
      <c r="CA42" s="732"/>
      <c r="CB42" s="741"/>
      <c r="CD42" s="656" t="s">
        <v>341</v>
      </c>
      <c r="CE42" s="657"/>
      <c r="CF42" s="657"/>
      <c r="CG42" s="657"/>
      <c r="CH42" s="657"/>
      <c r="CI42" s="657"/>
      <c r="CJ42" s="657"/>
      <c r="CK42" s="657"/>
      <c r="CL42" s="657"/>
      <c r="CM42" s="657"/>
      <c r="CN42" s="657"/>
      <c r="CO42" s="657"/>
      <c r="CP42" s="657"/>
      <c r="CQ42" s="658"/>
      <c r="CR42" s="659">
        <v>4194110</v>
      </c>
      <c r="CS42" s="680"/>
      <c r="CT42" s="680"/>
      <c r="CU42" s="680"/>
      <c r="CV42" s="680"/>
      <c r="CW42" s="680"/>
      <c r="CX42" s="680"/>
      <c r="CY42" s="681"/>
      <c r="CZ42" s="664">
        <v>28.5</v>
      </c>
      <c r="DA42" s="692"/>
      <c r="DB42" s="692"/>
      <c r="DC42" s="694"/>
      <c r="DD42" s="668">
        <v>1106480</v>
      </c>
      <c r="DE42" s="680"/>
      <c r="DF42" s="680"/>
      <c r="DG42" s="680"/>
      <c r="DH42" s="680"/>
      <c r="DI42" s="680"/>
      <c r="DJ42" s="680"/>
      <c r="DK42" s="681"/>
      <c r="DL42" s="742"/>
      <c r="DM42" s="743"/>
      <c r="DN42" s="743"/>
      <c r="DO42" s="743"/>
      <c r="DP42" s="743"/>
      <c r="DQ42" s="743"/>
      <c r="DR42" s="743"/>
      <c r="DS42" s="743"/>
      <c r="DT42" s="743"/>
      <c r="DU42" s="743"/>
      <c r="DV42" s="744"/>
      <c r="DW42" s="733"/>
      <c r="DX42" s="734"/>
      <c r="DY42" s="734"/>
      <c r="DZ42" s="734"/>
      <c r="EA42" s="734"/>
      <c r="EB42" s="734"/>
      <c r="EC42" s="735"/>
    </row>
    <row r="43" spans="2:133" ht="11.25" customHeight="1" x14ac:dyDescent="0.15">
      <c r="B43" s="202" t="s">
        <v>342</v>
      </c>
      <c r="CD43" s="656" t="s">
        <v>343</v>
      </c>
      <c r="CE43" s="657"/>
      <c r="CF43" s="657"/>
      <c r="CG43" s="657"/>
      <c r="CH43" s="657"/>
      <c r="CI43" s="657"/>
      <c r="CJ43" s="657"/>
      <c r="CK43" s="657"/>
      <c r="CL43" s="657"/>
      <c r="CM43" s="657"/>
      <c r="CN43" s="657"/>
      <c r="CO43" s="657"/>
      <c r="CP43" s="657"/>
      <c r="CQ43" s="658"/>
      <c r="CR43" s="659">
        <v>51559</v>
      </c>
      <c r="CS43" s="680"/>
      <c r="CT43" s="680"/>
      <c r="CU43" s="680"/>
      <c r="CV43" s="680"/>
      <c r="CW43" s="680"/>
      <c r="CX43" s="680"/>
      <c r="CY43" s="681"/>
      <c r="CZ43" s="664">
        <v>0.3</v>
      </c>
      <c r="DA43" s="692"/>
      <c r="DB43" s="692"/>
      <c r="DC43" s="694"/>
      <c r="DD43" s="668">
        <v>51559</v>
      </c>
      <c r="DE43" s="680"/>
      <c r="DF43" s="680"/>
      <c r="DG43" s="680"/>
      <c r="DH43" s="680"/>
      <c r="DI43" s="680"/>
      <c r="DJ43" s="680"/>
      <c r="DK43" s="681"/>
      <c r="DL43" s="742"/>
      <c r="DM43" s="743"/>
      <c r="DN43" s="743"/>
      <c r="DO43" s="743"/>
      <c r="DP43" s="743"/>
      <c r="DQ43" s="743"/>
      <c r="DR43" s="743"/>
      <c r="DS43" s="743"/>
      <c r="DT43" s="743"/>
      <c r="DU43" s="743"/>
      <c r="DV43" s="744"/>
      <c r="DW43" s="733"/>
      <c r="DX43" s="734"/>
      <c r="DY43" s="734"/>
      <c r="DZ43" s="734"/>
      <c r="EA43" s="734"/>
      <c r="EB43" s="734"/>
      <c r="EC43" s="735"/>
    </row>
    <row r="44" spans="2:133" ht="11.25" customHeight="1" x14ac:dyDescent="0.15">
      <c r="B44" s="745" t="s">
        <v>344</v>
      </c>
      <c r="C44" s="745"/>
      <c r="D44" s="745"/>
      <c r="E44" s="745"/>
      <c r="F44" s="745"/>
      <c r="G44" s="745"/>
      <c r="H44" s="745"/>
      <c r="I44" s="745"/>
      <c r="J44" s="745"/>
      <c r="K44" s="745"/>
      <c r="L44" s="745"/>
      <c r="M44" s="745"/>
      <c r="N44" s="745"/>
      <c r="O44" s="745"/>
      <c r="P44" s="745"/>
      <c r="Q44" s="745"/>
      <c r="R44" s="745"/>
      <c r="S44" s="745"/>
      <c r="T44" s="745"/>
      <c r="U44" s="745"/>
      <c r="V44" s="745"/>
      <c r="W44" s="745"/>
      <c r="X44" s="745"/>
      <c r="Y44" s="745"/>
      <c r="Z44" s="745"/>
      <c r="AA44" s="745"/>
      <c r="AB44" s="745"/>
      <c r="AC44" s="745"/>
      <c r="AD44" s="745"/>
      <c r="AE44" s="745"/>
      <c r="AF44" s="745"/>
      <c r="AG44" s="745"/>
      <c r="AH44" s="745"/>
      <c r="AI44" s="745"/>
      <c r="AJ44" s="745"/>
      <c r="AK44" s="745"/>
      <c r="AL44" s="745"/>
      <c r="AM44" s="745"/>
      <c r="AN44" s="745"/>
      <c r="AO44" s="745"/>
      <c r="AP44" s="745"/>
      <c r="AQ44" s="745"/>
      <c r="AR44" s="745"/>
      <c r="AS44" s="745"/>
      <c r="AT44" s="745"/>
      <c r="AU44" s="745"/>
      <c r="AV44" s="745"/>
      <c r="AW44" s="745"/>
      <c r="AX44" s="745"/>
      <c r="AY44" s="745"/>
      <c r="AZ44" s="745"/>
      <c r="BA44" s="745"/>
      <c r="BB44" s="745"/>
      <c r="BC44" s="745"/>
      <c r="BD44" s="745"/>
      <c r="BE44" s="745"/>
      <c r="BF44" s="745"/>
      <c r="BG44" s="745"/>
      <c r="BH44" s="745"/>
      <c r="BI44" s="745"/>
      <c r="BJ44" s="745"/>
      <c r="BK44" s="745"/>
      <c r="BL44" s="745"/>
      <c r="BM44" s="745"/>
      <c r="BN44" s="745"/>
      <c r="BO44" s="745"/>
      <c r="BP44" s="745"/>
      <c r="BQ44" s="745"/>
      <c r="BR44" s="745"/>
      <c r="BS44" s="745"/>
      <c r="BT44" s="745"/>
      <c r="BU44" s="745"/>
      <c r="BV44" s="745"/>
      <c r="BW44" s="745"/>
      <c r="BX44" s="745"/>
      <c r="BY44" s="745"/>
      <c r="BZ44" s="745"/>
      <c r="CA44" s="745"/>
      <c r="CB44" s="745"/>
      <c r="CC44" s="746"/>
      <c r="CD44" s="697" t="s">
        <v>292</v>
      </c>
      <c r="CE44" s="698"/>
      <c r="CF44" s="656" t="s">
        <v>345</v>
      </c>
      <c r="CG44" s="657"/>
      <c r="CH44" s="657"/>
      <c r="CI44" s="657"/>
      <c r="CJ44" s="657"/>
      <c r="CK44" s="657"/>
      <c r="CL44" s="657"/>
      <c r="CM44" s="657"/>
      <c r="CN44" s="657"/>
      <c r="CO44" s="657"/>
      <c r="CP44" s="657"/>
      <c r="CQ44" s="658"/>
      <c r="CR44" s="659">
        <v>3520165</v>
      </c>
      <c r="CS44" s="660"/>
      <c r="CT44" s="660"/>
      <c r="CU44" s="660"/>
      <c r="CV44" s="660"/>
      <c r="CW44" s="660"/>
      <c r="CX44" s="660"/>
      <c r="CY44" s="661"/>
      <c r="CZ44" s="664">
        <v>23.9</v>
      </c>
      <c r="DA44" s="665"/>
      <c r="DB44" s="665"/>
      <c r="DC44" s="671"/>
      <c r="DD44" s="668">
        <v>976127</v>
      </c>
      <c r="DE44" s="660"/>
      <c r="DF44" s="660"/>
      <c r="DG44" s="660"/>
      <c r="DH44" s="660"/>
      <c r="DI44" s="660"/>
      <c r="DJ44" s="660"/>
      <c r="DK44" s="661"/>
      <c r="DL44" s="742"/>
      <c r="DM44" s="743"/>
      <c r="DN44" s="743"/>
      <c r="DO44" s="743"/>
      <c r="DP44" s="743"/>
      <c r="DQ44" s="743"/>
      <c r="DR44" s="743"/>
      <c r="DS44" s="743"/>
      <c r="DT44" s="743"/>
      <c r="DU44" s="743"/>
      <c r="DV44" s="744"/>
      <c r="DW44" s="733"/>
      <c r="DX44" s="734"/>
      <c r="DY44" s="734"/>
      <c r="DZ44" s="734"/>
      <c r="EA44" s="734"/>
      <c r="EB44" s="734"/>
      <c r="EC44" s="735"/>
    </row>
    <row r="45" spans="2:133" ht="11.25" customHeight="1" x14ac:dyDescent="0.15">
      <c r="B45" s="745" t="s">
        <v>346</v>
      </c>
      <c r="C45" s="745"/>
      <c r="D45" s="745"/>
      <c r="E45" s="745"/>
      <c r="F45" s="745"/>
      <c r="G45" s="745"/>
      <c r="H45" s="745"/>
      <c r="I45" s="745"/>
      <c r="J45" s="745"/>
      <c r="K45" s="745"/>
      <c r="L45" s="745"/>
      <c r="M45" s="745"/>
      <c r="N45" s="745"/>
      <c r="O45" s="745"/>
      <c r="P45" s="745"/>
      <c r="Q45" s="745"/>
      <c r="R45" s="745"/>
      <c r="S45" s="745"/>
      <c r="T45" s="745"/>
      <c r="U45" s="745"/>
      <c r="V45" s="745"/>
      <c r="W45" s="745"/>
      <c r="X45" s="745"/>
      <c r="Y45" s="745"/>
      <c r="Z45" s="745"/>
      <c r="AA45" s="745"/>
      <c r="AB45" s="745"/>
      <c r="AC45" s="745"/>
      <c r="AD45" s="745"/>
      <c r="AE45" s="745"/>
      <c r="AF45" s="745"/>
      <c r="AG45" s="745"/>
      <c r="AH45" s="745"/>
      <c r="AI45" s="745"/>
      <c r="AJ45" s="745"/>
      <c r="AK45" s="745"/>
      <c r="AL45" s="745"/>
      <c r="AM45" s="745"/>
      <c r="AN45" s="745"/>
      <c r="AO45" s="745"/>
      <c r="AP45" s="745"/>
      <c r="AQ45" s="745"/>
      <c r="AR45" s="745"/>
      <c r="AS45" s="745"/>
      <c r="AT45" s="745"/>
      <c r="AU45" s="745"/>
      <c r="AV45" s="745"/>
      <c r="AW45" s="745"/>
      <c r="AX45" s="745"/>
      <c r="AY45" s="745"/>
      <c r="AZ45" s="745"/>
      <c r="BA45" s="745"/>
      <c r="BB45" s="745"/>
      <c r="BC45" s="745"/>
      <c r="BD45" s="745"/>
      <c r="BE45" s="745"/>
      <c r="BF45" s="745"/>
      <c r="BG45" s="745"/>
      <c r="BH45" s="745"/>
      <c r="BI45" s="745"/>
      <c r="BJ45" s="745"/>
      <c r="BK45" s="745"/>
      <c r="BL45" s="745"/>
      <c r="BM45" s="745"/>
      <c r="BN45" s="745"/>
      <c r="BO45" s="745"/>
      <c r="BP45" s="745"/>
      <c r="BQ45" s="745"/>
      <c r="BR45" s="745"/>
      <c r="BS45" s="745"/>
      <c r="BT45" s="745"/>
      <c r="BU45" s="745"/>
      <c r="BV45" s="745"/>
      <c r="BW45" s="745"/>
      <c r="BX45" s="745"/>
      <c r="BY45" s="745"/>
      <c r="BZ45" s="745"/>
      <c r="CA45" s="745"/>
      <c r="CB45" s="745"/>
      <c r="CC45" s="746"/>
      <c r="CD45" s="699"/>
      <c r="CE45" s="700"/>
      <c r="CF45" s="656" t="s">
        <v>347</v>
      </c>
      <c r="CG45" s="657"/>
      <c r="CH45" s="657"/>
      <c r="CI45" s="657"/>
      <c r="CJ45" s="657"/>
      <c r="CK45" s="657"/>
      <c r="CL45" s="657"/>
      <c r="CM45" s="657"/>
      <c r="CN45" s="657"/>
      <c r="CO45" s="657"/>
      <c r="CP45" s="657"/>
      <c r="CQ45" s="658"/>
      <c r="CR45" s="659">
        <v>548285</v>
      </c>
      <c r="CS45" s="680"/>
      <c r="CT45" s="680"/>
      <c r="CU45" s="680"/>
      <c r="CV45" s="680"/>
      <c r="CW45" s="680"/>
      <c r="CX45" s="680"/>
      <c r="CY45" s="681"/>
      <c r="CZ45" s="664">
        <v>3.7</v>
      </c>
      <c r="DA45" s="692"/>
      <c r="DB45" s="692"/>
      <c r="DC45" s="694"/>
      <c r="DD45" s="668">
        <v>68190</v>
      </c>
      <c r="DE45" s="680"/>
      <c r="DF45" s="680"/>
      <c r="DG45" s="680"/>
      <c r="DH45" s="680"/>
      <c r="DI45" s="680"/>
      <c r="DJ45" s="680"/>
      <c r="DK45" s="681"/>
      <c r="DL45" s="742"/>
      <c r="DM45" s="743"/>
      <c r="DN45" s="743"/>
      <c r="DO45" s="743"/>
      <c r="DP45" s="743"/>
      <c r="DQ45" s="743"/>
      <c r="DR45" s="743"/>
      <c r="DS45" s="743"/>
      <c r="DT45" s="743"/>
      <c r="DU45" s="743"/>
      <c r="DV45" s="744"/>
      <c r="DW45" s="733"/>
      <c r="DX45" s="734"/>
      <c r="DY45" s="734"/>
      <c r="DZ45" s="734"/>
      <c r="EA45" s="734"/>
      <c r="EB45" s="734"/>
      <c r="EC45" s="735"/>
    </row>
    <row r="46" spans="2:133" ht="11.25" customHeight="1" x14ac:dyDescent="0.15">
      <c r="B46" s="213"/>
      <c r="CD46" s="699"/>
      <c r="CE46" s="700"/>
      <c r="CF46" s="656" t="s">
        <v>348</v>
      </c>
      <c r="CG46" s="657"/>
      <c r="CH46" s="657"/>
      <c r="CI46" s="657"/>
      <c r="CJ46" s="657"/>
      <c r="CK46" s="657"/>
      <c r="CL46" s="657"/>
      <c r="CM46" s="657"/>
      <c r="CN46" s="657"/>
      <c r="CO46" s="657"/>
      <c r="CP46" s="657"/>
      <c r="CQ46" s="658"/>
      <c r="CR46" s="659">
        <v>2971880</v>
      </c>
      <c r="CS46" s="660"/>
      <c r="CT46" s="660"/>
      <c r="CU46" s="660"/>
      <c r="CV46" s="660"/>
      <c r="CW46" s="660"/>
      <c r="CX46" s="660"/>
      <c r="CY46" s="661"/>
      <c r="CZ46" s="664">
        <v>20.2</v>
      </c>
      <c r="DA46" s="665"/>
      <c r="DB46" s="665"/>
      <c r="DC46" s="671"/>
      <c r="DD46" s="668">
        <v>907937</v>
      </c>
      <c r="DE46" s="660"/>
      <c r="DF46" s="660"/>
      <c r="DG46" s="660"/>
      <c r="DH46" s="660"/>
      <c r="DI46" s="660"/>
      <c r="DJ46" s="660"/>
      <c r="DK46" s="661"/>
      <c r="DL46" s="742"/>
      <c r="DM46" s="743"/>
      <c r="DN46" s="743"/>
      <c r="DO46" s="743"/>
      <c r="DP46" s="743"/>
      <c r="DQ46" s="743"/>
      <c r="DR46" s="743"/>
      <c r="DS46" s="743"/>
      <c r="DT46" s="743"/>
      <c r="DU46" s="743"/>
      <c r="DV46" s="744"/>
      <c r="DW46" s="733"/>
      <c r="DX46" s="734"/>
      <c r="DY46" s="734"/>
      <c r="DZ46" s="734"/>
      <c r="EA46" s="734"/>
      <c r="EB46" s="734"/>
      <c r="EC46" s="735"/>
    </row>
    <row r="47" spans="2:133" ht="11.25" customHeight="1" x14ac:dyDescent="0.15">
      <c r="B47" s="213"/>
      <c r="CD47" s="699"/>
      <c r="CE47" s="700"/>
      <c r="CF47" s="656" t="s">
        <v>349</v>
      </c>
      <c r="CG47" s="657"/>
      <c r="CH47" s="657"/>
      <c r="CI47" s="657"/>
      <c r="CJ47" s="657"/>
      <c r="CK47" s="657"/>
      <c r="CL47" s="657"/>
      <c r="CM47" s="657"/>
      <c r="CN47" s="657"/>
      <c r="CO47" s="657"/>
      <c r="CP47" s="657"/>
      <c r="CQ47" s="658"/>
      <c r="CR47" s="659">
        <v>673945</v>
      </c>
      <c r="CS47" s="680"/>
      <c r="CT47" s="680"/>
      <c r="CU47" s="680"/>
      <c r="CV47" s="680"/>
      <c r="CW47" s="680"/>
      <c r="CX47" s="680"/>
      <c r="CY47" s="681"/>
      <c r="CZ47" s="664">
        <v>4.5999999999999996</v>
      </c>
      <c r="DA47" s="692"/>
      <c r="DB47" s="692"/>
      <c r="DC47" s="694"/>
      <c r="DD47" s="668">
        <v>130353</v>
      </c>
      <c r="DE47" s="680"/>
      <c r="DF47" s="680"/>
      <c r="DG47" s="680"/>
      <c r="DH47" s="680"/>
      <c r="DI47" s="680"/>
      <c r="DJ47" s="680"/>
      <c r="DK47" s="681"/>
      <c r="DL47" s="742"/>
      <c r="DM47" s="743"/>
      <c r="DN47" s="743"/>
      <c r="DO47" s="743"/>
      <c r="DP47" s="743"/>
      <c r="DQ47" s="743"/>
      <c r="DR47" s="743"/>
      <c r="DS47" s="743"/>
      <c r="DT47" s="743"/>
      <c r="DU47" s="743"/>
      <c r="DV47" s="744"/>
      <c r="DW47" s="733"/>
      <c r="DX47" s="734"/>
      <c r="DY47" s="734"/>
      <c r="DZ47" s="734"/>
      <c r="EA47" s="734"/>
      <c r="EB47" s="734"/>
      <c r="EC47" s="735"/>
    </row>
    <row r="48" spans="2:133" x14ac:dyDescent="0.15">
      <c r="B48" s="213"/>
      <c r="CD48" s="701"/>
      <c r="CE48" s="702"/>
      <c r="CF48" s="656" t="s">
        <v>350</v>
      </c>
      <c r="CG48" s="657"/>
      <c r="CH48" s="657"/>
      <c r="CI48" s="657"/>
      <c r="CJ48" s="657"/>
      <c r="CK48" s="657"/>
      <c r="CL48" s="657"/>
      <c r="CM48" s="657"/>
      <c r="CN48" s="657"/>
      <c r="CO48" s="657"/>
      <c r="CP48" s="657"/>
      <c r="CQ48" s="658"/>
      <c r="CR48" s="659" t="s">
        <v>122</v>
      </c>
      <c r="CS48" s="660"/>
      <c r="CT48" s="660"/>
      <c r="CU48" s="660"/>
      <c r="CV48" s="660"/>
      <c r="CW48" s="660"/>
      <c r="CX48" s="660"/>
      <c r="CY48" s="661"/>
      <c r="CZ48" s="664" t="s">
        <v>122</v>
      </c>
      <c r="DA48" s="665"/>
      <c r="DB48" s="665"/>
      <c r="DC48" s="671"/>
      <c r="DD48" s="668" t="s">
        <v>122</v>
      </c>
      <c r="DE48" s="660"/>
      <c r="DF48" s="660"/>
      <c r="DG48" s="660"/>
      <c r="DH48" s="660"/>
      <c r="DI48" s="660"/>
      <c r="DJ48" s="660"/>
      <c r="DK48" s="661"/>
      <c r="DL48" s="742"/>
      <c r="DM48" s="743"/>
      <c r="DN48" s="743"/>
      <c r="DO48" s="743"/>
      <c r="DP48" s="743"/>
      <c r="DQ48" s="743"/>
      <c r="DR48" s="743"/>
      <c r="DS48" s="743"/>
      <c r="DT48" s="743"/>
      <c r="DU48" s="743"/>
      <c r="DV48" s="744"/>
      <c r="DW48" s="733"/>
      <c r="DX48" s="734"/>
      <c r="DY48" s="734"/>
      <c r="DZ48" s="734"/>
      <c r="EA48" s="734"/>
      <c r="EB48" s="734"/>
      <c r="EC48" s="735"/>
    </row>
    <row r="49" spans="2:133" ht="11.25" customHeight="1" x14ac:dyDescent="0.15">
      <c r="B49" s="213"/>
      <c r="CD49" s="682" t="s">
        <v>351</v>
      </c>
      <c r="CE49" s="683"/>
      <c r="CF49" s="683"/>
      <c r="CG49" s="683"/>
      <c r="CH49" s="683"/>
      <c r="CI49" s="683"/>
      <c r="CJ49" s="683"/>
      <c r="CK49" s="683"/>
      <c r="CL49" s="683"/>
      <c r="CM49" s="683"/>
      <c r="CN49" s="683"/>
      <c r="CO49" s="683"/>
      <c r="CP49" s="683"/>
      <c r="CQ49" s="684"/>
      <c r="CR49" s="731">
        <v>14737864</v>
      </c>
      <c r="CS49" s="718"/>
      <c r="CT49" s="718"/>
      <c r="CU49" s="718"/>
      <c r="CV49" s="718"/>
      <c r="CW49" s="718"/>
      <c r="CX49" s="718"/>
      <c r="CY49" s="747"/>
      <c r="CZ49" s="739">
        <v>100</v>
      </c>
      <c r="DA49" s="748"/>
      <c r="DB49" s="748"/>
      <c r="DC49" s="749"/>
      <c r="DD49" s="750">
        <v>9528526</v>
      </c>
      <c r="DE49" s="718"/>
      <c r="DF49" s="718"/>
      <c r="DG49" s="718"/>
      <c r="DH49" s="718"/>
      <c r="DI49" s="718"/>
      <c r="DJ49" s="718"/>
      <c r="DK49" s="747"/>
      <c r="DL49" s="751"/>
      <c r="DM49" s="752"/>
      <c r="DN49" s="752"/>
      <c r="DO49" s="752"/>
      <c r="DP49" s="752"/>
      <c r="DQ49" s="752"/>
      <c r="DR49" s="752"/>
      <c r="DS49" s="752"/>
      <c r="DT49" s="752"/>
      <c r="DU49" s="752"/>
      <c r="DV49" s="753"/>
      <c r="DW49" s="754"/>
      <c r="DX49" s="755"/>
      <c r="DY49" s="755"/>
      <c r="DZ49" s="755"/>
      <c r="EA49" s="755"/>
      <c r="EB49" s="755"/>
      <c r="EC49" s="756"/>
    </row>
  </sheetData>
  <sheetProtection algorithmName="SHA-512" hashValue="LEiekUyGSLmyyA1Zk5A9k/09iztzYli7wFL0+qDdOw82d2omuRa/pcIkn/aWE/xTQMA8clJOTlnVRsUlo5+ycA==" saltValue="JPqtcbWWUaBH3nP2Eu/6rw==" spinCount="100000" sheet="1" objects="1" scenarios="1"/>
  <mergeCells count="603">
    <mergeCell ref="CD49:CQ49"/>
    <mergeCell ref="CR49:CY49"/>
    <mergeCell ref="CZ49:DC49"/>
    <mergeCell ref="DD49:DK49"/>
    <mergeCell ref="DL49:DV49"/>
    <mergeCell ref="DW49:EC49"/>
    <mergeCell ref="CF48:CQ48"/>
    <mergeCell ref="CR48:CY48"/>
    <mergeCell ref="CZ48:DC48"/>
    <mergeCell ref="DD48:DK48"/>
    <mergeCell ref="DL48:DV48"/>
    <mergeCell ref="DW48:EC48"/>
    <mergeCell ref="DL46:DV46"/>
    <mergeCell ref="DW46:EC46"/>
    <mergeCell ref="CF47:CQ47"/>
    <mergeCell ref="CR47:CY47"/>
    <mergeCell ref="CZ47:DC47"/>
    <mergeCell ref="DD47:DK47"/>
    <mergeCell ref="DL47:DV47"/>
    <mergeCell ref="DW47:EC47"/>
    <mergeCell ref="DL44:DV44"/>
    <mergeCell ref="DW44:EC44"/>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BV42:CB42"/>
    <mergeCell ref="CD42:CQ42"/>
    <mergeCell ref="CR42:CY42"/>
    <mergeCell ref="CD41:CQ41"/>
    <mergeCell ref="CR41:CY41"/>
    <mergeCell ref="CZ41:DC41"/>
    <mergeCell ref="CZ42:DC42"/>
    <mergeCell ref="DD42:DK42"/>
    <mergeCell ref="DL42:DV42"/>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CR32:CY32"/>
    <mergeCell ref="CZ32:DC32"/>
    <mergeCell ref="DD32:DK32"/>
    <mergeCell ref="DL32:DV32"/>
    <mergeCell ref="DW32:EC32"/>
    <mergeCell ref="BX32:CB32"/>
    <mergeCell ref="CF32:CQ32"/>
    <mergeCell ref="AX31:BF31"/>
    <mergeCell ref="BG31:BL31"/>
    <mergeCell ref="BM31:BQ31"/>
    <mergeCell ref="BR31:BW31"/>
    <mergeCell ref="CR31:CY31"/>
    <mergeCell ref="AX32:BF32"/>
    <mergeCell ref="BG32:BL32"/>
    <mergeCell ref="BM32:BQ32"/>
    <mergeCell ref="BR32:BW32"/>
    <mergeCell ref="DW30:EC30"/>
    <mergeCell ref="B31:Q31"/>
    <mergeCell ref="R31:Y31"/>
    <mergeCell ref="Z31:AC31"/>
    <mergeCell ref="CZ31:DC31"/>
    <mergeCell ref="DD31:DK31"/>
    <mergeCell ref="DL31:DV31"/>
    <mergeCell ref="DW31:EC31"/>
    <mergeCell ref="BX31:CB31"/>
    <mergeCell ref="CF31:CQ31"/>
    <mergeCell ref="AD31:AK31"/>
    <mergeCell ref="AL31:AO31"/>
    <mergeCell ref="AP31:AS33"/>
    <mergeCell ref="AT31:AT33"/>
    <mergeCell ref="B32:Q32"/>
    <mergeCell ref="R32:Y32"/>
    <mergeCell ref="Z32:AC32"/>
    <mergeCell ref="AD32:AK32"/>
    <mergeCell ref="AL32:AO32"/>
    <mergeCell ref="CF29:CQ29"/>
    <mergeCell ref="CR29:CY29"/>
    <mergeCell ref="CZ29:DC29"/>
    <mergeCell ref="BR30:CB30"/>
    <mergeCell ref="CF30:CQ30"/>
    <mergeCell ref="CR30:CY30"/>
    <mergeCell ref="CZ30:DC30"/>
    <mergeCell ref="DD30:DK30"/>
    <mergeCell ref="DL30:DV30"/>
    <mergeCell ref="B30:Q30"/>
    <mergeCell ref="R30:Y30"/>
    <mergeCell ref="Z30:AC30"/>
    <mergeCell ref="AD30:AK30"/>
    <mergeCell ref="AL30:AO30"/>
    <mergeCell ref="AP30:BF30"/>
    <mergeCell ref="BG30:BQ30"/>
    <mergeCell ref="BO29:BR29"/>
    <mergeCell ref="BS29:CB29"/>
    <mergeCell ref="DW28:EC28"/>
    <mergeCell ref="B29:Q29"/>
    <mergeCell ref="R29:Y29"/>
    <mergeCell ref="Z29:AC29"/>
    <mergeCell ref="AD29:AK29"/>
    <mergeCell ref="AL29:AO29"/>
    <mergeCell ref="AP29:BF29"/>
    <mergeCell ref="BG29:BN29"/>
    <mergeCell ref="BG28:BN28"/>
    <mergeCell ref="BO28:BR28"/>
    <mergeCell ref="BS28:CB28"/>
    <mergeCell ref="CD28:CQ28"/>
    <mergeCell ref="CR28:CY28"/>
    <mergeCell ref="CZ28:DC28"/>
    <mergeCell ref="B28:Q28"/>
    <mergeCell ref="R28:Y28"/>
    <mergeCell ref="Z28:AC28"/>
    <mergeCell ref="AD28:AK28"/>
    <mergeCell ref="AL28:AO28"/>
    <mergeCell ref="AP28:BF28"/>
    <mergeCell ref="DD29:DK29"/>
    <mergeCell ref="DL29:DV29"/>
    <mergeCell ref="DW29:EC29"/>
    <mergeCell ref="CD29:CE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DL25:DV25"/>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B26:Q26"/>
    <mergeCell ref="BO25:BR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BS25:CB25"/>
    <mergeCell ref="CD25:CQ25"/>
    <mergeCell ref="CR25:CY25"/>
    <mergeCell ref="CD21:CQ21"/>
    <mergeCell ref="CR21:CY21"/>
    <mergeCell ref="CZ21:DC21"/>
    <mergeCell ref="DD21:DP21"/>
    <mergeCell ref="CD23:CQ23"/>
    <mergeCell ref="CR23:CY23"/>
    <mergeCell ref="CZ23:DC23"/>
    <mergeCell ref="DD23:DK23"/>
    <mergeCell ref="DL23:DV23"/>
    <mergeCell ref="CZ25:DC25"/>
    <mergeCell ref="DD25:DK25"/>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pageSetup paperSize="9" scale="63"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70" zoomScaleNormal="25" zoomScaleSheetLayoutView="70" workbookViewId="0"/>
  </sheetViews>
  <sheetFormatPr defaultColWidth="0" defaultRowHeight="13.5" zeroHeight="1" x14ac:dyDescent="0.15"/>
  <cols>
    <col min="1" max="130" width="2.75" style="219" customWidth="1"/>
    <col min="131" max="131" width="1.625" style="219" customWidth="1"/>
    <col min="132" max="16384" width="9" style="219" hidden="1"/>
  </cols>
  <sheetData>
    <row r="1" spans="1:131" ht="11.25" customHeight="1" thickBot="1" x14ac:dyDescent="0.2">
      <c r="A1" s="215"/>
      <c r="B1" s="215"/>
      <c r="C1" s="215"/>
      <c r="D1" s="215"/>
      <c r="E1" s="215"/>
      <c r="F1" s="215"/>
      <c r="G1" s="215"/>
      <c r="H1" s="215"/>
      <c r="I1" s="215"/>
      <c r="J1" s="215"/>
      <c r="K1" s="215"/>
      <c r="L1" s="215"/>
      <c r="M1" s="215"/>
      <c r="N1" s="216"/>
      <c r="O1" s="216"/>
      <c r="P1" s="216"/>
      <c r="Q1" s="216"/>
      <c r="R1" s="216"/>
      <c r="S1" s="216"/>
      <c r="T1" s="216"/>
      <c r="U1" s="216"/>
      <c r="V1" s="216"/>
      <c r="W1" s="216"/>
      <c r="X1" s="216"/>
      <c r="Y1" s="216"/>
      <c r="Z1" s="216"/>
      <c r="AA1" s="216"/>
      <c r="AB1" s="216"/>
      <c r="AC1" s="216"/>
      <c r="AD1" s="216"/>
      <c r="AE1" s="216"/>
      <c r="AF1" s="216"/>
      <c r="AG1" s="216"/>
      <c r="AH1" s="216"/>
      <c r="AI1" s="216"/>
      <c r="AJ1" s="216"/>
      <c r="AK1" s="216"/>
      <c r="AL1" s="216"/>
      <c r="AM1" s="216"/>
      <c r="AN1" s="216"/>
      <c r="AO1" s="216"/>
      <c r="AP1" s="216"/>
      <c r="AQ1" s="216"/>
      <c r="AR1" s="216"/>
      <c r="AS1" s="216"/>
      <c r="AT1" s="216"/>
      <c r="AU1" s="216"/>
      <c r="AV1" s="216"/>
      <c r="AW1" s="216"/>
      <c r="AX1" s="216"/>
      <c r="AY1" s="216"/>
      <c r="AZ1" s="216"/>
      <c r="BA1" s="216"/>
      <c r="BB1" s="216"/>
      <c r="BC1" s="216"/>
      <c r="BD1" s="216"/>
      <c r="BE1" s="216"/>
      <c r="BF1" s="216"/>
      <c r="BG1" s="216"/>
      <c r="BH1" s="216"/>
      <c r="BI1" s="216"/>
      <c r="BJ1" s="216"/>
      <c r="BK1" s="216"/>
      <c r="BL1" s="216"/>
      <c r="BM1" s="216"/>
      <c r="BN1" s="216"/>
      <c r="BO1" s="216"/>
      <c r="BP1" s="216"/>
      <c r="BQ1" s="216"/>
      <c r="BR1" s="216"/>
      <c r="BS1" s="216"/>
      <c r="BT1" s="216"/>
      <c r="BU1" s="216"/>
      <c r="BV1" s="216"/>
      <c r="BW1" s="216"/>
      <c r="BX1" s="216"/>
      <c r="BY1" s="216"/>
      <c r="BZ1" s="216"/>
      <c r="CA1" s="216"/>
      <c r="CB1" s="216"/>
      <c r="CC1" s="216"/>
      <c r="CD1" s="216"/>
      <c r="CE1" s="216"/>
      <c r="CF1" s="216"/>
      <c r="CG1" s="216"/>
      <c r="CH1" s="216"/>
      <c r="CI1" s="216"/>
      <c r="CJ1" s="216"/>
      <c r="CK1" s="216"/>
      <c r="CL1" s="216"/>
      <c r="CM1" s="216"/>
      <c r="CN1" s="216"/>
      <c r="CO1" s="216"/>
      <c r="CP1" s="216"/>
      <c r="CQ1" s="216"/>
      <c r="CR1" s="216"/>
      <c r="CS1" s="216"/>
      <c r="CT1" s="216"/>
      <c r="CU1" s="216"/>
      <c r="CV1" s="216"/>
      <c r="CW1" s="216"/>
      <c r="CX1" s="216"/>
      <c r="CY1" s="216"/>
      <c r="CZ1" s="216"/>
      <c r="DA1" s="216"/>
      <c r="DB1" s="216"/>
      <c r="DC1" s="216"/>
      <c r="DD1" s="216"/>
      <c r="DE1" s="216"/>
      <c r="DF1" s="216"/>
      <c r="DG1" s="216"/>
      <c r="DH1" s="216"/>
      <c r="DI1" s="216"/>
      <c r="DJ1" s="216"/>
      <c r="DK1" s="216"/>
      <c r="DL1" s="216"/>
      <c r="DM1" s="216"/>
      <c r="DN1" s="216"/>
      <c r="DO1" s="216"/>
      <c r="DP1" s="216"/>
      <c r="DQ1" s="217"/>
      <c r="DR1" s="217"/>
      <c r="DS1" s="217"/>
      <c r="DT1" s="217"/>
      <c r="DU1" s="217"/>
      <c r="DV1" s="217"/>
      <c r="DW1" s="217"/>
      <c r="DX1" s="217"/>
      <c r="DY1" s="217"/>
      <c r="DZ1" s="217"/>
      <c r="EA1" s="218"/>
    </row>
    <row r="2" spans="1:131" ht="26.25" customHeight="1" thickBot="1" x14ac:dyDescent="0.2">
      <c r="A2" s="757" t="s">
        <v>352</v>
      </c>
      <c r="B2" s="757"/>
      <c r="C2" s="757"/>
      <c r="D2" s="757"/>
      <c r="E2" s="757"/>
      <c r="F2" s="757"/>
      <c r="G2" s="757"/>
      <c r="H2" s="757"/>
      <c r="I2" s="757"/>
      <c r="J2" s="757"/>
      <c r="K2" s="757"/>
      <c r="L2" s="757"/>
      <c r="M2" s="757"/>
      <c r="N2" s="757"/>
      <c r="O2" s="757"/>
      <c r="P2" s="757"/>
      <c r="Q2" s="757"/>
      <c r="R2" s="757"/>
      <c r="S2" s="757"/>
      <c r="T2" s="757"/>
      <c r="U2" s="757"/>
      <c r="V2" s="757"/>
      <c r="W2" s="757"/>
      <c r="X2" s="757"/>
      <c r="Y2" s="757"/>
      <c r="Z2" s="757"/>
      <c r="AA2" s="757"/>
      <c r="AB2" s="757"/>
      <c r="AC2" s="757"/>
      <c r="AD2" s="757"/>
      <c r="AE2" s="757"/>
      <c r="AF2" s="757"/>
      <c r="AG2" s="757"/>
      <c r="AH2" s="757"/>
      <c r="AI2" s="757"/>
      <c r="AJ2" s="757"/>
      <c r="AK2" s="757"/>
      <c r="AL2" s="757"/>
      <c r="AM2" s="757"/>
      <c r="AN2" s="757"/>
      <c r="AO2" s="757"/>
      <c r="AP2" s="757"/>
      <c r="AQ2" s="757"/>
      <c r="AR2" s="757"/>
      <c r="AS2" s="757"/>
      <c r="AT2" s="757"/>
      <c r="AU2" s="757"/>
      <c r="AV2" s="757"/>
      <c r="AW2" s="757"/>
      <c r="AX2" s="757"/>
      <c r="AY2" s="757"/>
      <c r="AZ2" s="757"/>
      <c r="BA2" s="757"/>
      <c r="BB2" s="757"/>
      <c r="BC2" s="757"/>
      <c r="BD2" s="757"/>
      <c r="BE2" s="757"/>
      <c r="BF2" s="757"/>
      <c r="BG2" s="757"/>
      <c r="BH2" s="757"/>
      <c r="BI2" s="757"/>
      <c r="BJ2" s="216"/>
      <c r="BK2" s="216"/>
      <c r="BL2" s="216"/>
      <c r="BM2" s="216"/>
      <c r="BN2" s="216"/>
      <c r="BO2" s="216"/>
      <c r="BP2" s="216"/>
      <c r="BQ2" s="216"/>
      <c r="BR2" s="216"/>
      <c r="BS2" s="216"/>
      <c r="BT2" s="216"/>
      <c r="BU2" s="216"/>
      <c r="BV2" s="216"/>
      <c r="BW2" s="216"/>
      <c r="BX2" s="216"/>
      <c r="BY2" s="216"/>
      <c r="BZ2" s="216"/>
      <c r="CA2" s="216"/>
      <c r="CB2" s="216"/>
      <c r="CC2" s="216"/>
      <c r="CD2" s="216"/>
      <c r="CE2" s="216"/>
      <c r="CF2" s="216"/>
      <c r="CG2" s="216"/>
      <c r="CH2" s="216"/>
      <c r="CI2" s="216"/>
      <c r="CJ2" s="216"/>
      <c r="CK2" s="216"/>
      <c r="CL2" s="216"/>
      <c r="CM2" s="216"/>
      <c r="CN2" s="216"/>
      <c r="CO2" s="216"/>
      <c r="CP2" s="216"/>
      <c r="CQ2" s="216"/>
      <c r="CR2" s="216"/>
      <c r="CS2" s="216"/>
      <c r="CT2" s="216"/>
      <c r="CU2" s="216"/>
      <c r="CV2" s="216"/>
      <c r="CW2" s="216"/>
      <c r="CX2" s="216"/>
      <c r="CY2" s="216"/>
      <c r="CZ2" s="216"/>
      <c r="DA2" s="216"/>
      <c r="DB2" s="216"/>
      <c r="DC2" s="216"/>
      <c r="DD2" s="216"/>
      <c r="DE2" s="216"/>
      <c r="DF2" s="216"/>
      <c r="DG2" s="216"/>
      <c r="DH2" s="216"/>
      <c r="DI2" s="216"/>
      <c r="DJ2" s="758" t="s">
        <v>353</v>
      </c>
      <c r="DK2" s="759"/>
      <c r="DL2" s="759"/>
      <c r="DM2" s="759"/>
      <c r="DN2" s="759"/>
      <c r="DO2" s="760"/>
      <c r="DP2" s="216"/>
      <c r="DQ2" s="758" t="s">
        <v>354</v>
      </c>
      <c r="DR2" s="759"/>
      <c r="DS2" s="759"/>
      <c r="DT2" s="759"/>
      <c r="DU2" s="759"/>
      <c r="DV2" s="759"/>
      <c r="DW2" s="759"/>
      <c r="DX2" s="759"/>
      <c r="DY2" s="759"/>
      <c r="DZ2" s="760"/>
      <c r="EA2" s="218"/>
    </row>
    <row r="3" spans="1:131" ht="11.25" customHeight="1" x14ac:dyDescent="0.15">
      <c r="A3" s="216"/>
      <c r="B3" s="216"/>
      <c r="C3" s="216"/>
      <c r="D3" s="216"/>
      <c r="E3" s="216"/>
      <c r="F3" s="216"/>
      <c r="G3" s="216"/>
      <c r="H3" s="216"/>
      <c r="I3" s="216"/>
      <c r="J3" s="216"/>
      <c r="K3" s="216"/>
      <c r="L3" s="216"/>
      <c r="M3" s="216"/>
      <c r="N3" s="216"/>
      <c r="O3" s="216"/>
      <c r="P3" s="216"/>
      <c r="Q3" s="216"/>
      <c r="R3" s="216"/>
      <c r="S3" s="216"/>
      <c r="T3" s="216"/>
      <c r="U3" s="216"/>
      <c r="V3" s="216"/>
      <c r="W3" s="216"/>
      <c r="X3" s="216"/>
      <c r="Y3" s="216"/>
      <c r="Z3" s="216"/>
      <c r="AA3" s="216"/>
      <c r="AB3" s="216"/>
      <c r="AC3" s="216"/>
      <c r="AD3" s="216"/>
      <c r="AE3" s="216"/>
      <c r="AF3" s="216"/>
      <c r="AG3" s="216"/>
      <c r="AH3" s="216"/>
      <c r="AI3" s="216"/>
      <c r="AJ3" s="216"/>
      <c r="AK3" s="216"/>
      <c r="AL3" s="216"/>
      <c r="AM3" s="216"/>
      <c r="AN3" s="216"/>
      <c r="AO3" s="216"/>
      <c r="AP3" s="216"/>
      <c r="AQ3" s="216"/>
      <c r="AR3" s="216"/>
      <c r="AS3" s="216"/>
      <c r="AT3" s="216"/>
      <c r="AU3" s="216"/>
      <c r="AV3" s="216"/>
      <c r="AW3" s="216"/>
      <c r="AX3" s="216"/>
      <c r="AY3" s="216"/>
      <c r="AZ3" s="216"/>
      <c r="BA3" s="216"/>
      <c r="BB3" s="216"/>
      <c r="BC3" s="216"/>
      <c r="BD3" s="216"/>
      <c r="BE3" s="216"/>
      <c r="BF3" s="216"/>
      <c r="BG3" s="216"/>
      <c r="BH3" s="216"/>
      <c r="BI3" s="216"/>
      <c r="BJ3" s="216"/>
      <c r="BK3" s="216"/>
      <c r="BL3" s="216"/>
      <c r="BM3" s="216"/>
      <c r="BN3" s="216"/>
      <c r="BO3" s="216"/>
      <c r="BP3" s="216"/>
      <c r="BQ3" s="216"/>
      <c r="BR3" s="216"/>
      <c r="BS3" s="216"/>
      <c r="BT3" s="216"/>
      <c r="BU3" s="216"/>
      <c r="BV3" s="216"/>
      <c r="BW3" s="216"/>
      <c r="BX3" s="216"/>
      <c r="BY3" s="216"/>
      <c r="BZ3" s="216"/>
      <c r="CA3" s="216"/>
      <c r="CB3" s="216"/>
      <c r="CC3" s="216"/>
      <c r="CD3" s="216"/>
      <c r="CE3" s="216"/>
      <c r="CF3" s="216"/>
      <c r="CG3" s="216"/>
      <c r="CH3" s="216"/>
      <c r="CI3" s="216"/>
      <c r="CJ3" s="216"/>
      <c r="CK3" s="216"/>
      <c r="CL3" s="216"/>
      <c r="CM3" s="216"/>
      <c r="CN3" s="216"/>
      <c r="CO3" s="216"/>
      <c r="CP3" s="216"/>
      <c r="CQ3" s="216"/>
      <c r="CR3" s="216"/>
      <c r="CS3" s="216"/>
      <c r="CT3" s="216"/>
      <c r="CU3" s="216"/>
      <c r="CV3" s="216"/>
      <c r="CW3" s="216"/>
      <c r="CX3" s="216"/>
      <c r="CY3" s="216"/>
      <c r="CZ3" s="216"/>
      <c r="DA3" s="216"/>
      <c r="DB3" s="216"/>
      <c r="DC3" s="216"/>
      <c r="DD3" s="216"/>
      <c r="DE3" s="216"/>
      <c r="DF3" s="216"/>
      <c r="DG3" s="216"/>
      <c r="DH3" s="216"/>
      <c r="DI3" s="216"/>
      <c r="DJ3" s="216"/>
      <c r="DK3" s="216"/>
      <c r="DL3" s="216"/>
      <c r="DM3" s="216"/>
      <c r="DN3" s="216"/>
      <c r="DO3" s="216"/>
      <c r="DP3" s="216"/>
      <c r="DQ3" s="216"/>
      <c r="DR3" s="216"/>
      <c r="DS3" s="216"/>
      <c r="DT3" s="216"/>
      <c r="DU3" s="216"/>
      <c r="DV3" s="216"/>
      <c r="DW3" s="216"/>
      <c r="DX3" s="216"/>
      <c r="DY3" s="216"/>
      <c r="DZ3" s="216"/>
      <c r="EA3" s="218"/>
    </row>
    <row r="4" spans="1:131" s="223" customFormat="1" ht="26.25" customHeight="1" thickBot="1" x14ac:dyDescent="0.2">
      <c r="A4" s="761" t="s">
        <v>355</v>
      </c>
      <c r="B4" s="761"/>
      <c r="C4" s="761"/>
      <c r="D4" s="761"/>
      <c r="E4" s="761"/>
      <c r="F4" s="761"/>
      <c r="G4" s="761"/>
      <c r="H4" s="761"/>
      <c r="I4" s="761"/>
      <c r="J4" s="761"/>
      <c r="K4" s="761"/>
      <c r="L4" s="761"/>
      <c r="M4" s="761"/>
      <c r="N4" s="761"/>
      <c r="O4" s="761"/>
      <c r="P4" s="761"/>
      <c r="Q4" s="761"/>
      <c r="R4" s="761"/>
      <c r="S4" s="761"/>
      <c r="T4" s="761"/>
      <c r="U4" s="761"/>
      <c r="V4" s="761"/>
      <c r="W4" s="761"/>
      <c r="X4" s="761"/>
      <c r="Y4" s="761"/>
      <c r="Z4" s="761"/>
      <c r="AA4" s="761"/>
      <c r="AB4" s="761"/>
      <c r="AC4" s="761"/>
      <c r="AD4" s="761"/>
      <c r="AE4" s="761"/>
      <c r="AF4" s="761"/>
      <c r="AG4" s="761"/>
      <c r="AH4" s="761"/>
      <c r="AI4" s="761"/>
      <c r="AJ4" s="761"/>
      <c r="AK4" s="761"/>
      <c r="AL4" s="761"/>
      <c r="AM4" s="761"/>
      <c r="AN4" s="761"/>
      <c r="AO4" s="761"/>
      <c r="AP4" s="761"/>
      <c r="AQ4" s="761"/>
      <c r="AR4" s="761"/>
      <c r="AS4" s="761"/>
      <c r="AT4" s="761"/>
      <c r="AU4" s="761"/>
      <c r="AV4" s="761"/>
      <c r="AW4" s="761"/>
      <c r="AX4" s="761"/>
      <c r="AY4" s="761"/>
      <c r="AZ4" s="220"/>
      <c r="BA4" s="220"/>
      <c r="BB4" s="220"/>
      <c r="BC4" s="220"/>
      <c r="BD4" s="220"/>
      <c r="BE4" s="221"/>
      <c r="BF4" s="221"/>
      <c r="BG4" s="221"/>
      <c r="BH4" s="221"/>
      <c r="BI4" s="221"/>
      <c r="BJ4" s="221"/>
      <c r="BK4" s="221"/>
      <c r="BL4" s="221"/>
      <c r="BM4" s="221"/>
      <c r="BN4" s="221"/>
      <c r="BO4" s="221"/>
      <c r="BP4" s="221"/>
      <c r="BQ4" s="762" t="s">
        <v>356</v>
      </c>
      <c r="BR4" s="762"/>
      <c r="BS4" s="762"/>
      <c r="BT4" s="762"/>
      <c r="BU4" s="762"/>
      <c r="BV4" s="762"/>
      <c r="BW4" s="762"/>
      <c r="BX4" s="762"/>
      <c r="BY4" s="762"/>
      <c r="BZ4" s="762"/>
      <c r="CA4" s="762"/>
      <c r="CB4" s="762"/>
      <c r="CC4" s="762"/>
      <c r="CD4" s="762"/>
      <c r="CE4" s="762"/>
      <c r="CF4" s="762"/>
      <c r="CG4" s="762"/>
      <c r="CH4" s="762"/>
      <c r="CI4" s="762"/>
      <c r="CJ4" s="762"/>
      <c r="CK4" s="762"/>
      <c r="CL4" s="762"/>
      <c r="CM4" s="762"/>
      <c r="CN4" s="762"/>
      <c r="CO4" s="762"/>
      <c r="CP4" s="762"/>
      <c r="CQ4" s="762"/>
      <c r="CR4" s="762"/>
      <c r="CS4" s="762"/>
      <c r="CT4" s="762"/>
      <c r="CU4" s="762"/>
      <c r="CV4" s="762"/>
      <c r="CW4" s="762"/>
      <c r="CX4" s="762"/>
      <c r="CY4" s="762"/>
      <c r="CZ4" s="762"/>
      <c r="DA4" s="762"/>
      <c r="DB4" s="762"/>
      <c r="DC4" s="762"/>
      <c r="DD4" s="762"/>
      <c r="DE4" s="762"/>
      <c r="DF4" s="762"/>
      <c r="DG4" s="762"/>
      <c r="DH4" s="762"/>
      <c r="DI4" s="762"/>
      <c r="DJ4" s="762"/>
      <c r="DK4" s="762"/>
      <c r="DL4" s="762"/>
      <c r="DM4" s="762"/>
      <c r="DN4" s="762"/>
      <c r="DO4" s="762"/>
      <c r="DP4" s="762"/>
      <c r="DQ4" s="762"/>
      <c r="DR4" s="762"/>
      <c r="DS4" s="762"/>
      <c r="DT4" s="762"/>
      <c r="DU4" s="762"/>
      <c r="DV4" s="762"/>
      <c r="DW4" s="762"/>
      <c r="DX4" s="762"/>
      <c r="DY4" s="762"/>
      <c r="DZ4" s="762"/>
      <c r="EA4" s="222"/>
    </row>
    <row r="5" spans="1:131" s="223" customFormat="1" ht="26.25" customHeight="1" x14ac:dyDescent="0.15">
      <c r="A5" s="763" t="s">
        <v>357</v>
      </c>
      <c r="B5" s="764"/>
      <c r="C5" s="764"/>
      <c r="D5" s="764"/>
      <c r="E5" s="764"/>
      <c r="F5" s="764"/>
      <c r="G5" s="764"/>
      <c r="H5" s="764"/>
      <c r="I5" s="764"/>
      <c r="J5" s="764"/>
      <c r="K5" s="764"/>
      <c r="L5" s="764"/>
      <c r="M5" s="764"/>
      <c r="N5" s="764"/>
      <c r="O5" s="764"/>
      <c r="P5" s="765"/>
      <c r="Q5" s="769" t="s">
        <v>358</v>
      </c>
      <c r="R5" s="770"/>
      <c r="S5" s="770"/>
      <c r="T5" s="770"/>
      <c r="U5" s="771"/>
      <c r="V5" s="769" t="s">
        <v>359</v>
      </c>
      <c r="W5" s="770"/>
      <c r="X5" s="770"/>
      <c r="Y5" s="770"/>
      <c r="Z5" s="771"/>
      <c r="AA5" s="769" t="s">
        <v>360</v>
      </c>
      <c r="AB5" s="770"/>
      <c r="AC5" s="770"/>
      <c r="AD5" s="770"/>
      <c r="AE5" s="770"/>
      <c r="AF5" s="775" t="s">
        <v>361</v>
      </c>
      <c r="AG5" s="770"/>
      <c r="AH5" s="770"/>
      <c r="AI5" s="770"/>
      <c r="AJ5" s="776"/>
      <c r="AK5" s="770" t="s">
        <v>362</v>
      </c>
      <c r="AL5" s="770"/>
      <c r="AM5" s="770"/>
      <c r="AN5" s="770"/>
      <c r="AO5" s="771"/>
      <c r="AP5" s="769" t="s">
        <v>363</v>
      </c>
      <c r="AQ5" s="770"/>
      <c r="AR5" s="770"/>
      <c r="AS5" s="770"/>
      <c r="AT5" s="771"/>
      <c r="AU5" s="769" t="s">
        <v>364</v>
      </c>
      <c r="AV5" s="770"/>
      <c r="AW5" s="770"/>
      <c r="AX5" s="770"/>
      <c r="AY5" s="776"/>
      <c r="AZ5" s="220"/>
      <c r="BA5" s="220"/>
      <c r="BB5" s="220"/>
      <c r="BC5" s="220"/>
      <c r="BD5" s="220"/>
      <c r="BE5" s="221"/>
      <c r="BF5" s="221"/>
      <c r="BG5" s="221"/>
      <c r="BH5" s="221"/>
      <c r="BI5" s="221"/>
      <c r="BJ5" s="221"/>
      <c r="BK5" s="221"/>
      <c r="BL5" s="221"/>
      <c r="BM5" s="221"/>
      <c r="BN5" s="221"/>
      <c r="BO5" s="221"/>
      <c r="BP5" s="221"/>
      <c r="BQ5" s="763" t="s">
        <v>365</v>
      </c>
      <c r="BR5" s="764"/>
      <c r="BS5" s="764"/>
      <c r="BT5" s="764"/>
      <c r="BU5" s="764"/>
      <c r="BV5" s="764"/>
      <c r="BW5" s="764"/>
      <c r="BX5" s="764"/>
      <c r="BY5" s="764"/>
      <c r="BZ5" s="764"/>
      <c r="CA5" s="764"/>
      <c r="CB5" s="764"/>
      <c r="CC5" s="764"/>
      <c r="CD5" s="764"/>
      <c r="CE5" s="764"/>
      <c r="CF5" s="764"/>
      <c r="CG5" s="765"/>
      <c r="CH5" s="769" t="s">
        <v>366</v>
      </c>
      <c r="CI5" s="770"/>
      <c r="CJ5" s="770"/>
      <c r="CK5" s="770"/>
      <c r="CL5" s="771"/>
      <c r="CM5" s="769" t="s">
        <v>367</v>
      </c>
      <c r="CN5" s="770"/>
      <c r="CO5" s="770"/>
      <c r="CP5" s="770"/>
      <c r="CQ5" s="771"/>
      <c r="CR5" s="769" t="s">
        <v>368</v>
      </c>
      <c r="CS5" s="770"/>
      <c r="CT5" s="770"/>
      <c r="CU5" s="770"/>
      <c r="CV5" s="771"/>
      <c r="CW5" s="769" t="s">
        <v>369</v>
      </c>
      <c r="CX5" s="770"/>
      <c r="CY5" s="770"/>
      <c r="CZ5" s="770"/>
      <c r="DA5" s="771"/>
      <c r="DB5" s="769" t="s">
        <v>370</v>
      </c>
      <c r="DC5" s="770"/>
      <c r="DD5" s="770"/>
      <c r="DE5" s="770"/>
      <c r="DF5" s="771"/>
      <c r="DG5" s="799" t="s">
        <v>371</v>
      </c>
      <c r="DH5" s="800"/>
      <c r="DI5" s="800"/>
      <c r="DJ5" s="800"/>
      <c r="DK5" s="801"/>
      <c r="DL5" s="799" t="s">
        <v>372</v>
      </c>
      <c r="DM5" s="800"/>
      <c r="DN5" s="800"/>
      <c r="DO5" s="800"/>
      <c r="DP5" s="801"/>
      <c r="DQ5" s="769" t="s">
        <v>373</v>
      </c>
      <c r="DR5" s="770"/>
      <c r="DS5" s="770"/>
      <c r="DT5" s="770"/>
      <c r="DU5" s="771"/>
      <c r="DV5" s="769" t="s">
        <v>364</v>
      </c>
      <c r="DW5" s="770"/>
      <c r="DX5" s="770"/>
      <c r="DY5" s="770"/>
      <c r="DZ5" s="776"/>
      <c r="EA5" s="222"/>
    </row>
    <row r="6" spans="1:131" s="223" customFormat="1" ht="26.25" customHeight="1" thickBot="1" x14ac:dyDescent="0.2">
      <c r="A6" s="766"/>
      <c r="B6" s="767"/>
      <c r="C6" s="767"/>
      <c r="D6" s="767"/>
      <c r="E6" s="767"/>
      <c r="F6" s="767"/>
      <c r="G6" s="767"/>
      <c r="H6" s="767"/>
      <c r="I6" s="767"/>
      <c r="J6" s="767"/>
      <c r="K6" s="767"/>
      <c r="L6" s="767"/>
      <c r="M6" s="767"/>
      <c r="N6" s="767"/>
      <c r="O6" s="767"/>
      <c r="P6" s="768"/>
      <c r="Q6" s="772"/>
      <c r="R6" s="773"/>
      <c r="S6" s="773"/>
      <c r="T6" s="773"/>
      <c r="U6" s="774"/>
      <c r="V6" s="772"/>
      <c r="W6" s="773"/>
      <c r="X6" s="773"/>
      <c r="Y6" s="773"/>
      <c r="Z6" s="774"/>
      <c r="AA6" s="772"/>
      <c r="AB6" s="773"/>
      <c r="AC6" s="773"/>
      <c r="AD6" s="773"/>
      <c r="AE6" s="773"/>
      <c r="AF6" s="777"/>
      <c r="AG6" s="773"/>
      <c r="AH6" s="773"/>
      <c r="AI6" s="773"/>
      <c r="AJ6" s="778"/>
      <c r="AK6" s="773"/>
      <c r="AL6" s="773"/>
      <c r="AM6" s="773"/>
      <c r="AN6" s="773"/>
      <c r="AO6" s="774"/>
      <c r="AP6" s="772"/>
      <c r="AQ6" s="773"/>
      <c r="AR6" s="773"/>
      <c r="AS6" s="773"/>
      <c r="AT6" s="774"/>
      <c r="AU6" s="772"/>
      <c r="AV6" s="773"/>
      <c r="AW6" s="773"/>
      <c r="AX6" s="773"/>
      <c r="AY6" s="778"/>
      <c r="AZ6" s="220"/>
      <c r="BA6" s="220"/>
      <c r="BB6" s="220"/>
      <c r="BC6" s="220"/>
      <c r="BD6" s="220"/>
      <c r="BE6" s="221"/>
      <c r="BF6" s="221"/>
      <c r="BG6" s="221"/>
      <c r="BH6" s="221"/>
      <c r="BI6" s="221"/>
      <c r="BJ6" s="221"/>
      <c r="BK6" s="221"/>
      <c r="BL6" s="221"/>
      <c r="BM6" s="221"/>
      <c r="BN6" s="221"/>
      <c r="BO6" s="221"/>
      <c r="BP6" s="221"/>
      <c r="BQ6" s="766"/>
      <c r="BR6" s="767"/>
      <c r="BS6" s="767"/>
      <c r="BT6" s="767"/>
      <c r="BU6" s="767"/>
      <c r="BV6" s="767"/>
      <c r="BW6" s="767"/>
      <c r="BX6" s="767"/>
      <c r="BY6" s="767"/>
      <c r="BZ6" s="767"/>
      <c r="CA6" s="767"/>
      <c r="CB6" s="767"/>
      <c r="CC6" s="767"/>
      <c r="CD6" s="767"/>
      <c r="CE6" s="767"/>
      <c r="CF6" s="767"/>
      <c r="CG6" s="768"/>
      <c r="CH6" s="772"/>
      <c r="CI6" s="773"/>
      <c r="CJ6" s="773"/>
      <c r="CK6" s="773"/>
      <c r="CL6" s="774"/>
      <c r="CM6" s="772"/>
      <c r="CN6" s="773"/>
      <c r="CO6" s="773"/>
      <c r="CP6" s="773"/>
      <c r="CQ6" s="774"/>
      <c r="CR6" s="772"/>
      <c r="CS6" s="773"/>
      <c r="CT6" s="773"/>
      <c r="CU6" s="773"/>
      <c r="CV6" s="774"/>
      <c r="CW6" s="772"/>
      <c r="CX6" s="773"/>
      <c r="CY6" s="773"/>
      <c r="CZ6" s="773"/>
      <c r="DA6" s="774"/>
      <c r="DB6" s="772"/>
      <c r="DC6" s="773"/>
      <c r="DD6" s="773"/>
      <c r="DE6" s="773"/>
      <c r="DF6" s="774"/>
      <c r="DG6" s="802"/>
      <c r="DH6" s="803"/>
      <c r="DI6" s="803"/>
      <c r="DJ6" s="803"/>
      <c r="DK6" s="804"/>
      <c r="DL6" s="802"/>
      <c r="DM6" s="803"/>
      <c r="DN6" s="803"/>
      <c r="DO6" s="803"/>
      <c r="DP6" s="804"/>
      <c r="DQ6" s="772"/>
      <c r="DR6" s="773"/>
      <c r="DS6" s="773"/>
      <c r="DT6" s="773"/>
      <c r="DU6" s="774"/>
      <c r="DV6" s="772"/>
      <c r="DW6" s="773"/>
      <c r="DX6" s="773"/>
      <c r="DY6" s="773"/>
      <c r="DZ6" s="778"/>
      <c r="EA6" s="222"/>
    </row>
    <row r="7" spans="1:131" s="223" customFormat="1" ht="26.25" customHeight="1" thickTop="1" x14ac:dyDescent="0.15">
      <c r="A7" s="224">
        <v>1</v>
      </c>
      <c r="B7" s="785" t="s">
        <v>374</v>
      </c>
      <c r="C7" s="786"/>
      <c r="D7" s="786"/>
      <c r="E7" s="786"/>
      <c r="F7" s="786"/>
      <c r="G7" s="786"/>
      <c r="H7" s="786"/>
      <c r="I7" s="786"/>
      <c r="J7" s="786"/>
      <c r="K7" s="786"/>
      <c r="L7" s="786"/>
      <c r="M7" s="786"/>
      <c r="N7" s="786"/>
      <c r="O7" s="786"/>
      <c r="P7" s="787"/>
      <c r="Q7" s="788">
        <v>15673</v>
      </c>
      <c r="R7" s="789"/>
      <c r="S7" s="789"/>
      <c r="T7" s="789"/>
      <c r="U7" s="789"/>
      <c r="V7" s="789">
        <v>14743</v>
      </c>
      <c r="W7" s="789"/>
      <c r="X7" s="789"/>
      <c r="Y7" s="789"/>
      <c r="Z7" s="789"/>
      <c r="AA7" s="789">
        <v>930</v>
      </c>
      <c r="AB7" s="789"/>
      <c r="AC7" s="789"/>
      <c r="AD7" s="789"/>
      <c r="AE7" s="790"/>
      <c r="AF7" s="791">
        <v>798</v>
      </c>
      <c r="AG7" s="792"/>
      <c r="AH7" s="792"/>
      <c r="AI7" s="792"/>
      <c r="AJ7" s="793"/>
      <c r="AK7" s="794">
        <v>1364</v>
      </c>
      <c r="AL7" s="795"/>
      <c r="AM7" s="795"/>
      <c r="AN7" s="795"/>
      <c r="AO7" s="795"/>
      <c r="AP7" s="795">
        <v>10735</v>
      </c>
      <c r="AQ7" s="795"/>
      <c r="AR7" s="795"/>
      <c r="AS7" s="795"/>
      <c r="AT7" s="795"/>
      <c r="AU7" s="796"/>
      <c r="AV7" s="796"/>
      <c r="AW7" s="796"/>
      <c r="AX7" s="796"/>
      <c r="AY7" s="797"/>
      <c r="AZ7" s="220"/>
      <c r="BA7" s="220"/>
      <c r="BB7" s="220"/>
      <c r="BC7" s="220"/>
      <c r="BD7" s="220"/>
      <c r="BE7" s="221"/>
      <c r="BF7" s="221"/>
      <c r="BG7" s="221"/>
      <c r="BH7" s="221"/>
      <c r="BI7" s="221"/>
      <c r="BJ7" s="221"/>
      <c r="BK7" s="221"/>
      <c r="BL7" s="221"/>
      <c r="BM7" s="221"/>
      <c r="BN7" s="221"/>
      <c r="BO7" s="221"/>
      <c r="BP7" s="221"/>
      <c r="BQ7" s="224">
        <v>1</v>
      </c>
      <c r="BR7" s="225"/>
      <c r="BS7" s="782" t="s">
        <v>554</v>
      </c>
      <c r="BT7" s="783"/>
      <c r="BU7" s="783"/>
      <c r="BV7" s="783"/>
      <c r="BW7" s="783"/>
      <c r="BX7" s="783"/>
      <c r="BY7" s="783"/>
      <c r="BZ7" s="783"/>
      <c r="CA7" s="783"/>
      <c r="CB7" s="783"/>
      <c r="CC7" s="783"/>
      <c r="CD7" s="783"/>
      <c r="CE7" s="783"/>
      <c r="CF7" s="783"/>
      <c r="CG7" s="798"/>
      <c r="CH7" s="779">
        <v>8</v>
      </c>
      <c r="CI7" s="780"/>
      <c r="CJ7" s="780"/>
      <c r="CK7" s="780"/>
      <c r="CL7" s="781"/>
      <c r="CM7" s="779">
        <v>444</v>
      </c>
      <c r="CN7" s="780"/>
      <c r="CO7" s="780"/>
      <c r="CP7" s="780"/>
      <c r="CQ7" s="781"/>
      <c r="CR7" s="779">
        <v>118</v>
      </c>
      <c r="CS7" s="780"/>
      <c r="CT7" s="780"/>
      <c r="CU7" s="780"/>
      <c r="CV7" s="781"/>
      <c r="CW7" s="779">
        <v>7</v>
      </c>
      <c r="CX7" s="780"/>
      <c r="CY7" s="780"/>
      <c r="CZ7" s="780"/>
      <c r="DA7" s="781"/>
      <c r="DB7" s="779" t="s">
        <v>559</v>
      </c>
      <c r="DC7" s="780"/>
      <c r="DD7" s="780"/>
      <c r="DE7" s="780"/>
      <c r="DF7" s="781"/>
      <c r="DG7" s="779" t="s">
        <v>559</v>
      </c>
      <c r="DH7" s="780"/>
      <c r="DI7" s="780"/>
      <c r="DJ7" s="780"/>
      <c r="DK7" s="781"/>
      <c r="DL7" s="779" t="s">
        <v>559</v>
      </c>
      <c r="DM7" s="780"/>
      <c r="DN7" s="780"/>
      <c r="DO7" s="780"/>
      <c r="DP7" s="781"/>
      <c r="DQ7" s="779" t="s">
        <v>559</v>
      </c>
      <c r="DR7" s="780"/>
      <c r="DS7" s="780"/>
      <c r="DT7" s="780"/>
      <c r="DU7" s="781"/>
      <c r="DV7" s="782"/>
      <c r="DW7" s="783"/>
      <c r="DX7" s="783"/>
      <c r="DY7" s="783"/>
      <c r="DZ7" s="784"/>
      <c r="EA7" s="222"/>
    </row>
    <row r="8" spans="1:131" s="223" customFormat="1" ht="26.25" customHeight="1" x14ac:dyDescent="0.15">
      <c r="A8" s="226">
        <v>2</v>
      </c>
      <c r="B8" s="816" t="s">
        <v>375</v>
      </c>
      <c r="C8" s="817"/>
      <c r="D8" s="817"/>
      <c r="E8" s="817"/>
      <c r="F8" s="817"/>
      <c r="G8" s="817"/>
      <c r="H8" s="817"/>
      <c r="I8" s="817"/>
      <c r="J8" s="817"/>
      <c r="K8" s="817"/>
      <c r="L8" s="817"/>
      <c r="M8" s="817"/>
      <c r="N8" s="817"/>
      <c r="O8" s="817"/>
      <c r="P8" s="818"/>
      <c r="Q8" s="819">
        <v>10</v>
      </c>
      <c r="R8" s="820"/>
      <c r="S8" s="820"/>
      <c r="T8" s="820"/>
      <c r="U8" s="820"/>
      <c r="V8" s="820">
        <v>9</v>
      </c>
      <c r="W8" s="820"/>
      <c r="X8" s="820"/>
      <c r="Y8" s="820"/>
      <c r="Z8" s="820"/>
      <c r="AA8" s="820">
        <v>1</v>
      </c>
      <c r="AB8" s="820"/>
      <c r="AC8" s="820"/>
      <c r="AD8" s="820"/>
      <c r="AE8" s="821"/>
      <c r="AF8" s="822">
        <v>1</v>
      </c>
      <c r="AG8" s="823"/>
      <c r="AH8" s="823"/>
      <c r="AI8" s="823"/>
      <c r="AJ8" s="824"/>
      <c r="AK8" s="805">
        <v>7</v>
      </c>
      <c r="AL8" s="806"/>
      <c r="AM8" s="806"/>
      <c r="AN8" s="806"/>
      <c r="AO8" s="806"/>
      <c r="AP8" s="806">
        <v>4</v>
      </c>
      <c r="AQ8" s="806"/>
      <c r="AR8" s="806"/>
      <c r="AS8" s="806"/>
      <c r="AT8" s="806"/>
      <c r="AU8" s="807"/>
      <c r="AV8" s="807"/>
      <c r="AW8" s="807"/>
      <c r="AX8" s="807"/>
      <c r="AY8" s="808"/>
      <c r="AZ8" s="220"/>
      <c r="BA8" s="220"/>
      <c r="BB8" s="220"/>
      <c r="BC8" s="220"/>
      <c r="BD8" s="220"/>
      <c r="BE8" s="221"/>
      <c r="BF8" s="221"/>
      <c r="BG8" s="221"/>
      <c r="BH8" s="221"/>
      <c r="BI8" s="221"/>
      <c r="BJ8" s="221"/>
      <c r="BK8" s="221"/>
      <c r="BL8" s="221"/>
      <c r="BM8" s="221"/>
      <c r="BN8" s="221"/>
      <c r="BO8" s="221"/>
      <c r="BP8" s="221"/>
      <c r="BQ8" s="226">
        <v>2</v>
      </c>
      <c r="BR8" s="227"/>
      <c r="BS8" s="809" t="s">
        <v>555</v>
      </c>
      <c r="BT8" s="810"/>
      <c r="BU8" s="810"/>
      <c r="BV8" s="810"/>
      <c r="BW8" s="810"/>
      <c r="BX8" s="810"/>
      <c r="BY8" s="810"/>
      <c r="BZ8" s="810"/>
      <c r="CA8" s="810"/>
      <c r="CB8" s="810"/>
      <c r="CC8" s="810"/>
      <c r="CD8" s="810"/>
      <c r="CE8" s="810"/>
      <c r="CF8" s="810"/>
      <c r="CG8" s="811"/>
      <c r="CH8" s="812">
        <v>26</v>
      </c>
      <c r="CI8" s="813"/>
      <c r="CJ8" s="813"/>
      <c r="CK8" s="813"/>
      <c r="CL8" s="814"/>
      <c r="CM8" s="812">
        <v>69</v>
      </c>
      <c r="CN8" s="813"/>
      <c r="CO8" s="813"/>
      <c r="CP8" s="813"/>
      <c r="CQ8" s="814"/>
      <c r="CR8" s="812">
        <v>58</v>
      </c>
      <c r="CS8" s="813"/>
      <c r="CT8" s="813"/>
      <c r="CU8" s="813"/>
      <c r="CV8" s="814"/>
      <c r="CW8" s="812">
        <v>16</v>
      </c>
      <c r="CX8" s="813"/>
      <c r="CY8" s="813"/>
      <c r="CZ8" s="813"/>
      <c r="DA8" s="814"/>
      <c r="DB8" s="812">
        <v>32</v>
      </c>
      <c r="DC8" s="813"/>
      <c r="DD8" s="813"/>
      <c r="DE8" s="813"/>
      <c r="DF8" s="814"/>
      <c r="DG8" s="812" t="s">
        <v>489</v>
      </c>
      <c r="DH8" s="813"/>
      <c r="DI8" s="813"/>
      <c r="DJ8" s="813"/>
      <c r="DK8" s="814"/>
      <c r="DL8" s="812" t="s">
        <v>489</v>
      </c>
      <c r="DM8" s="813"/>
      <c r="DN8" s="813"/>
      <c r="DO8" s="813"/>
      <c r="DP8" s="814"/>
      <c r="DQ8" s="812" t="s">
        <v>489</v>
      </c>
      <c r="DR8" s="813"/>
      <c r="DS8" s="813"/>
      <c r="DT8" s="813"/>
      <c r="DU8" s="814"/>
      <c r="DV8" s="809"/>
      <c r="DW8" s="810"/>
      <c r="DX8" s="810"/>
      <c r="DY8" s="810"/>
      <c r="DZ8" s="815"/>
      <c r="EA8" s="222"/>
    </row>
    <row r="9" spans="1:131" s="223" customFormat="1" ht="26.25" customHeight="1" x14ac:dyDescent="0.15">
      <c r="A9" s="226">
        <v>3</v>
      </c>
      <c r="B9" s="816" t="s">
        <v>376</v>
      </c>
      <c r="C9" s="817"/>
      <c r="D9" s="817"/>
      <c r="E9" s="817"/>
      <c r="F9" s="817"/>
      <c r="G9" s="817"/>
      <c r="H9" s="817"/>
      <c r="I9" s="817"/>
      <c r="J9" s="817"/>
      <c r="K9" s="817"/>
      <c r="L9" s="817"/>
      <c r="M9" s="817"/>
      <c r="N9" s="817"/>
      <c r="O9" s="817"/>
      <c r="P9" s="818"/>
      <c r="Q9" s="819">
        <v>21</v>
      </c>
      <c r="R9" s="820"/>
      <c r="S9" s="820"/>
      <c r="T9" s="820"/>
      <c r="U9" s="820"/>
      <c r="V9" s="820">
        <v>1</v>
      </c>
      <c r="W9" s="820"/>
      <c r="X9" s="820"/>
      <c r="Y9" s="820"/>
      <c r="Z9" s="820"/>
      <c r="AA9" s="820">
        <v>20</v>
      </c>
      <c r="AB9" s="820"/>
      <c r="AC9" s="820"/>
      <c r="AD9" s="820"/>
      <c r="AE9" s="821"/>
      <c r="AF9" s="822">
        <v>20</v>
      </c>
      <c r="AG9" s="823"/>
      <c r="AH9" s="823"/>
      <c r="AI9" s="823"/>
      <c r="AJ9" s="824"/>
      <c r="AK9" s="805" t="s">
        <v>553</v>
      </c>
      <c r="AL9" s="806"/>
      <c r="AM9" s="806"/>
      <c r="AN9" s="806"/>
      <c r="AO9" s="806"/>
      <c r="AP9" s="806" t="s">
        <v>553</v>
      </c>
      <c r="AQ9" s="806"/>
      <c r="AR9" s="806"/>
      <c r="AS9" s="806"/>
      <c r="AT9" s="806"/>
      <c r="AU9" s="807"/>
      <c r="AV9" s="807"/>
      <c r="AW9" s="807"/>
      <c r="AX9" s="807"/>
      <c r="AY9" s="808"/>
      <c r="AZ9" s="220"/>
      <c r="BA9" s="220"/>
      <c r="BB9" s="220"/>
      <c r="BC9" s="220"/>
      <c r="BD9" s="220"/>
      <c r="BE9" s="221"/>
      <c r="BF9" s="221"/>
      <c r="BG9" s="221"/>
      <c r="BH9" s="221"/>
      <c r="BI9" s="221"/>
      <c r="BJ9" s="221"/>
      <c r="BK9" s="221"/>
      <c r="BL9" s="221"/>
      <c r="BM9" s="221"/>
      <c r="BN9" s="221"/>
      <c r="BO9" s="221"/>
      <c r="BP9" s="221"/>
      <c r="BQ9" s="226">
        <v>3</v>
      </c>
      <c r="BR9" s="227"/>
      <c r="BS9" s="809" t="s">
        <v>556</v>
      </c>
      <c r="BT9" s="810"/>
      <c r="BU9" s="810"/>
      <c r="BV9" s="810"/>
      <c r="BW9" s="810"/>
      <c r="BX9" s="810"/>
      <c r="BY9" s="810"/>
      <c r="BZ9" s="810"/>
      <c r="CA9" s="810"/>
      <c r="CB9" s="810"/>
      <c r="CC9" s="810"/>
      <c r="CD9" s="810"/>
      <c r="CE9" s="810"/>
      <c r="CF9" s="810"/>
      <c r="CG9" s="811"/>
      <c r="CH9" s="812">
        <v>3</v>
      </c>
      <c r="CI9" s="813"/>
      <c r="CJ9" s="813"/>
      <c r="CK9" s="813"/>
      <c r="CL9" s="814"/>
      <c r="CM9" s="812">
        <v>2</v>
      </c>
      <c r="CN9" s="813"/>
      <c r="CO9" s="813"/>
      <c r="CP9" s="813"/>
      <c r="CQ9" s="814"/>
      <c r="CR9" s="812">
        <v>4</v>
      </c>
      <c r="CS9" s="813"/>
      <c r="CT9" s="813"/>
      <c r="CU9" s="813"/>
      <c r="CV9" s="814"/>
      <c r="CW9" s="812">
        <v>2</v>
      </c>
      <c r="CX9" s="813"/>
      <c r="CY9" s="813"/>
      <c r="CZ9" s="813"/>
      <c r="DA9" s="814"/>
      <c r="DB9" s="812" t="s">
        <v>559</v>
      </c>
      <c r="DC9" s="813"/>
      <c r="DD9" s="813"/>
      <c r="DE9" s="813"/>
      <c r="DF9" s="814"/>
      <c r="DG9" s="812" t="s">
        <v>489</v>
      </c>
      <c r="DH9" s="813"/>
      <c r="DI9" s="813"/>
      <c r="DJ9" s="813"/>
      <c r="DK9" s="814"/>
      <c r="DL9" s="812" t="s">
        <v>489</v>
      </c>
      <c r="DM9" s="813"/>
      <c r="DN9" s="813"/>
      <c r="DO9" s="813"/>
      <c r="DP9" s="814"/>
      <c r="DQ9" s="812" t="s">
        <v>489</v>
      </c>
      <c r="DR9" s="813"/>
      <c r="DS9" s="813"/>
      <c r="DT9" s="813"/>
      <c r="DU9" s="814"/>
      <c r="DV9" s="809"/>
      <c r="DW9" s="810"/>
      <c r="DX9" s="810"/>
      <c r="DY9" s="810"/>
      <c r="DZ9" s="815"/>
      <c r="EA9" s="222"/>
    </row>
    <row r="10" spans="1:131" s="223" customFormat="1" ht="26.25" customHeight="1" x14ac:dyDescent="0.15">
      <c r="A10" s="226">
        <v>4</v>
      </c>
      <c r="B10" s="816"/>
      <c r="C10" s="817"/>
      <c r="D10" s="817"/>
      <c r="E10" s="817"/>
      <c r="F10" s="817"/>
      <c r="G10" s="817"/>
      <c r="H10" s="817"/>
      <c r="I10" s="817"/>
      <c r="J10" s="817"/>
      <c r="K10" s="817"/>
      <c r="L10" s="817"/>
      <c r="M10" s="817"/>
      <c r="N10" s="817"/>
      <c r="O10" s="817"/>
      <c r="P10" s="818"/>
      <c r="Q10" s="819"/>
      <c r="R10" s="820"/>
      <c r="S10" s="820"/>
      <c r="T10" s="820"/>
      <c r="U10" s="820"/>
      <c r="V10" s="820"/>
      <c r="W10" s="820"/>
      <c r="X10" s="820"/>
      <c r="Y10" s="820"/>
      <c r="Z10" s="820"/>
      <c r="AA10" s="820"/>
      <c r="AB10" s="820"/>
      <c r="AC10" s="820"/>
      <c r="AD10" s="820"/>
      <c r="AE10" s="821"/>
      <c r="AF10" s="822"/>
      <c r="AG10" s="823"/>
      <c r="AH10" s="823"/>
      <c r="AI10" s="823"/>
      <c r="AJ10" s="824"/>
      <c r="AK10" s="805"/>
      <c r="AL10" s="806"/>
      <c r="AM10" s="806"/>
      <c r="AN10" s="806"/>
      <c r="AO10" s="806"/>
      <c r="AP10" s="806"/>
      <c r="AQ10" s="806"/>
      <c r="AR10" s="806"/>
      <c r="AS10" s="806"/>
      <c r="AT10" s="806"/>
      <c r="AU10" s="807"/>
      <c r="AV10" s="807"/>
      <c r="AW10" s="807"/>
      <c r="AX10" s="807"/>
      <c r="AY10" s="808"/>
      <c r="AZ10" s="220"/>
      <c r="BA10" s="220"/>
      <c r="BB10" s="220"/>
      <c r="BC10" s="220"/>
      <c r="BD10" s="220"/>
      <c r="BE10" s="221"/>
      <c r="BF10" s="221"/>
      <c r="BG10" s="221"/>
      <c r="BH10" s="221"/>
      <c r="BI10" s="221"/>
      <c r="BJ10" s="221"/>
      <c r="BK10" s="221"/>
      <c r="BL10" s="221"/>
      <c r="BM10" s="221"/>
      <c r="BN10" s="221"/>
      <c r="BO10" s="221"/>
      <c r="BP10" s="221"/>
      <c r="BQ10" s="226">
        <v>4</v>
      </c>
      <c r="BR10" s="227"/>
      <c r="BS10" s="809" t="s">
        <v>557</v>
      </c>
      <c r="BT10" s="810"/>
      <c r="BU10" s="810"/>
      <c r="BV10" s="810"/>
      <c r="BW10" s="810"/>
      <c r="BX10" s="810"/>
      <c r="BY10" s="810"/>
      <c r="BZ10" s="810"/>
      <c r="CA10" s="810"/>
      <c r="CB10" s="810"/>
      <c r="CC10" s="810"/>
      <c r="CD10" s="810"/>
      <c r="CE10" s="810"/>
      <c r="CF10" s="810"/>
      <c r="CG10" s="811"/>
      <c r="CH10" s="812">
        <v>-1</v>
      </c>
      <c r="CI10" s="813"/>
      <c r="CJ10" s="813"/>
      <c r="CK10" s="813"/>
      <c r="CL10" s="814"/>
      <c r="CM10" s="812">
        <v>144</v>
      </c>
      <c r="CN10" s="813"/>
      <c r="CO10" s="813"/>
      <c r="CP10" s="813"/>
      <c r="CQ10" s="814"/>
      <c r="CR10" s="812">
        <v>61</v>
      </c>
      <c r="CS10" s="813"/>
      <c r="CT10" s="813"/>
      <c r="CU10" s="813"/>
      <c r="CV10" s="814"/>
      <c r="CW10" s="812">
        <v>32</v>
      </c>
      <c r="CX10" s="813"/>
      <c r="CY10" s="813"/>
      <c r="CZ10" s="813"/>
      <c r="DA10" s="814"/>
      <c r="DB10" s="812" t="s">
        <v>559</v>
      </c>
      <c r="DC10" s="813"/>
      <c r="DD10" s="813"/>
      <c r="DE10" s="813"/>
      <c r="DF10" s="814"/>
      <c r="DG10" s="812" t="s">
        <v>489</v>
      </c>
      <c r="DH10" s="813"/>
      <c r="DI10" s="813"/>
      <c r="DJ10" s="813"/>
      <c r="DK10" s="814"/>
      <c r="DL10" s="812" t="s">
        <v>489</v>
      </c>
      <c r="DM10" s="813"/>
      <c r="DN10" s="813"/>
      <c r="DO10" s="813"/>
      <c r="DP10" s="814"/>
      <c r="DQ10" s="812" t="s">
        <v>489</v>
      </c>
      <c r="DR10" s="813"/>
      <c r="DS10" s="813"/>
      <c r="DT10" s="813"/>
      <c r="DU10" s="814"/>
      <c r="DV10" s="809"/>
      <c r="DW10" s="810"/>
      <c r="DX10" s="810"/>
      <c r="DY10" s="810"/>
      <c r="DZ10" s="815"/>
      <c r="EA10" s="222"/>
    </row>
    <row r="11" spans="1:131" s="223" customFormat="1" ht="26.25" customHeight="1" x14ac:dyDescent="0.15">
      <c r="A11" s="226">
        <v>5</v>
      </c>
      <c r="B11" s="816"/>
      <c r="C11" s="817"/>
      <c r="D11" s="817"/>
      <c r="E11" s="817"/>
      <c r="F11" s="817"/>
      <c r="G11" s="817"/>
      <c r="H11" s="817"/>
      <c r="I11" s="817"/>
      <c r="J11" s="817"/>
      <c r="K11" s="817"/>
      <c r="L11" s="817"/>
      <c r="M11" s="817"/>
      <c r="N11" s="817"/>
      <c r="O11" s="817"/>
      <c r="P11" s="818"/>
      <c r="Q11" s="819"/>
      <c r="R11" s="820"/>
      <c r="S11" s="820"/>
      <c r="T11" s="820"/>
      <c r="U11" s="820"/>
      <c r="V11" s="820"/>
      <c r="W11" s="820"/>
      <c r="X11" s="820"/>
      <c r="Y11" s="820"/>
      <c r="Z11" s="820"/>
      <c r="AA11" s="820"/>
      <c r="AB11" s="820"/>
      <c r="AC11" s="820"/>
      <c r="AD11" s="820"/>
      <c r="AE11" s="821"/>
      <c r="AF11" s="822"/>
      <c r="AG11" s="823"/>
      <c r="AH11" s="823"/>
      <c r="AI11" s="823"/>
      <c r="AJ11" s="824"/>
      <c r="AK11" s="805"/>
      <c r="AL11" s="806"/>
      <c r="AM11" s="806"/>
      <c r="AN11" s="806"/>
      <c r="AO11" s="806"/>
      <c r="AP11" s="806"/>
      <c r="AQ11" s="806"/>
      <c r="AR11" s="806"/>
      <c r="AS11" s="806"/>
      <c r="AT11" s="806"/>
      <c r="AU11" s="807"/>
      <c r="AV11" s="807"/>
      <c r="AW11" s="807"/>
      <c r="AX11" s="807"/>
      <c r="AY11" s="808"/>
      <c r="AZ11" s="220"/>
      <c r="BA11" s="220"/>
      <c r="BB11" s="220"/>
      <c r="BC11" s="220"/>
      <c r="BD11" s="220"/>
      <c r="BE11" s="221"/>
      <c r="BF11" s="221"/>
      <c r="BG11" s="221"/>
      <c r="BH11" s="221"/>
      <c r="BI11" s="221"/>
      <c r="BJ11" s="221"/>
      <c r="BK11" s="221"/>
      <c r="BL11" s="221"/>
      <c r="BM11" s="221"/>
      <c r="BN11" s="221"/>
      <c r="BO11" s="221"/>
      <c r="BP11" s="221"/>
      <c r="BQ11" s="226">
        <v>5</v>
      </c>
      <c r="BR11" s="227"/>
      <c r="BS11" s="809" t="s">
        <v>558</v>
      </c>
      <c r="BT11" s="810"/>
      <c r="BU11" s="810"/>
      <c r="BV11" s="810"/>
      <c r="BW11" s="810"/>
      <c r="BX11" s="810"/>
      <c r="BY11" s="810"/>
      <c r="BZ11" s="810"/>
      <c r="CA11" s="810"/>
      <c r="CB11" s="810"/>
      <c r="CC11" s="810"/>
      <c r="CD11" s="810"/>
      <c r="CE11" s="810"/>
      <c r="CF11" s="810"/>
      <c r="CG11" s="811"/>
      <c r="CH11" s="812">
        <v>16</v>
      </c>
      <c r="CI11" s="813"/>
      <c r="CJ11" s="813"/>
      <c r="CK11" s="813"/>
      <c r="CL11" s="814"/>
      <c r="CM11" s="812">
        <v>285</v>
      </c>
      <c r="CN11" s="813"/>
      <c r="CO11" s="813"/>
      <c r="CP11" s="813"/>
      <c r="CQ11" s="814"/>
      <c r="CR11" s="812">
        <v>28</v>
      </c>
      <c r="CS11" s="813"/>
      <c r="CT11" s="813"/>
      <c r="CU11" s="813"/>
      <c r="CV11" s="814"/>
      <c r="CW11" s="812" t="s">
        <v>559</v>
      </c>
      <c r="CX11" s="813"/>
      <c r="CY11" s="813"/>
      <c r="CZ11" s="813"/>
      <c r="DA11" s="814"/>
      <c r="DB11" s="812" t="s">
        <v>559</v>
      </c>
      <c r="DC11" s="813"/>
      <c r="DD11" s="813"/>
      <c r="DE11" s="813"/>
      <c r="DF11" s="814"/>
      <c r="DG11" s="812" t="s">
        <v>489</v>
      </c>
      <c r="DH11" s="813"/>
      <c r="DI11" s="813"/>
      <c r="DJ11" s="813"/>
      <c r="DK11" s="814"/>
      <c r="DL11" s="812" t="s">
        <v>489</v>
      </c>
      <c r="DM11" s="813"/>
      <c r="DN11" s="813"/>
      <c r="DO11" s="813"/>
      <c r="DP11" s="814"/>
      <c r="DQ11" s="812" t="s">
        <v>489</v>
      </c>
      <c r="DR11" s="813"/>
      <c r="DS11" s="813"/>
      <c r="DT11" s="813"/>
      <c r="DU11" s="814"/>
      <c r="DV11" s="809"/>
      <c r="DW11" s="810"/>
      <c r="DX11" s="810"/>
      <c r="DY11" s="810"/>
      <c r="DZ11" s="815"/>
      <c r="EA11" s="222"/>
    </row>
    <row r="12" spans="1:131" s="223" customFormat="1" ht="26.25" customHeight="1" x14ac:dyDescent="0.15">
      <c r="A12" s="226">
        <v>6</v>
      </c>
      <c r="B12" s="816"/>
      <c r="C12" s="817"/>
      <c r="D12" s="817"/>
      <c r="E12" s="817"/>
      <c r="F12" s="817"/>
      <c r="G12" s="817"/>
      <c r="H12" s="817"/>
      <c r="I12" s="817"/>
      <c r="J12" s="817"/>
      <c r="K12" s="817"/>
      <c r="L12" s="817"/>
      <c r="M12" s="817"/>
      <c r="N12" s="817"/>
      <c r="O12" s="817"/>
      <c r="P12" s="818"/>
      <c r="Q12" s="819"/>
      <c r="R12" s="820"/>
      <c r="S12" s="820"/>
      <c r="T12" s="820"/>
      <c r="U12" s="820"/>
      <c r="V12" s="820"/>
      <c r="W12" s="820"/>
      <c r="X12" s="820"/>
      <c r="Y12" s="820"/>
      <c r="Z12" s="820"/>
      <c r="AA12" s="820"/>
      <c r="AB12" s="820"/>
      <c r="AC12" s="820"/>
      <c r="AD12" s="820"/>
      <c r="AE12" s="821"/>
      <c r="AF12" s="822"/>
      <c r="AG12" s="823"/>
      <c r="AH12" s="823"/>
      <c r="AI12" s="823"/>
      <c r="AJ12" s="824"/>
      <c r="AK12" s="805"/>
      <c r="AL12" s="806"/>
      <c r="AM12" s="806"/>
      <c r="AN12" s="806"/>
      <c r="AO12" s="806"/>
      <c r="AP12" s="806"/>
      <c r="AQ12" s="806"/>
      <c r="AR12" s="806"/>
      <c r="AS12" s="806"/>
      <c r="AT12" s="806"/>
      <c r="AU12" s="807"/>
      <c r="AV12" s="807"/>
      <c r="AW12" s="807"/>
      <c r="AX12" s="807"/>
      <c r="AY12" s="808"/>
      <c r="AZ12" s="220"/>
      <c r="BA12" s="220"/>
      <c r="BB12" s="220"/>
      <c r="BC12" s="220"/>
      <c r="BD12" s="220"/>
      <c r="BE12" s="221"/>
      <c r="BF12" s="221"/>
      <c r="BG12" s="221"/>
      <c r="BH12" s="221"/>
      <c r="BI12" s="221"/>
      <c r="BJ12" s="221"/>
      <c r="BK12" s="221"/>
      <c r="BL12" s="221"/>
      <c r="BM12" s="221"/>
      <c r="BN12" s="221"/>
      <c r="BO12" s="221"/>
      <c r="BP12" s="221"/>
      <c r="BQ12" s="226">
        <v>6</v>
      </c>
      <c r="BR12" s="227"/>
      <c r="BS12" s="809"/>
      <c r="BT12" s="810"/>
      <c r="BU12" s="810"/>
      <c r="BV12" s="810"/>
      <c r="BW12" s="810"/>
      <c r="BX12" s="810"/>
      <c r="BY12" s="810"/>
      <c r="BZ12" s="810"/>
      <c r="CA12" s="810"/>
      <c r="CB12" s="810"/>
      <c r="CC12" s="810"/>
      <c r="CD12" s="810"/>
      <c r="CE12" s="810"/>
      <c r="CF12" s="810"/>
      <c r="CG12" s="811"/>
      <c r="CH12" s="812"/>
      <c r="CI12" s="813"/>
      <c r="CJ12" s="813"/>
      <c r="CK12" s="813"/>
      <c r="CL12" s="814"/>
      <c r="CM12" s="812"/>
      <c r="CN12" s="813"/>
      <c r="CO12" s="813"/>
      <c r="CP12" s="813"/>
      <c r="CQ12" s="814"/>
      <c r="CR12" s="812"/>
      <c r="CS12" s="813"/>
      <c r="CT12" s="813"/>
      <c r="CU12" s="813"/>
      <c r="CV12" s="814"/>
      <c r="CW12" s="812"/>
      <c r="CX12" s="813"/>
      <c r="CY12" s="813"/>
      <c r="CZ12" s="813"/>
      <c r="DA12" s="814"/>
      <c r="DB12" s="812"/>
      <c r="DC12" s="813"/>
      <c r="DD12" s="813"/>
      <c r="DE12" s="813"/>
      <c r="DF12" s="814"/>
      <c r="DG12" s="812"/>
      <c r="DH12" s="813"/>
      <c r="DI12" s="813"/>
      <c r="DJ12" s="813"/>
      <c r="DK12" s="814"/>
      <c r="DL12" s="812"/>
      <c r="DM12" s="813"/>
      <c r="DN12" s="813"/>
      <c r="DO12" s="813"/>
      <c r="DP12" s="814"/>
      <c r="DQ12" s="812"/>
      <c r="DR12" s="813"/>
      <c r="DS12" s="813"/>
      <c r="DT12" s="813"/>
      <c r="DU12" s="814"/>
      <c r="DV12" s="809"/>
      <c r="DW12" s="810"/>
      <c r="DX12" s="810"/>
      <c r="DY12" s="810"/>
      <c r="DZ12" s="815"/>
      <c r="EA12" s="222"/>
    </row>
    <row r="13" spans="1:131" s="223" customFormat="1" ht="26.25" customHeight="1" x14ac:dyDescent="0.15">
      <c r="A13" s="226">
        <v>7</v>
      </c>
      <c r="B13" s="816"/>
      <c r="C13" s="817"/>
      <c r="D13" s="817"/>
      <c r="E13" s="817"/>
      <c r="F13" s="817"/>
      <c r="G13" s="817"/>
      <c r="H13" s="817"/>
      <c r="I13" s="817"/>
      <c r="J13" s="817"/>
      <c r="K13" s="817"/>
      <c r="L13" s="817"/>
      <c r="M13" s="817"/>
      <c r="N13" s="817"/>
      <c r="O13" s="817"/>
      <c r="P13" s="818"/>
      <c r="Q13" s="819"/>
      <c r="R13" s="820"/>
      <c r="S13" s="820"/>
      <c r="T13" s="820"/>
      <c r="U13" s="820"/>
      <c r="V13" s="820"/>
      <c r="W13" s="820"/>
      <c r="X13" s="820"/>
      <c r="Y13" s="820"/>
      <c r="Z13" s="820"/>
      <c r="AA13" s="820"/>
      <c r="AB13" s="820"/>
      <c r="AC13" s="820"/>
      <c r="AD13" s="820"/>
      <c r="AE13" s="821"/>
      <c r="AF13" s="822"/>
      <c r="AG13" s="823"/>
      <c r="AH13" s="823"/>
      <c r="AI13" s="823"/>
      <c r="AJ13" s="824"/>
      <c r="AK13" s="805"/>
      <c r="AL13" s="806"/>
      <c r="AM13" s="806"/>
      <c r="AN13" s="806"/>
      <c r="AO13" s="806"/>
      <c r="AP13" s="806"/>
      <c r="AQ13" s="806"/>
      <c r="AR13" s="806"/>
      <c r="AS13" s="806"/>
      <c r="AT13" s="806"/>
      <c r="AU13" s="807"/>
      <c r="AV13" s="807"/>
      <c r="AW13" s="807"/>
      <c r="AX13" s="807"/>
      <c r="AY13" s="808"/>
      <c r="AZ13" s="220"/>
      <c r="BA13" s="220"/>
      <c r="BB13" s="220"/>
      <c r="BC13" s="220"/>
      <c r="BD13" s="220"/>
      <c r="BE13" s="221"/>
      <c r="BF13" s="221"/>
      <c r="BG13" s="221"/>
      <c r="BH13" s="221"/>
      <c r="BI13" s="221"/>
      <c r="BJ13" s="221"/>
      <c r="BK13" s="221"/>
      <c r="BL13" s="221"/>
      <c r="BM13" s="221"/>
      <c r="BN13" s="221"/>
      <c r="BO13" s="221"/>
      <c r="BP13" s="221"/>
      <c r="BQ13" s="226">
        <v>7</v>
      </c>
      <c r="BR13" s="227"/>
      <c r="BS13" s="809"/>
      <c r="BT13" s="810"/>
      <c r="BU13" s="810"/>
      <c r="BV13" s="810"/>
      <c r="BW13" s="810"/>
      <c r="BX13" s="810"/>
      <c r="BY13" s="810"/>
      <c r="BZ13" s="810"/>
      <c r="CA13" s="810"/>
      <c r="CB13" s="810"/>
      <c r="CC13" s="810"/>
      <c r="CD13" s="810"/>
      <c r="CE13" s="810"/>
      <c r="CF13" s="810"/>
      <c r="CG13" s="811"/>
      <c r="CH13" s="812"/>
      <c r="CI13" s="813"/>
      <c r="CJ13" s="813"/>
      <c r="CK13" s="813"/>
      <c r="CL13" s="814"/>
      <c r="CM13" s="812"/>
      <c r="CN13" s="813"/>
      <c r="CO13" s="813"/>
      <c r="CP13" s="813"/>
      <c r="CQ13" s="814"/>
      <c r="CR13" s="812"/>
      <c r="CS13" s="813"/>
      <c r="CT13" s="813"/>
      <c r="CU13" s="813"/>
      <c r="CV13" s="814"/>
      <c r="CW13" s="812"/>
      <c r="CX13" s="813"/>
      <c r="CY13" s="813"/>
      <c r="CZ13" s="813"/>
      <c r="DA13" s="814"/>
      <c r="DB13" s="812"/>
      <c r="DC13" s="813"/>
      <c r="DD13" s="813"/>
      <c r="DE13" s="813"/>
      <c r="DF13" s="814"/>
      <c r="DG13" s="812"/>
      <c r="DH13" s="813"/>
      <c r="DI13" s="813"/>
      <c r="DJ13" s="813"/>
      <c r="DK13" s="814"/>
      <c r="DL13" s="812"/>
      <c r="DM13" s="813"/>
      <c r="DN13" s="813"/>
      <c r="DO13" s="813"/>
      <c r="DP13" s="814"/>
      <c r="DQ13" s="812"/>
      <c r="DR13" s="813"/>
      <c r="DS13" s="813"/>
      <c r="DT13" s="813"/>
      <c r="DU13" s="814"/>
      <c r="DV13" s="809"/>
      <c r="DW13" s="810"/>
      <c r="DX13" s="810"/>
      <c r="DY13" s="810"/>
      <c r="DZ13" s="815"/>
      <c r="EA13" s="222"/>
    </row>
    <row r="14" spans="1:131" s="223" customFormat="1" ht="26.25" customHeight="1" x14ac:dyDescent="0.15">
      <c r="A14" s="226">
        <v>8</v>
      </c>
      <c r="B14" s="816"/>
      <c r="C14" s="817"/>
      <c r="D14" s="817"/>
      <c r="E14" s="817"/>
      <c r="F14" s="817"/>
      <c r="G14" s="817"/>
      <c r="H14" s="817"/>
      <c r="I14" s="817"/>
      <c r="J14" s="817"/>
      <c r="K14" s="817"/>
      <c r="L14" s="817"/>
      <c r="M14" s="817"/>
      <c r="N14" s="817"/>
      <c r="O14" s="817"/>
      <c r="P14" s="818"/>
      <c r="Q14" s="819"/>
      <c r="R14" s="820"/>
      <c r="S14" s="820"/>
      <c r="T14" s="820"/>
      <c r="U14" s="820"/>
      <c r="V14" s="820"/>
      <c r="W14" s="820"/>
      <c r="X14" s="820"/>
      <c r="Y14" s="820"/>
      <c r="Z14" s="820"/>
      <c r="AA14" s="820"/>
      <c r="AB14" s="820"/>
      <c r="AC14" s="820"/>
      <c r="AD14" s="820"/>
      <c r="AE14" s="821"/>
      <c r="AF14" s="822"/>
      <c r="AG14" s="823"/>
      <c r="AH14" s="823"/>
      <c r="AI14" s="823"/>
      <c r="AJ14" s="824"/>
      <c r="AK14" s="805"/>
      <c r="AL14" s="806"/>
      <c r="AM14" s="806"/>
      <c r="AN14" s="806"/>
      <c r="AO14" s="806"/>
      <c r="AP14" s="806"/>
      <c r="AQ14" s="806"/>
      <c r="AR14" s="806"/>
      <c r="AS14" s="806"/>
      <c r="AT14" s="806"/>
      <c r="AU14" s="807"/>
      <c r="AV14" s="807"/>
      <c r="AW14" s="807"/>
      <c r="AX14" s="807"/>
      <c r="AY14" s="808"/>
      <c r="AZ14" s="220"/>
      <c r="BA14" s="220"/>
      <c r="BB14" s="220"/>
      <c r="BC14" s="220"/>
      <c r="BD14" s="220"/>
      <c r="BE14" s="221"/>
      <c r="BF14" s="221"/>
      <c r="BG14" s="221"/>
      <c r="BH14" s="221"/>
      <c r="BI14" s="221"/>
      <c r="BJ14" s="221"/>
      <c r="BK14" s="221"/>
      <c r="BL14" s="221"/>
      <c r="BM14" s="221"/>
      <c r="BN14" s="221"/>
      <c r="BO14" s="221"/>
      <c r="BP14" s="221"/>
      <c r="BQ14" s="226">
        <v>8</v>
      </c>
      <c r="BR14" s="227"/>
      <c r="BS14" s="809"/>
      <c r="BT14" s="810"/>
      <c r="BU14" s="810"/>
      <c r="BV14" s="810"/>
      <c r="BW14" s="810"/>
      <c r="BX14" s="810"/>
      <c r="BY14" s="810"/>
      <c r="BZ14" s="810"/>
      <c r="CA14" s="810"/>
      <c r="CB14" s="810"/>
      <c r="CC14" s="810"/>
      <c r="CD14" s="810"/>
      <c r="CE14" s="810"/>
      <c r="CF14" s="810"/>
      <c r="CG14" s="811"/>
      <c r="CH14" s="812"/>
      <c r="CI14" s="813"/>
      <c r="CJ14" s="813"/>
      <c r="CK14" s="813"/>
      <c r="CL14" s="814"/>
      <c r="CM14" s="812"/>
      <c r="CN14" s="813"/>
      <c r="CO14" s="813"/>
      <c r="CP14" s="813"/>
      <c r="CQ14" s="814"/>
      <c r="CR14" s="812"/>
      <c r="CS14" s="813"/>
      <c r="CT14" s="813"/>
      <c r="CU14" s="813"/>
      <c r="CV14" s="814"/>
      <c r="CW14" s="812"/>
      <c r="CX14" s="813"/>
      <c r="CY14" s="813"/>
      <c r="CZ14" s="813"/>
      <c r="DA14" s="814"/>
      <c r="DB14" s="812"/>
      <c r="DC14" s="813"/>
      <c r="DD14" s="813"/>
      <c r="DE14" s="813"/>
      <c r="DF14" s="814"/>
      <c r="DG14" s="812"/>
      <c r="DH14" s="813"/>
      <c r="DI14" s="813"/>
      <c r="DJ14" s="813"/>
      <c r="DK14" s="814"/>
      <c r="DL14" s="812"/>
      <c r="DM14" s="813"/>
      <c r="DN14" s="813"/>
      <c r="DO14" s="813"/>
      <c r="DP14" s="814"/>
      <c r="DQ14" s="812"/>
      <c r="DR14" s="813"/>
      <c r="DS14" s="813"/>
      <c r="DT14" s="813"/>
      <c r="DU14" s="814"/>
      <c r="DV14" s="809"/>
      <c r="DW14" s="810"/>
      <c r="DX14" s="810"/>
      <c r="DY14" s="810"/>
      <c r="DZ14" s="815"/>
      <c r="EA14" s="222"/>
    </row>
    <row r="15" spans="1:131" s="223" customFormat="1" ht="26.25" customHeight="1" x14ac:dyDescent="0.15">
      <c r="A15" s="226">
        <v>9</v>
      </c>
      <c r="B15" s="816"/>
      <c r="C15" s="817"/>
      <c r="D15" s="817"/>
      <c r="E15" s="817"/>
      <c r="F15" s="817"/>
      <c r="G15" s="817"/>
      <c r="H15" s="817"/>
      <c r="I15" s="817"/>
      <c r="J15" s="817"/>
      <c r="K15" s="817"/>
      <c r="L15" s="817"/>
      <c r="M15" s="817"/>
      <c r="N15" s="817"/>
      <c r="O15" s="817"/>
      <c r="P15" s="818"/>
      <c r="Q15" s="819"/>
      <c r="R15" s="820"/>
      <c r="S15" s="820"/>
      <c r="T15" s="820"/>
      <c r="U15" s="820"/>
      <c r="V15" s="820"/>
      <c r="W15" s="820"/>
      <c r="X15" s="820"/>
      <c r="Y15" s="820"/>
      <c r="Z15" s="820"/>
      <c r="AA15" s="820"/>
      <c r="AB15" s="820"/>
      <c r="AC15" s="820"/>
      <c r="AD15" s="820"/>
      <c r="AE15" s="821"/>
      <c r="AF15" s="822"/>
      <c r="AG15" s="823"/>
      <c r="AH15" s="823"/>
      <c r="AI15" s="823"/>
      <c r="AJ15" s="824"/>
      <c r="AK15" s="805"/>
      <c r="AL15" s="806"/>
      <c r="AM15" s="806"/>
      <c r="AN15" s="806"/>
      <c r="AO15" s="806"/>
      <c r="AP15" s="806"/>
      <c r="AQ15" s="806"/>
      <c r="AR15" s="806"/>
      <c r="AS15" s="806"/>
      <c r="AT15" s="806"/>
      <c r="AU15" s="807"/>
      <c r="AV15" s="807"/>
      <c r="AW15" s="807"/>
      <c r="AX15" s="807"/>
      <c r="AY15" s="808"/>
      <c r="AZ15" s="220"/>
      <c r="BA15" s="220"/>
      <c r="BB15" s="220"/>
      <c r="BC15" s="220"/>
      <c r="BD15" s="220"/>
      <c r="BE15" s="221"/>
      <c r="BF15" s="221"/>
      <c r="BG15" s="221"/>
      <c r="BH15" s="221"/>
      <c r="BI15" s="221"/>
      <c r="BJ15" s="221"/>
      <c r="BK15" s="221"/>
      <c r="BL15" s="221"/>
      <c r="BM15" s="221"/>
      <c r="BN15" s="221"/>
      <c r="BO15" s="221"/>
      <c r="BP15" s="221"/>
      <c r="BQ15" s="226">
        <v>9</v>
      </c>
      <c r="BR15" s="227"/>
      <c r="BS15" s="809"/>
      <c r="BT15" s="810"/>
      <c r="BU15" s="810"/>
      <c r="BV15" s="810"/>
      <c r="BW15" s="810"/>
      <c r="BX15" s="810"/>
      <c r="BY15" s="810"/>
      <c r="BZ15" s="810"/>
      <c r="CA15" s="810"/>
      <c r="CB15" s="810"/>
      <c r="CC15" s="810"/>
      <c r="CD15" s="810"/>
      <c r="CE15" s="810"/>
      <c r="CF15" s="810"/>
      <c r="CG15" s="811"/>
      <c r="CH15" s="812"/>
      <c r="CI15" s="813"/>
      <c r="CJ15" s="813"/>
      <c r="CK15" s="813"/>
      <c r="CL15" s="814"/>
      <c r="CM15" s="812"/>
      <c r="CN15" s="813"/>
      <c r="CO15" s="813"/>
      <c r="CP15" s="813"/>
      <c r="CQ15" s="814"/>
      <c r="CR15" s="812"/>
      <c r="CS15" s="813"/>
      <c r="CT15" s="813"/>
      <c r="CU15" s="813"/>
      <c r="CV15" s="814"/>
      <c r="CW15" s="812"/>
      <c r="CX15" s="813"/>
      <c r="CY15" s="813"/>
      <c r="CZ15" s="813"/>
      <c r="DA15" s="814"/>
      <c r="DB15" s="812"/>
      <c r="DC15" s="813"/>
      <c r="DD15" s="813"/>
      <c r="DE15" s="813"/>
      <c r="DF15" s="814"/>
      <c r="DG15" s="812"/>
      <c r="DH15" s="813"/>
      <c r="DI15" s="813"/>
      <c r="DJ15" s="813"/>
      <c r="DK15" s="814"/>
      <c r="DL15" s="812"/>
      <c r="DM15" s="813"/>
      <c r="DN15" s="813"/>
      <c r="DO15" s="813"/>
      <c r="DP15" s="814"/>
      <c r="DQ15" s="812"/>
      <c r="DR15" s="813"/>
      <c r="DS15" s="813"/>
      <c r="DT15" s="813"/>
      <c r="DU15" s="814"/>
      <c r="DV15" s="809"/>
      <c r="DW15" s="810"/>
      <c r="DX15" s="810"/>
      <c r="DY15" s="810"/>
      <c r="DZ15" s="815"/>
      <c r="EA15" s="222"/>
    </row>
    <row r="16" spans="1:131" s="223" customFormat="1" ht="26.25" customHeight="1" x14ac:dyDescent="0.15">
      <c r="A16" s="226">
        <v>10</v>
      </c>
      <c r="B16" s="816"/>
      <c r="C16" s="817"/>
      <c r="D16" s="817"/>
      <c r="E16" s="817"/>
      <c r="F16" s="817"/>
      <c r="G16" s="817"/>
      <c r="H16" s="817"/>
      <c r="I16" s="817"/>
      <c r="J16" s="817"/>
      <c r="K16" s="817"/>
      <c r="L16" s="817"/>
      <c r="M16" s="817"/>
      <c r="N16" s="817"/>
      <c r="O16" s="817"/>
      <c r="P16" s="818"/>
      <c r="Q16" s="819"/>
      <c r="R16" s="820"/>
      <c r="S16" s="820"/>
      <c r="T16" s="820"/>
      <c r="U16" s="820"/>
      <c r="V16" s="820"/>
      <c r="W16" s="820"/>
      <c r="X16" s="820"/>
      <c r="Y16" s="820"/>
      <c r="Z16" s="820"/>
      <c r="AA16" s="820"/>
      <c r="AB16" s="820"/>
      <c r="AC16" s="820"/>
      <c r="AD16" s="820"/>
      <c r="AE16" s="821"/>
      <c r="AF16" s="822"/>
      <c r="AG16" s="823"/>
      <c r="AH16" s="823"/>
      <c r="AI16" s="823"/>
      <c r="AJ16" s="824"/>
      <c r="AK16" s="805"/>
      <c r="AL16" s="806"/>
      <c r="AM16" s="806"/>
      <c r="AN16" s="806"/>
      <c r="AO16" s="806"/>
      <c r="AP16" s="806"/>
      <c r="AQ16" s="806"/>
      <c r="AR16" s="806"/>
      <c r="AS16" s="806"/>
      <c r="AT16" s="806"/>
      <c r="AU16" s="807"/>
      <c r="AV16" s="807"/>
      <c r="AW16" s="807"/>
      <c r="AX16" s="807"/>
      <c r="AY16" s="808"/>
      <c r="AZ16" s="220"/>
      <c r="BA16" s="220"/>
      <c r="BB16" s="220"/>
      <c r="BC16" s="220"/>
      <c r="BD16" s="220"/>
      <c r="BE16" s="221"/>
      <c r="BF16" s="221"/>
      <c r="BG16" s="221"/>
      <c r="BH16" s="221"/>
      <c r="BI16" s="221"/>
      <c r="BJ16" s="221"/>
      <c r="BK16" s="221"/>
      <c r="BL16" s="221"/>
      <c r="BM16" s="221"/>
      <c r="BN16" s="221"/>
      <c r="BO16" s="221"/>
      <c r="BP16" s="221"/>
      <c r="BQ16" s="226">
        <v>10</v>
      </c>
      <c r="BR16" s="227"/>
      <c r="BS16" s="809"/>
      <c r="BT16" s="810"/>
      <c r="BU16" s="810"/>
      <c r="BV16" s="810"/>
      <c r="BW16" s="810"/>
      <c r="BX16" s="810"/>
      <c r="BY16" s="810"/>
      <c r="BZ16" s="810"/>
      <c r="CA16" s="810"/>
      <c r="CB16" s="810"/>
      <c r="CC16" s="810"/>
      <c r="CD16" s="810"/>
      <c r="CE16" s="810"/>
      <c r="CF16" s="810"/>
      <c r="CG16" s="811"/>
      <c r="CH16" s="812"/>
      <c r="CI16" s="813"/>
      <c r="CJ16" s="813"/>
      <c r="CK16" s="813"/>
      <c r="CL16" s="814"/>
      <c r="CM16" s="812"/>
      <c r="CN16" s="813"/>
      <c r="CO16" s="813"/>
      <c r="CP16" s="813"/>
      <c r="CQ16" s="814"/>
      <c r="CR16" s="812"/>
      <c r="CS16" s="813"/>
      <c r="CT16" s="813"/>
      <c r="CU16" s="813"/>
      <c r="CV16" s="814"/>
      <c r="CW16" s="812"/>
      <c r="CX16" s="813"/>
      <c r="CY16" s="813"/>
      <c r="CZ16" s="813"/>
      <c r="DA16" s="814"/>
      <c r="DB16" s="812"/>
      <c r="DC16" s="813"/>
      <c r="DD16" s="813"/>
      <c r="DE16" s="813"/>
      <c r="DF16" s="814"/>
      <c r="DG16" s="812"/>
      <c r="DH16" s="813"/>
      <c r="DI16" s="813"/>
      <c r="DJ16" s="813"/>
      <c r="DK16" s="814"/>
      <c r="DL16" s="812"/>
      <c r="DM16" s="813"/>
      <c r="DN16" s="813"/>
      <c r="DO16" s="813"/>
      <c r="DP16" s="814"/>
      <c r="DQ16" s="812"/>
      <c r="DR16" s="813"/>
      <c r="DS16" s="813"/>
      <c r="DT16" s="813"/>
      <c r="DU16" s="814"/>
      <c r="DV16" s="809"/>
      <c r="DW16" s="810"/>
      <c r="DX16" s="810"/>
      <c r="DY16" s="810"/>
      <c r="DZ16" s="815"/>
      <c r="EA16" s="222"/>
    </row>
    <row r="17" spans="1:131" s="223" customFormat="1" ht="26.25" customHeight="1" x14ac:dyDescent="0.15">
      <c r="A17" s="226">
        <v>11</v>
      </c>
      <c r="B17" s="816"/>
      <c r="C17" s="817"/>
      <c r="D17" s="817"/>
      <c r="E17" s="817"/>
      <c r="F17" s="817"/>
      <c r="G17" s="817"/>
      <c r="H17" s="817"/>
      <c r="I17" s="817"/>
      <c r="J17" s="817"/>
      <c r="K17" s="817"/>
      <c r="L17" s="817"/>
      <c r="M17" s="817"/>
      <c r="N17" s="817"/>
      <c r="O17" s="817"/>
      <c r="P17" s="818"/>
      <c r="Q17" s="819"/>
      <c r="R17" s="820"/>
      <c r="S17" s="820"/>
      <c r="T17" s="820"/>
      <c r="U17" s="820"/>
      <c r="V17" s="820"/>
      <c r="W17" s="820"/>
      <c r="X17" s="820"/>
      <c r="Y17" s="820"/>
      <c r="Z17" s="820"/>
      <c r="AA17" s="820"/>
      <c r="AB17" s="820"/>
      <c r="AC17" s="820"/>
      <c r="AD17" s="820"/>
      <c r="AE17" s="821"/>
      <c r="AF17" s="822"/>
      <c r="AG17" s="823"/>
      <c r="AH17" s="823"/>
      <c r="AI17" s="823"/>
      <c r="AJ17" s="824"/>
      <c r="AK17" s="805"/>
      <c r="AL17" s="806"/>
      <c r="AM17" s="806"/>
      <c r="AN17" s="806"/>
      <c r="AO17" s="806"/>
      <c r="AP17" s="806"/>
      <c r="AQ17" s="806"/>
      <c r="AR17" s="806"/>
      <c r="AS17" s="806"/>
      <c r="AT17" s="806"/>
      <c r="AU17" s="807"/>
      <c r="AV17" s="807"/>
      <c r="AW17" s="807"/>
      <c r="AX17" s="807"/>
      <c r="AY17" s="808"/>
      <c r="AZ17" s="220"/>
      <c r="BA17" s="220"/>
      <c r="BB17" s="220"/>
      <c r="BC17" s="220"/>
      <c r="BD17" s="220"/>
      <c r="BE17" s="221"/>
      <c r="BF17" s="221"/>
      <c r="BG17" s="221"/>
      <c r="BH17" s="221"/>
      <c r="BI17" s="221"/>
      <c r="BJ17" s="221"/>
      <c r="BK17" s="221"/>
      <c r="BL17" s="221"/>
      <c r="BM17" s="221"/>
      <c r="BN17" s="221"/>
      <c r="BO17" s="221"/>
      <c r="BP17" s="221"/>
      <c r="BQ17" s="226">
        <v>11</v>
      </c>
      <c r="BR17" s="227"/>
      <c r="BS17" s="809"/>
      <c r="BT17" s="810"/>
      <c r="BU17" s="810"/>
      <c r="BV17" s="810"/>
      <c r="BW17" s="810"/>
      <c r="BX17" s="810"/>
      <c r="BY17" s="810"/>
      <c r="BZ17" s="810"/>
      <c r="CA17" s="810"/>
      <c r="CB17" s="810"/>
      <c r="CC17" s="810"/>
      <c r="CD17" s="810"/>
      <c r="CE17" s="810"/>
      <c r="CF17" s="810"/>
      <c r="CG17" s="811"/>
      <c r="CH17" s="812"/>
      <c r="CI17" s="813"/>
      <c r="CJ17" s="813"/>
      <c r="CK17" s="813"/>
      <c r="CL17" s="814"/>
      <c r="CM17" s="812"/>
      <c r="CN17" s="813"/>
      <c r="CO17" s="813"/>
      <c r="CP17" s="813"/>
      <c r="CQ17" s="814"/>
      <c r="CR17" s="812"/>
      <c r="CS17" s="813"/>
      <c r="CT17" s="813"/>
      <c r="CU17" s="813"/>
      <c r="CV17" s="814"/>
      <c r="CW17" s="812"/>
      <c r="CX17" s="813"/>
      <c r="CY17" s="813"/>
      <c r="CZ17" s="813"/>
      <c r="DA17" s="814"/>
      <c r="DB17" s="812"/>
      <c r="DC17" s="813"/>
      <c r="DD17" s="813"/>
      <c r="DE17" s="813"/>
      <c r="DF17" s="814"/>
      <c r="DG17" s="812"/>
      <c r="DH17" s="813"/>
      <c r="DI17" s="813"/>
      <c r="DJ17" s="813"/>
      <c r="DK17" s="814"/>
      <c r="DL17" s="812"/>
      <c r="DM17" s="813"/>
      <c r="DN17" s="813"/>
      <c r="DO17" s="813"/>
      <c r="DP17" s="814"/>
      <c r="DQ17" s="812"/>
      <c r="DR17" s="813"/>
      <c r="DS17" s="813"/>
      <c r="DT17" s="813"/>
      <c r="DU17" s="814"/>
      <c r="DV17" s="809"/>
      <c r="DW17" s="810"/>
      <c r="DX17" s="810"/>
      <c r="DY17" s="810"/>
      <c r="DZ17" s="815"/>
      <c r="EA17" s="222"/>
    </row>
    <row r="18" spans="1:131" s="223" customFormat="1" ht="26.25" customHeight="1" x14ac:dyDescent="0.15">
      <c r="A18" s="226">
        <v>12</v>
      </c>
      <c r="B18" s="816"/>
      <c r="C18" s="817"/>
      <c r="D18" s="817"/>
      <c r="E18" s="817"/>
      <c r="F18" s="817"/>
      <c r="G18" s="817"/>
      <c r="H18" s="817"/>
      <c r="I18" s="817"/>
      <c r="J18" s="817"/>
      <c r="K18" s="817"/>
      <c r="L18" s="817"/>
      <c r="M18" s="817"/>
      <c r="N18" s="817"/>
      <c r="O18" s="817"/>
      <c r="P18" s="818"/>
      <c r="Q18" s="819"/>
      <c r="R18" s="820"/>
      <c r="S18" s="820"/>
      <c r="T18" s="820"/>
      <c r="U18" s="820"/>
      <c r="V18" s="820"/>
      <c r="W18" s="820"/>
      <c r="X18" s="820"/>
      <c r="Y18" s="820"/>
      <c r="Z18" s="820"/>
      <c r="AA18" s="820"/>
      <c r="AB18" s="820"/>
      <c r="AC18" s="820"/>
      <c r="AD18" s="820"/>
      <c r="AE18" s="821"/>
      <c r="AF18" s="822"/>
      <c r="AG18" s="823"/>
      <c r="AH18" s="823"/>
      <c r="AI18" s="823"/>
      <c r="AJ18" s="824"/>
      <c r="AK18" s="805"/>
      <c r="AL18" s="806"/>
      <c r="AM18" s="806"/>
      <c r="AN18" s="806"/>
      <c r="AO18" s="806"/>
      <c r="AP18" s="806"/>
      <c r="AQ18" s="806"/>
      <c r="AR18" s="806"/>
      <c r="AS18" s="806"/>
      <c r="AT18" s="806"/>
      <c r="AU18" s="807"/>
      <c r="AV18" s="807"/>
      <c r="AW18" s="807"/>
      <c r="AX18" s="807"/>
      <c r="AY18" s="808"/>
      <c r="AZ18" s="220"/>
      <c r="BA18" s="220"/>
      <c r="BB18" s="220"/>
      <c r="BC18" s="220"/>
      <c r="BD18" s="220"/>
      <c r="BE18" s="221"/>
      <c r="BF18" s="221"/>
      <c r="BG18" s="221"/>
      <c r="BH18" s="221"/>
      <c r="BI18" s="221"/>
      <c r="BJ18" s="221"/>
      <c r="BK18" s="221"/>
      <c r="BL18" s="221"/>
      <c r="BM18" s="221"/>
      <c r="BN18" s="221"/>
      <c r="BO18" s="221"/>
      <c r="BP18" s="221"/>
      <c r="BQ18" s="226">
        <v>12</v>
      </c>
      <c r="BR18" s="227"/>
      <c r="BS18" s="809"/>
      <c r="BT18" s="810"/>
      <c r="BU18" s="810"/>
      <c r="BV18" s="810"/>
      <c r="BW18" s="810"/>
      <c r="BX18" s="810"/>
      <c r="BY18" s="810"/>
      <c r="BZ18" s="810"/>
      <c r="CA18" s="810"/>
      <c r="CB18" s="810"/>
      <c r="CC18" s="810"/>
      <c r="CD18" s="810"/>
      <c r="CE18" s="810"/>
      <c r="CF18" s="810"/>
      <c r="CG18" s="811"/>
      <c r="CH18" s="812"/>
      <c r="CI18" s="813"/>
      <c r="CJ18" s="813"/>
      <c r="CK18" s="813"/>
      <c r="CL18" s="814"/>
      <c r="CM18" s="812"/>
      <c r="CN18" s="813"/>
      <c r="CO18" s="813"/>
      <c r="CP18" s="813"/>
      <c r="CQ18" s="814"/>
      <c r="CR18" s="812"/>
      <c r="CS18" s="813"/>
      <c r="CT18" s="813"/>
      <c r="CU18" s="813"/>
      <c r="CV18" s="814"/>
      <c r="CW18" s="812"/>
      <c r="CX18" s="813"/>
      <c r="CY18" s="813"/>
      <c r="CZ18" s="813"/>
      <c r="DA18" s="814"/>
      <c r="DB18" s="812"/>
      <c r="DC18" s="813"/>
      <c r="DD18" s="813"/>
      <c r="DE18" s="813"/>
      <c r="DF18" s="814"/>
      <c r="DG18" s="812"/>
      <c r="DH18" s="813"/>
      <c r="DI18" s="813"/>
      <c r="DJ18" s="813"/>
      <c r="DK18" s="814"/>
      <c r="DL18" s="812"/>
      <c r="DM18" s="813"/>
      <c r="DN18" s="813"/>
      <c r="DO18" s="813"/>
      <c r="DP18" s="814"/>
      <c r="DQ18" s="812"/>
      <c r="DR18" s="813"/>
      <c r="DS18" s="813"/>
      <c r="DT18" s="813"/>
      <c r="DU18" s="814"/>
      <c r="DV18" s="809"/>
      <c r="DW18" s="810"/>
      <c r="DX18" s="810"/>
      <c r="DY18" s="810"/>
      <c r="DZ18" s="815"/>
      <c r="EA18" s="222"/>
    </row>
    <row r="19" spans="1:131" s="223" customFormat="1" ht="26.25" customHeight="1" x14ac:dyDescent="0.15">
      <c r="A19" s="226">
        <v>13</v>
      </c>
      <c r="B19" s="816"/>
      <c r="C19" s="817"/>
      <c r="D19" s="817"/>
      <c r="E19" s="817"/>
      <c r="F19" s="817"/>
      <c r="G19" s="817"/>
      <c r="H19" s="817"/>
      <c r="I19" s="817"/>
      <c r="J19" s="817"/>
      <c r="K19" s="817"/>
      <c r="L19" s="817"/>
      <c r="M19" s="817"/>
      <c r="N19" s="817"/>
      <c r="O19" s="817"/>
      <c r="P19" s="818"/>
      <c r="Q19" s="819"/>
      <c r="R19" s="820"/>
      <c r="S19" s="820"/>
      <c r="T19" s="820"/>
      <c r="U19" s="820"/>
      <c r="V19" s="820"/>
      <c r="W19" s="820"/>
      <c r="X19" s="820"/>
      <c r="Y19" s="820"/>
      <c r="Z19" s="820"/>
      <c r="AA19" s="820"/>
      <c r="AB19" s="820"/>
      <c r="AC19" s="820"/>
      <c r="AD19" s="820"/>
      <c r="AE19" s="821"/>
      <c r="AF19" s="822"/>
      <c r="AG19" s="823"/>
      <c r="AH19" s="823"/>
      <c r="AI19" s="823"/>
      <c r="AJ19" s="824"/>
      <c r="AK19" s="805"/>
      <c r="AL19" s="806"/>
      <c r="AM19" s="806"/>
      <c r="AN19" s="806"/>
      <c r="AO19" s="806"/>
      <c r="AP19" s="806"/>
      <c r="AQ19" s="806"/>
      <c r="AR19" s="806"/>
      <c r="AS19" s="806"/>
      <c r="AT19" s="806"/>
      <c r="AU19" s="807"/>
      <c r="AV19" s="807"/>
      <c r="AW19" s="807"/>
      <c r="AX19" s="807"/>
      <c r="AY19" s="808"/>
      <c r="AZ19" s="220"/>
      <c r="BA19" s="220"/>
      <c r="BB19" s="220"/>
      <c r="BC19" s="220"/>
      <c r="BD19" s="220"/>
      <c r="BE19" s="221"/>
      <c r="BF19" s="221"/>
      <c r="BG19" s="221"/>
      <c r="BH19" s="221"/>
      <c r="BI19" s="221"/>
      <c r="BJ19" s="221"/>
      <c r="BK19" s="221"/>
      <c r="BL19" s="221"/>
      <c r="BM19" s="221"/>
      <c r="BN19" s="221"/>
      <c r="BO19" s="221"/>
      <c r="BP19" s="221"/>
      <c r="BQ19" s="226">
        <v>13</v>
      </c>
      <c r="BR19" s="227"/>
      <c r="BS19" s="809"/>
      <c r="BT19" s="810"/>
      <c r="BU19" s="810"/>
      <c r="BV19" s="810"/>
      <c r="BW19" s="810"/>
      <c r="BX19" s="810"/>
      <c r="BY19" s="810"/>
      <c r="BZ19" s="810"/>
      <c r="CA19" s="810"/>
      <c r="CB19" s="810"/>
      <c r="CC19" s="810"/>
      <c r="CD19" s="810"/>
      <c r="CE19" s="810"/>
      <c r="CF19" s="810"/>
      <c r="CG19" s="811"/>
      <c r="CH19" s="812"/>
      <c r="CI19" s="813"/>
      <c r="CJ19" s="813"/>
      <c r="CK19" s="813"/>
      <c r="CL19" s="814"/>
      <c r="CM19" s="812"/>
      <c r="CN19" s="813"/>
      <c r="CO19" s="813"/>
      <c r="CP19" s="813"/>
      <c r="CQ19" s="814"/>
      <c r="CR19" s="812"/>
      <c r="CS19" s="813"/>
      <c r="CT19" s="813"/>
      <c r="CU19" s="813"/>
      <c r="CV19" s="814"/>
      <c r="CW19" s="812"/>
      <c r="CX19" s="813"/>
      <c r="CY19" s="813"/>
      <c r="CZ19" s="813"/>
      <c r="DA19" s="814"/>
      <c r="DB19" s="812"/>
      <c r="DC19" s="813"/>
      <c r="DD19" s="813"/>
      <c r="DE19" s="813"/>
      <c r="DF19" s="814"/>
      <c r="DG19" s="812"/>
      <c r="DH19" s="813"/>
      <c r="DI19" s="813"/>
      <c r="DJ19" s="813"/>
      <c r="DK19" s="814"/>
      <c r="DL19" s="812"/>
      <c r="DM19" s="813"/>
      <c r="DN19" s="813"/>
      <c r="DO19" s="813"/>
      <c r="DP19" s="814"/>
      <c r="DQ19" s="812"/>
      <c r="DR19" s="813"/>
      <c r="DS19" s="813"/>
      <c r="DT19" s="813"/>
      <c r="DU19" s="814"/>
      <c r="DV19" s="809"/>
      <c r="DW19" s="810"/>
      <c r="DX19" s="810"/>
      <c r="DY19" s="810"/>
      <c r="DZ19" s="815"/>
      <c r="EA19" s="222"/>
    </row>
    <row r="20" spans="1:131" s="223" customFormat="1" ht="26.25" customHeight="1" x14ac:dyDescent="0.15">
      <c r="A20" s="226">
        <v>14</v>
      </c>
      <c r="B20" s="816"/>
      <c r="C20" s="817"/>
      <c r="D20" s="817"/>
      <c r="E20" s="817"/>
      <c r="F20" s="817"/>
      <c r="G20" s="817"/>
      <c r="H20" s="817"/>
      <c r="I20" s="817"/>
      <c r="J20" s="817"/>
      <c r="K20" s="817"/>
      <c r="L20" s="817"/>
      <c r="M20" s="817"/>
      <c r="N20" s="817"/>
      <c r="O20" s="817"/>
      <c r="P20" s="818"/>
      <c r="Q20" s="819"/>
      <c r="R20" s="820"/>
      <c r="S20" s="820"/>
      <c r="T20" s="820"/>
      <c r="U20" s="820"/>
      <c r="V20" s="820"/>
      <c r="W20" s="820"/>
      <c r="X20" s="820"/>
      <c r="Y20" s="820"/>
      <c r="Z20" s="820"/>
      <c r="AA20" s="820"/>
      <c r="AB20" s="820"/>
      <c r="AC20" s="820"/>
      <c r="AD20" s="820"/>
      <c r="AE20" s="821"/>
      <c r="AF20" s="822"/>
      <c r="AG20" s="823"/>
      <c r="AH20" s="823"/>
      <c r="AI20" s="823"/>
      <c r="AJ20" s="824"/>
      <c r="AK20" s="805"/>
      <c r="AL20" s="806"/>
      <c r="AM20" s="806"/>
      <c r="AN20" s="806"/>
      <c r="AO20" s="806"/>
      <c r="AP20" s="806"/>
      <c r="AQ20" s="806"/>
      <c r="AR20" s="806"/>
      <c r="AS20" s="806"/>
      <c r="AT20" s="806"/>
      <c r="AU20" s="807"/>
      <c r="AV20" s="807"/>
      <c r="AW20" s="807"/>
      <c r="AX20" s="807"/>
      <c r="AY20" s="808"/>
      <c r="AZ20" s="220"/>
      <c r="BA20" s="220"/>
      <c r="BB20" s="220"/>
      <c r="BC20" s="220"/>
      <c r="BD20" s="220"/>
      <c r="BE20" s="221"/>
      <c r="BF20" s="221"/>
      <c r="BG20" s="221"/>
      <c r="BH20" s="221"/>
      <c r="BI20" s="221"/>
      <c r="BJ20" s="221"/>
      <c r="BK20" s="221"/>
      <c r="BL20" s="221"/>
      <c r="BM20" s="221"/>
      <c r="BN20" s="221"/>
      <c r="BO20" s="221"/>
      <c r="BP20" s="221"/>
      <c r="BQ20" s="226">
        <v>14</v>
      </c>
      <c r="BR20" s="227"/>
      <c r="BS20" s="809"/>
      <c r="BT20" s="810"/>
      <c r="BU20" s="810"/>
      <c r="BV20" s="810"/>
      <c r="BW20" s="810"/>
      <c r="BX20" s="810"/>
      <c r="BY20" s="810"/>
      <c r="BZ20" s="810"/>
      <c r="CA20" s="810"/>
      <c r="CB20" s="810"/>
      <c r="CC20" s="810"/>
      <c r="CD20" s="810"/>
      <c r="CE20" s="810"/>
      <c r="CF20" s="810"/>
      <c r="CG20" s="811"/>
      <c r="CH20" s="812"/>
      <c r="CI20" s="813"/>
      <c r="CJ20" s="813"/>
      <c r="CK20" s="813"/>
      <c r="CL20" s="814"/>
      <c r="CM20" s="812"/>
      <c r="CN20" s="813"/>
      <c r="CO20" s="813"/>
      <c r="CP20" s="813"/>
      <c r="CQ20" s="814"/>
      <c r="CR20" s="812"/>
      <c r="CS20" s="813"/>
      <c r="CT20" s="813"/>
      <c r="CU20" s="813"/>
      <c r="CV20" s="814"/>
      <c r="CW20" s="812"/>
      <c r="CX20" s="813"/>
      <c r="CY20" s="813"/>
      <c r="CZ20" s="813"/>
      <c r="DA20" s="814"/>
      <c r="DB20" s="812"/>
      <c r="DC20" s="813"/>
      <c r="DD20" s="813"/>
      <c r="DE20" s="813"/>
      <c r="DF20" s="814"/>
      <c r="DG20" s="812"/>
      <c r="DH20" s="813"/>
      <c r="DI20" s="813"/>
      <c r="DJ20" s="813"/>
      <c r="DK20" s="814"/>
      <c r="DL20" s="812"/>
      <c r="DM20" s="813"/>
      <c r="DN20" s="813"/>
      <c r="DO20" s="813"/>
      <c r="DP20" s="814"/>
      <c r="DQ20" s="812"/>
      <c r="DR20" s="813"/>
      <c r="DS20" s="813"/>
      <c r="DT20" s="813"/>
      <c r="DU20" s="814"/>
      <c r="DV20" s="809"/>
      <c r="DW20" s="810"/>
      <c r="DX20" s="810"/>
      <c r="DY20" s="810"/>
      <c r="DZ20" s="815"/>
      <c r="EA20" s="222"/>
    </row>
    <row r="21" spans="1:131" s="223" customFormat="1" ht="26.25" customHeight="1" thickBot="1" x14ac:dyDescent="0.2">
      <c r="A21" s="226">
        <v>15</v>
      </c>
      <c r="B21" s="816"/>
      <c r="C21" s="817"/>
      <c r="D21" s="817"/>
      <c r="E21" s="817"/>
      <c r="F21" s="817"/>
      <c r="G21" s="817"/>
      <c r="H21" s="817"/>
      <c r="I21" s="817"/>
      <c r="J21" s="817"/>
      <c r="K21" s="817"/>
      <c r="L21" s="817"/>
      <c r="M21" s="817"/>
      <c r="N21" s="817"/>
      <c r="O21" s="817"/>
      <c r="P21" s="818"/>
      <c r="Q21" s="819"/>
      <c r="R21" s="820"/>
      <c r="S21" s="820"/>
      <c r="T21" s="820"/>
      <c r="U21" s="820"/>
      <c r="V21" s="820"/>
      <c r="W21" s="820"/>
      <c r="X21" s="820"/>
      <c r="Y21" s="820"/>
      <c r="Z21" s="820"/>
      <c r="AA21" s="820"/>
      <c r="AB21" s="820"/>
      <c r="AC21" s="820"/>
      <c r="AD21" s="820"/>
      <c r="AE21" s="821"/>
      <c r="AF21" s="822"/>
      <c r="AG21" s="823"/>
      <c r="AH21" s="823"/>
      <c r="AI21" s="823"/>
      <c r="AJ21" s="824"/>
      <c r="AK21" s="805"/>
      <c r="AL21" s="806"/>
      <c r="AM21" s="806"/>
      <c r="AN21" s="806"/>
      <c r="AO21" s="806"/>
      <c r="AP21" s="806"/>
      <c r="AQ21" s="806"/>
      <c r="AR21" s="806"/>
      <c r="AS21" s="806"/>
      <c r="AT21" s="806"/>
      <c r="AU21" s="807"/>
      <c r="AV21" s="807"/>
      <c r="AW21" s="807"/>
      <c r="AX21" s="807"/>
      <c r="AY21" s="808"/>
      <c r="AZ21" s="220"/>
      <c r="BA21" s="220"/>
      <c r="BB21" s="220"/>
      <c r="BC21" s="220"/>
      <c r="BD21" s="220"/>
      <c r="BE21" s="221"/>
      <c r="BF21" s="221"/>
      <c r="BG21" s="221"/>
      <c r="BH21" s="221"/>
      <c r="BI21" s="221"/>
      <c r="BJ21" s="221"/>
      <c r="BK21" s="221"/>
      <c r="BL21" s="221"/>
      <c r="BM21" s="221"/>
      <c r="BN21" s="221"/>
      <c r="BO21" s="221"/>
      <c r="BP21" s="221"/>
      <c r="BQ21" s="226">
        <v>15</v>
      </c>
      <c r="BR21" s="227"/>
      <c r="BS21" s="809"/>
      <c r="BT21" s="810"/>
      <c r="BU21" s="810"/>
      <c r="BV21" s="810"/>
      <c r="BW21" s="810"/>
      <c r="BX21" s="810"/>
      <c r="BY21" s="810"/>
      <c r="BZ21" s="810"/>
      <c r="CA21" s="810"/>
      <c r="CB21" s="810"/>
      <c r="CC21" s="810"/>
      <c r="CD21" s="810"/>
      <c r="CE21" s="810"/>
      <c r="CF21" s="810"/>
      <c r="CG21" s="811"/>
      <c r="CH21" s="812"/>
      <c r="CI21" s="813"/>
      <c r="CJ21" s="813"/>
      <c r="CK21" s="813"/>
      <c r="CL21" s="814"/>
      <c r="CM21" s="812"/>
      <c r="CN21" s="813"/>
      <c r="CO21" s="813"/>
      <c r="CP21" s="813"/>
      <c r="CQ21" s="814"/>
      <c r="CR21" s="812"/>
      <c r="CS21" s="813"/>
      <c r="CT21" s="813"/>
      <c r="CU21" s="813"/>
      <c r="CV21" s="814"/>
      <c r="CW21" s="812"/>
      <c r="CX21" s="813"/>
      <c r="CY21" s="813"/>
      <c r="CZ21" s="813"/>
      <c r="DA21" s="814"/>
      <c r="DB21" s="812"/>
      <c r="DC21" s="813"/>
      <c r="DD21" s="813"/>
      <c r="DE21" s="813"/>
      <c r="DF21" s="814"/>
      <c r="DG21" s="812"/>
      <c r="DH21" s="813"/>
      <c r="DI21" s="813"/>
      <c r="DJ21" s="813"/>
      <c r="DK21" s="814"/>
      <c r="DL21" s="812"/>
      <c r="DM21" s="813"/>
      <c r="DN21" s="813"/>
      <c r="DO21" s="813"/>
      <c r="DP21" s="814"/>
      <c r="DQ21" s="812"/>
      <c r="DR21" s="813"/>
      <c r="DS21" s="813"/>
      <c r="DT21" s="813"/>
      <c r="DU21" s="814"/>
      <c r="DV21" s="809"/>
      <c r="DW21" s="810"/>
      <c r="DX21" s="810"/>
      <c r="DY21" s="810"/>
      <c r="DZ21" s="815"/>
      <c r="EA21" s="222"/>
    </row>
    <row r="22" spans="1:131" s="223" customFormat="1" ht="26.25" customHeight="1" x14ac:dyDescent="0.15">
      <c r="A22" s="226">
        <v>16</v>
      </c>
      <c r="B22" s="816"/>
      <c r="C22" s="817"/>
      <c r="D22" s="817"/>
      <c r="E22" s="817"/>
      <c r="F22" s="817"/>
      <c r="G22" s="817"/>
      <c r="H22" s="817"/>
      <c r="I22" s="817"/>
      <c r="J22" s="817"/>
      <c r="K22" s="817"/>
      <c r="L22" s="817"/>
      <c r="M22" s="817"/>
      <c r="N22" s="817"/>
      <c r="O22" s="817"/>
      <c r="P22" s="818"/>
      <c r="Q22" s="835"/>
      <c r="R22" s="836"/>
      <c r="S22" s="836"/>
      <c r="T22" s="836"/>
      <c r="U22" s="836"/>
      <c r="V22" s="836"/>
      <c r="W22" s="836"/>
      <c r="X22" s="836"/>
      <c r="Y22" s="836"/>
      <c r="Z22" s="836"/>
      <c r="AA22" s="836"/>
      <c r="AB22" s="836"/>
      <c r="AC22" s="836"/>
      <c r="AD22" s="836"/>
      <c r="AE22" s="837"/>
      <c r="AF22" s="822"/>
      <c r="AG22" s="823"/>
      <c r="AH22" s="823"/>
      <c r="AI22" s="823"/>
      <c r="AJ22" s="824"/>
      <c r="AK22" s="838"/>
      <c r="AL22" s="839"/>
      <c r="AM22" s="839"/>
      <c r="AN22" s="839"/>
      <c r="AO22" s="839"/>
      <c r="AP22" s="839"/>
      <c r="AQ22" s="839"/>
      <c r="AR22" s="839"/>
      <c r="AS22" s="839"/>
      <c r="AT22" s="839"/>
      <c r="AU22" s="840"/>
      <c r="AV22" s="840"/>
      <c r="AW22" s="840"/>
      <c r="AX22" s="840"/>
      <c r="AY22" s="841"/>
      <c r="AZ22" s="842" t="s">
        <v>377</v>
      </c>
      <c r="BA22" s="842"/>
      <c r="BB22" s="842"/>
      <c r="BC22" s="842"/>
      <c r="BD22" s="843"/>
      <c r="BE22" s="221"/>
      <c r="BF22" s="221"/>
      <c r="BG22" s="221"/>
      <c r="BH22" s="221"/>
      <c r="BI22" s="221"/>
      <c r="BJ22" s="221"/>
      <c r="BK22" s="221"/>
      <c r="BL22" s="221"/>
      <c r="BM22" s="221"/>
      <c r="BN22" s="221"/>
      <c r="BO22" s="221"/>
      <c r="BP22" s="221"/>
      <c r="BQ22" s="226">
        <v>16</v>
      </c>
      <c r="BR22" s="227"/>
      <c r="BS22" s="809"/>
      <c r="BT22" s="810"/>
      <c r="BU22" s="810"/>
      <c r="BV22" s="810"/>
      <c r="BW22" s="810"/>
      <c r="BX22" s="810"/>
      <c r="BY22" s="810"/>
      <c r="BZ22" s="810"/>
      <c r="CA22" s="810"/>
      <c r="CB22" s="810"/>
      <c r="CC22" s="810"/>
      <c r="CD22" s="810"/>
      <c r="CE22" s="810"/>
      <c r="CF22" s="810"/>
      <c r="CG22" s="811"/>
      <c r="CH22" s="812"/>
      <c r="CI22" s="813"/>
      <c r="CJ22" s="813"/>
      <c r="CK22" s="813"/>
      <c r="CL22" s="814"/>
      <c r="CM22" s="812"/>
      <c r="CN22" s="813"/>
      <c r="CO22" s="813"/>
      <c r="CP22" s="813"/>
      <c r="CQ22" s="814"/>
      <c r="CR22" s="812"/>
      <c r="CS22" s="813"/>
      <c r="CT22" s="813"/>
      <c r="CU22" s="813"/>
      <c r="CV22" s="814"/>
      <c r="CW22" s="812"/>
      <c r="CX22" s="813"/>
      <c r="CY22" s="813"/>
      <c r="CZ22" s="813"/>
      <c r="DA22" s="814"/>
      <c r="DB22" s="812"/>
      <c r="DC22" s="813"/>
      <c r="DD22" s="813"/>
      <c r="DE22" s="813"/>
      <c r="DF22" s="814"/>
      <c r="DG22" s="812"/>
      <c r="DH22" s="813"/>
      <c r="DI22" s="813"/>
      <c r="DJ22" s="813"/>
      <c r="DK22" s="814"/>
      <c r="DL22" s="812"/>
      <c r="DM22" s="813"/>
      <c r="DN22" s="813"/>
      <c r="DO22" s="813"/>
      <c r="DP22" s="814"/>
      <c r="DQ22" s="812"/>
      <c r="DR22" s="813"/>
      <c r="DS22" s="813"/>
      <c r="DT22" s="813"/>
      <c r="DU22" s="814"/>
      <c r="DV22" s="809"/>
      <c r="DW22" s="810"/>
      <c r="DX22" s="810"/>
      <c r="DY22" s="810"/>
      <c r="DZ22" s="815"/>
      <c r="EA22" s="222"/>
    </row>
    <row r="23" spans="1:131" s="223" customFormat="1" ht="26.25" customHeight="1" thickBot="1" x14ac:dyDescent="0.2">
      <c r="A23" s="228" t="s">
        <v>378</v>
      </c>
      <c r="B23" s="825" t="s">
        <v>379</v>
      </c>
      <c r="C23" s="826"/>
      <c r="D23" s="826"/>
      <c r="E23" s="826"/>
      <c r="F23" s="826"/>
      <c r="G23" s="826"/>
      <c r="H23" s="826"/>
      <c r="I23" s="826"/>
      <c r="J23" s="826"/>
      <c r="K23" s="826"/>
      <c r="L23" s="826"/>
      <c r="M23" s="826"/>
      <c r="N23" s="826"/>
      <c r="O23" s="826"/>
      <c r="P23" s="827"/>
      <c r="Q23" s="828">
        <v>15699</v>
      </c>
      <c r="R23" s="829"/>
      <c r="S23" s="829"/>
      <c r="T23" s="829"/>
      <c r="U23" s="829"/>
      <c r="V23" s="829">
        <v>14748</v>
      </c>
      <c r="W23" s="829"/>
      <c r="X23" s="829"/>
      <c r="Y23" s="829"/>
      <c r="Z23" s="829"/>
      <c r="AA23" s="829">
        <v>951</v>
      </c>
      <c r="AB23" s="829"/>
      <c r="AC23" s="829"/>
      <c r="AD23" s="829"/>
      <c r="AE23" s="830"/>
      <c r="AF23" s="831">
        <v>819</v>
      </c>
      <c r="AG23" s="829"/>
      <c r="AH23" s="829"/>
      <c r="AI23" s="829"/>
      <c r="AJ23" s="832"/>
      <c r="AK23" s="833"/>
      <c r="AL23" s="834"/>
      <c r="AM23" s="834"/>
      <c r="AN23" s="834"/>
      <c r="AO23" s="834"/>
      <c r="AP23" s="829">
        <v>10739</v>
      </c>
      <c r="AQ23" s="829"/>
      <c r="AR23" s="829"/>
      <c r="AS23" s="829"/>
      <c r="AT23" s="829"/>
      <c r="AU23" s="845"/>
      <c r="AV23" s="845"/>
      <c r="AW23" s="845"/>
      <c r="AX23" s="845"/>
      <c r="AY23" s="846"/>
      <c r="AZ23" s="847" t="s">
        <v>122</v>
      </c>
      <c r="BA23" s="848"/>
      <c r="BB23" s="848"/>
      <c r="BC23" s="848"/>
      <c r="BD23" s="849"/>
      <c r="BE23" s="221"/>
      <c r="BF23" s="221"/>
      <c r="BG23" s="221"/>
      <c r="BH23" s="221"/>
      <c r="BI23" s="221"/>
      <c r="BJ23" s="221"/>
      <c r="BK23" s="221"/>
      <c r="BL23" s="221"/>
      <c r="BM23" s="221"/>
      <c r="BN23" s="221"/>
      <c r="BO23" s="221"/>
      <c r="BP23" s="221"/>
      <c r="BQ23" s="226">
        <v>17</v>
      </c>
      <c r="BR23" s="227"/>
      <c r="BS23" s="809"/>
      <c r="BT23" s="810"/>
      <c r="BU23" s="810"/>
      <c r="BV23" s="810"/>
      <c r="BW23" s="810"/>
      <c r="BX23" s="810"/>
      <c r="BY23" s="810"/>
      <c r="BZ23" s="810"/>
      <c r="CA23" s="810"/>
      <c r="CB23" s="810"/>
      <c r="CC23" s="810"/>
      <c r="CD23" s="810"/>
      <c r="CE23" s="810"/>
      <c r="CF23" s="810"/>
      <c r="CG23" s="811"/>
      <c r="CH23" s="812"/>
      <c r="CI23" s="813"/>
      <c r="CJ23" s="813"/>
      <c r="CK23" s="813"/>
      <c r="CL23" s="814"/>
      <c r="CM23" s="812"/>
      <c r="CN23" s="813"/>
      <c r="CO23" s="813"/>
      <c r="CP23" s="813"/>
      <c r="CQ23" s="814"/>
      <c r="CR23" s="812"/>
      <c r="CS23" s="813"/>
      <c r="CT23" s="813"/>
      <c r="CU23" s="813"/>
      <c r="CV23" s="814"/>
      <c r="CW23" s="812"/>
      <c r="CX23" s="813"/>
      <c r="CY23" s="813"/>
      <c r="CZ23" s="813"/>
      <c r="DA23" s="814"/>
      <c r="DB23" s="812"/>
      <c r="DC23" s="813"/>
      <c r="DD23" s="813"/>
      <c r="DE23" s="813"/>
      <c r="DF23" s="814"/>
      <c r="DG23" s="812"/>
      <c r="DH23" s="813"/>
      <c r="DI23" s="813"/>
      <c r="DJ23" s="813"/>
      <c r="DK23" s="814"/>
      <c r="DL23" s="812"/>
      <c r="DM23" s="813"/>
      <c r="DN23" s="813"/>
      <c r="DO23" s="813"/>
      <c r="DP23" s="814"/>
      <c r="DQ23" s="812"/>
      <c r="DR23" s="813"/>
      <c r="DS23" s="813"/>
      <c r="DT23" s="813"/>
      <c r="DU23" s="814"/>
      <c r="DV23" s="809"/>
      <c r="DW23" s="810"/>
      <c r="DX23" s="810"/>
      <c r="DY23" s="810"/>
      <c r="DZ23" s="815"/>
      <c r="EA23" s="222"/>
    </row>
    <row r="24" spans="1:131" s="223" customFormat="1" ht="26.25" customHeight="1" x14ac:dyDescent="0.15">
      <c r="A24" s="844" t="s">
        <v>380</v>
      </c>
      <c r="B24" s="844"/>
      <c r="C24" s="844"/>
      <c r="D24" s="844"/>
      <c r="E24" s="844"/>
      <c r="F24" s="844"/>
      <c r="G24" s="844"/>
      <c r="H24" s="844"/>
      <c r="I24" s="844"/>
      <c r="J24" s="844"/>
      <c r="K24" s="844"/>
      <c r="L24" s="844"/>
      <c r="M24" s="844"/>
      <c r="N24" s="844"/>
      <c r="O24" s="844"/>
      <c r="P24" s="844"/>
      <c r="Q24" s="844"/>
      <c r="R24" s="844"/>
      <c r="S24" s="844"/>
      <c r="T24" s="844"/>
      <c r="U24" s="844"/>
      <c r="V24" s="844"/>
      <c r="W24" s="844"/>
      <c r="X24" s="844"/>
      <c r="Y24" s="844"/>
      <c r="Z24" s="844"/>
      <c r="AA24" s="844"/>
      <c r="AB24" s="844"/>
      <c r="AC24" s="844"/>
      <c r="AD24" s="844"/>
      <c r="AE24" s="844"/>
      <c r="AF24" s="844"/>
      <c r="AG24" s="844"/>
      <c r="AH24" s="844"/>
      <c r="AI24" s="844"/>
      <c r="AJ24" s="844"/>
      <c r="AK24" s="844"/>
      <c r="AL24" s="844"/>
      <c r="AM24" s="844"/>
      <c r="AN24" s="844"/>
      <c r="AO24" s="844"/>
      <c r="AP24" s="844"/>
      <c r="AQ24" s="844"/>
      <c r="AR24" s="844"/>
      <c r="AS24" s="844"/>
      <c r="AT24" s="844"/>
      <c r="AU24" s="844"/>
      <c r="AV24" s="844"/>
      <c r="AW24" s="844"/>
      <c r="AX24" s="844"/>
      <c r="AY24" s="844"/>
      <c r="AZ24" s="220"/>
      <c r="BA24" s="220"/>
      <c r="BB24" s="220"/>
      <c r="BC24" s="220"/>
      <c r="BD24" s="220"/>
      <c r="BE24" s="221"/>
      <c r="BF24" s="221"/>
      <c r="BG24" s="221"/>
      <c r="BH24" s="221"/>
      <c r="BI24" s="221"/>
      <c r="BJ24" s="221"/>
      <c r="BK24" s="221"/>
      <c r="BL24" s="221"/>
      <c r="BM24" s="221"/>
      <c r="BN24" s="221"/>
      <c r="BO24" s="221"/>
      <c r="BP24" s="221"/>
      <c r="BQ24" s="226">
        <v>18</v>
      </c>
      <c r="BR24" s="227"/>
      <c r="BS24" s="809"/>
      <c r="BT24" s="810"/>
      <c r="BU24" s="810"/>
      <c r="BV24" s="810"/>
      <c r="BW24" s="810"/>
      <c r="BX24" s="810"/>
      <c r="BY24" s="810"/>
      <c r="BZ24" s="810"/>
      <c r="CA24" s="810"/>
      <c r="CB24" s="810"/>
      <c r="CC24" s="810"/>
      <c r="CD24" s="810"/>
      <c r="CE24" s="810"/>
      <c r="CF24" s="810"/>
      <c r="CG24" s="811"/>
      <c r="CH24" s="812"/>
      <c r="CI24" s="813"/>
      <c r="CJ24" s="813"/>
      <c r="CK24" s="813"/>
      <c r="CL24" s="814"/>
      <c r="CM24" s="812"/>
      <c r="CN24" s="813"/>
      <c r="CO24" s="813"/>
      <c r="CP24" s="813"/>
      <c r="CQ24" s="814"/>
      <c r="CR24" s="812"/>
      <c r="CS24" s="813"/>
      <c r="CT24" s="813"/>
      <c r="CU24" s="813"/>
      <c r="CV24" s="814"/>
      <c r="CW24" s="812"/>
      <c r="CX24" s="813"/>
      <c r="CY24" s="813"/>
      <c r="CZ24" s="813"/>
      <c r="DA24" s="814"/>
      <c r="DB24" s="812"/>
      <c r="DC24" s="813"/>
      <c r="DD24" s="813"/>
      <c r="DE24" s="813"/>
      <c r="DF24" s="814"/>
      <c r="DG24" s="812"/>
      <c r="DH24" s="813"/>
      <c r="DI24" s="813"/>
      <c r="DJ24" s="813"/>
      <c r="DK24" s="814"/>
      <c r="DL24" s="812"/>
      <c r="DM24" s="813"/>
      <c r="DN24" s="813"/>
      <c r="DO24" s="813"/>
      <c r="DP24" s="814"/>
      <c r="DQ24" s="812"/>
      <c r="DR24" s="813"/>
      <c r="DS24" s="813"/>
      <c r="DT24" s="813"/>
      <c r="DU24" s="814"/>
      <c r="DV24" s="809"/>
      <c r="DW24" s="810"/>
      <c r="DX24" s="810"/>
      <c r="DY24" s="810"/>
      <c r="DZ24" s="815"/>
      <c r="EA24" s="222"/>
    </row>
    <row r="25" spans="1:131" ht="26.25" customHeight="1" thickBot="1" x14ac:dyDescent="0.2">
      <c r="A25" s="761" t="s">
        <v>381</v>
      </c>
      <c r="B25" s="761"/>
      <c r="C25" s="761"/>
      <c r="D25" s="761"/>
      <c r="E25" s="761"/>
      <c r="F25" s="761"/>
      <c r="G25" s="761"/>
      <c r="H25" s="761"/>
      <c r="I25" s="761"/>
      <c r="J25" s="761"/>
      <c r="K25" s="761"/>
      <c r="L25" s="761"/>
      <c r="M25" s="761"/>
      <c r="N25" s="761"/>
      <c r="O25" s="761"/>
      <c r="P25" s="761"/>
      <c r="Q25" s="761"/>
      <c r="R25" s="761"/>
      <c r="S25" s="761"/>
      <c r="T25" s="761"/>
      <c r="U25" s="761"/>
      <c r="V25" s="761"/>
      <c r="W25" s="761"/>
      <c r="X25" s="761"/>
      <c r="Y25" s="761"/>
      <c r="Z25" s="761"/>
      <c r="AA25" s="761"/>
      <c r="AB25" s="761"/>
      <c r="AC25" s="761"/>
      <c r="AD25" s="761"/>
      <c r="AE25" s="761"/>
      <c r="AF25" s="761"/>
      <c r="AG25" s="761"/>
      <c r="AH25" s="761"/>
      <c r="AI25" s="761"/>
      <c r="AJ25" s="761"/>
      <c r="AK25" s="761"/>
      <c r="AL25" s="761"/>
      <c r="AM25" s="761"/>
      <c r="AN25" s="761"/>
      <c r="AO25" s="761"/>
      <c r="AP25" s="761"/>
      <c r="AQ25" s="761"/>
      <c r="AR25" s="761"/>
      <c r="AS25" s="761"/>
      <c r="AT25" s="761"/>
      <c r="AU25" s="761"/>
      <c r="AV25" s="761"/>
      <c r="AW25" s="761"/>
      <c r="AX25" s="761"/>
      <c r="AY25" s="761"/>
      <c r="AZ25" s="761"/>
      <c r="BA25" s="761"/>
      <c r="BB25" s="761"/>
      <c r="BC25" s="761"/>
      <c r="BD25" s="761"/>
      <c r="BE25" s="761"/>
      <c r="BF25" s="761"/>
      <c r="BG25" s="761"/>
      <c r="BH25" s="761"/>
      <c r="BI25" s="761"/>
      <c r="BJ25" s="220"/>
      <c r="BK25" s="220"/>
      <c r="BL25" s="220"/>
      <c r="BM25" s="220"/>
      <c r="BN25" s="220"/>
      <c r="BO25" s="229"/>
      <c r="BP25" s="229"/>
      <c r="BQ25" s="226">
        <v>19</v>
      </c>
      <c r="BR25" s="227"/>
      <c r="BS25" s="809"/>
      <c r="BT25" s="810"/>
      <c r="BU25" s="810"/>
      <c r="BV25" s="810"/>
      <c r="BW25" s="810"/>
      <c r="BX25" s="810"/>
      <c r="BY25" s="810"/>
      <c r="BZ25" s="810"/>
      <c r="CA25" s="810"/>
      <c r="CB25" s="810"/>
      <c r="CC25" s="810"/>
      <c r="CD25" s="810"/>
      <c r="CE25" s="810"/>
      <c r="CF25" s="810"/>
      <c r="CG25" s="811"/>
      <c r="CH25" s="812"/>
      <c r="CI25" s="813"/>
      <c r="CJ25" s="813"/>
      <c r="CK25" s="813"/>
      <c r="CL25" s="814"/>
      <c r="CM25" s="812"/>
      <c r="CN25" s="813"/>
      <c r="CO25" s="813"/>
      <c r="CP25" s="813"/>
      <c r="CQ25" s="814"/>
      <c r="CR25" s="812"/>
      <c r="CS25" s="813"/>
      <c r="CT25" s="813"/>
      <c r="CU25" s="813"/>
      <c r="CV25" s="814"/>
      <c r="CW25" s="812"/>
      <c r="CX25" s="813"/>
      <c r="CY25" s="813"/>
      <c r="CZ25" s="813"/>
      <c r="DA25" s="814"/>
      <c r="DB25" s="812"/>
      <c r="DC25" s="813"/>
      <c r="DD25" s="813"/>
      <c r="DE25" s="813"/>
      <c r="DF25" s="814"/>
      <c r="DG25" s="812"/>
      <c r="DH25" s="813"/>
      <c r="DI25" s="813"/>
      <c r="DJ25" s="813"/>
      <c r="DK25" s="814"/>
      <c r="DL25" s="812"/>
      <c r="DM25" s="813"/>
      <c r="DN25" s="813"/>
      <c r="DO25" s="813"/>
      <c r="DP25" s="814"/>
      <c r="DQ25" s="812"/>
      <c r="DR25" s="813"/>
      <c r="DS25" s="813"/>
      <c r="DT25" s="813"/>
      <c r="DU25" s="814"/>
      <c r="DV25" s="809"/>
      <c r="DW25" s="810"/>
      <c r="DX25" s="810"/>
      <c r="DY25" s="810"/>
      <c r="DZ25" s="815"/>
      <c r="EA25" s="218"/>
    </row>
    <row r="26" spans="1:131" ht="26.25" customHeight="1" x14ac:dyDescent="0.15">
      <c r="A26" s="763" t="s">
        <v>357</v>
      </c>
      <c r="B26" s="764"/>
      <c r="C26" s="764"/>
      <c r="D26" s="764"/>
      <c r="E26" s="764"/>
      <c r="F26" s="764"/>
      <c r="G26" s="764"/>
      <c r="H26" s="764"/>
      <c r="I26" s="764"/>
      <c r="J26" s="764"/>
      <c r="K26" s="764"/>
      <c r="L26" s="764"/>
      <c r="M26" s="764"/>
      <c r="N26" s="764"/>
      <c r="O26" s="764"/>
      <c r="P26" s="765"/>
      <c r="Q26" s="769" t="s">
        <v>382</v>
      </c>
      <c r="R26" s="770"/>
      <c r="S26" s="770"/>
      <c r="T26" s="770"/>
      <c r="U26" s="771"/>
      <c r="V26" s="769" t="s">
        <v>383</v>
      </c>
      <c r="W26" s="770"/>
      <c r="X26" s="770"/>
      <c r="Y26" s="770"/>
      <c r="Z26" s="771"/>
      <c r="AA26" s="769" t="s">
        <v>384</v>
      </c>
      <c r="AB26" s="770"/>
      <c r="AC26" s="770"/>
      <c r="AD26" s="770"/>
      <c r="AE26" s="770"/>
      <c r="AF26" s="850" t="s">
        <v>385</v>
      </c>
      <c r="AG26" s="851"/>
      <c r="AH26" s="851"/>
      <c r="AI26" s="851"/>
      <c r="AJ26" s="852"/>
      <c r="AK26" s="770" t="s">
        <v>386</v>
      </c>
      <c r="AL26" s="770"/>
      <c r="AM26" s="770"/>
      <c r="AN26" s="770"/>
      <c r="AO26" s="771"/>
      <c r="AP26" s="769" t="s">
        <v>387</v>
      </c>
      <c r="AQ26" s="770"/>
      <c r="AR26" s="770"/>
      <c r="AS26" s="770"/>
      <c r="AT26" s="771"/>
      <c r="AU26" s="769" t="s">
        <v>388</v>
      </c>
      <c r="AV26" s="770"/>
      <c r="AW26" s="770"/>
      <c r="AX26" s="770"/>
      <c r="AY26" s="771"/>
      <c r="AZ26" s="769" t="s">
        <v>389</v>
      </c>
      <c r="BA26" s="770"/>
      <c r="BB26" s="770"/>
      <c r="BC26" s="770"/>
      <c r="BD26" s="771"/>
      <c r="BE26" s="769" t="s">
        <v>364</v>
      </c>
      <c r="BF26" s="770"/>
      <c r="BG26" s="770"/>
      <c r="BH26" s="770"/>
      <c r="BI26" s="776"/>
      <c r="BJ26" s="220"/>
      <c r="BK26" s="220"/>
      <c r="BL26" s="220"/>
      <c r="BM26" s="220"/>
      <c r="BN26" s="220"/>
      <c r="BO26" s="229"/>
      <c r="BP26" s="229"/>
      <c r="BQ26" s="226">
        <v>20</v>
      </c>
      <c r="BR26" s="227"/>
      <c r="BS26" s="809"/>
      <c r="BT26" s="810"/>
      <c r="BU26" s="810"/>
      <c r="BV26" s="810"/>
      <c r="BW26" s="810"/>
      <c r="BX26" s="810"/>
      <c r="BY26" s="810"/>
      <c r="BZ26" s="810"/>
      <c r="CA26" s="810"/>
      <c r="CB26" s="810"/>
      <c r="CC26" s="810"/>
      <c r="CD26" s="810"/>
      <c r="CE26" s="810"/>
      <c r="CF26" s="810"/>
      <c r="CG26" s="811"/>
      <c r="CH26" s="812"/>
      <c r="CI26" s="813"/>
      <c r="CJ26" s="813"/>
      <c r="CK26" s="813"/>
      <c r="CL26" s="814"/>
      <c r="CM26" s="812"/>
      <c r="CN26" s="813"/>
      <c r="CO26" s="813"/>
      <c r="CP26" s="813"/>
      <c r="CQ26" s="814"/>
      <c r="CR26" s="812"/>
      <c r="CS26" s="813"/>
      <c r="CT26" s="813"/>
      <c r="CU26" s="813"/>
      <c r="CV26" s="814"/>
      <c r="CW26" s="812"/>
      <c r="CX26" s="813"/>
      <c r="CY26" s="813"/>
      <c r="CZ26" s="813"/>
      <c r="DA26" s="814"/>
      <c r="DB26" s="812"/>
      <c r="DC26" s="813"/>
      <c r="DD26" s="813"/>
      <c r="DE26" s="813"/>
      <c r="DF26" s="814"/>
      <c r="DG26" s="812"/>
      <c r="DH26" s="813"/>
      <c r="DI26" s="813"/>
      <c r="DJ26" s="813"/>
      <c r="DK26" s="814"/>
      <c r="DL26" s="812"/>
      <c r="DM26" s="813"/>
      <c r="DN26" s="813"/>
      <c r="DO26" s="813"/>
      <c r="DP26" s="814"/>
      <c r="DQ26" s="812"/>
      <c r="DR26" s="813"/>
      <c r="DS26" s="813"/>
      <c r="DT26" s="813"/>
      <c r="DU26" s="814"/>
      <c r="DV26" s="809"/>
      <c r="DW26" s="810"/>
      <c r="DX26" s="810"/>
      <c r="DY26" s="810"/>
      <c r="DZ26" s="815"/>
      <c r="EA26" s="218"/>
    </row>
    <row r="27" spans="1:131" ht="26.25" customHeight="1" thickBot="1" x14ac:dyDescent="0.2">
      <c r="A27" s="766"/>
      <c r="B27" s="767"/>
      <c r="C27" s="767"/>
      <c r="D27" s="767"/>
      <c r="E27" s="767"/>
      <c r="F27" s="767"/>
      <c r="G27" s="767"/>
      <c r="H27" s="767"/>
      <c r="I27" s="767"/>
      <c r="J27" s="767"/>
      <c r="K27" s="767"/>
      <c r="L27" s="767"/>
      <c r="M27" s="767"/>
      <c r="N27" s="767"/>
      <c r="O27" s="767"/>
      <c r="P27" s="768"/>
      <c r="Q27" s="772"/>
      <c r="R27" s="773"/>
      <c r="S27" s="773"/>
      <c r="T27" s="773"/>
      <c r="U27" s="774"/>
      <c r="V27" s="772"/>
      <c r="W27" s="773"/>
      <c r="X27" s="773"/>
      <c r="Y27" s="773"/>
      <c r="Z27" s="774"/>
      <c r="AA27" s="772"/>
      <c r="AB27" s="773"/>
      <c r="AC27" s="773"/>
      <c r="AD27" s="773"/>
      <c r="AE27" s="773"/>
      <c r="AF27" s="853"/>
      <c r="AG27" s="854"/>
      <c r="AH27" s="854"/>
      <c r="AI27" s="854"/>
      <c r="AJ27" s="855"/>
      <c r="AK27" s="773"/>
      <c r="AL27" s="773"/>
      <c r="AM27" s="773"/>
      <c r="AN27" s="773"/>
      <c r="AO27" s="774"/>
      <c r="AP27" s="772"/>
      <c r="AQ27" s="773"/>
      <c r="AR27" s="773"/>
      <c r="AS27" s="773"/>
      <c r="AT27" s="774"/>
      <c r="AU27" s="772"/>
      <c r="AV27" s="773"/>
      <c r="AW27" s="773"/>
      <c r="AX27" s="773"/>
      <c r="AY27" s="774"/>
      <c r="AZ27" s="772"/>
      <c r="BA27" s="773"/>
      <c r="BB27" s="773"/>
      <c r="BC27" s="773"/>
      <c r="BD27" s="774"/>
      <c r="BE27" s="772"/>
      <c r="BF27" s="773"/>
      <c r="BG27" s="773"/>
      <c r="BH27" s="773"/>
      <c r="BI27" s="778"/>
      <c r="BJ27" s="220"/>
      <c r="BK27" s="220"/>
      <c r="BL27" s="220"/>
      <c r="BM27" s="220"/>
      <c r="BN27" s="220"/>
      <c r="BO27" s="229"/>
      <c r="BP27" s="229"/>
      <c r="BQ27" s="226">
        <v>21</v>
      </c>
      <c r="BR27" s="227"/>
      <c r="BS27" s="809"/>
      <c r="BT27" s="810"/>
      <c r="BU27" s="810"/>
      <c r="BV27" s="810"/>
      <c r="BW27" s="810"/>
      <c r="BX27" s="810"/>
      <c r="BY27" s="810"/>
      <c r="BZ27" s="810"/>
      <c r="CA27" s="810"/>
      <c r="CB27" s="810"/>
      <c r="CC27" s="810"/>
      <c r="CD27" s="810"/>
      <c r="CE27" s="810"/>
      <c r="CF27" s="810"/>
      <c r="CG27" s="811"/>
      <c r="CH27" s="812"/>
      <c r="CI27" s="813"/>
      <c r="CJ27" s="813"/>
      <c r="CK27" s="813"/>
      <c r="CL27" s="814"/>
      <c r="CM27" s="812"/>
      <c r="CN27" s="813"/>
      <c r="CO27" s="813"/>
      <c r="CP27" s="813"/>
      <c r="CQ27" s="814"/>
      <c r="CR27" s="812"/>
      <c r="CS27" s="813"/>
      <c r="CT27" s="813"/>
      <c r="CU27" s="813"/>
      <c r="CV27" s="814"/>
      <c r="CW27" s="812"/>
      <c r="CX27" s="813"/>
      <c r="CY27" s="813"/>
      <c r="CZ27" s="813"/>
      <c r="DA27" s="814"/>
      <c r="DB27" s="812"/>
      <c r="DC27" s="813"/>
      <c r="DD27" s="813"/>
      <c r="DE27" s="813"/>
      <c r="DF27" s="814"/>
      <c r="DG27" s="812"/>
      <c r="DH27" s="813"/>
      <c r="DI27" s="813"/>
      <c r="DJ27" s="813"/>
      <c r="DK27" s="814"/>
      <c r="DL27" s="812"/>
      <c r="DM27" s="813"/>
      <c r="DN27" s="813"/>
      <c r="DO27" s="813"/>
      <c r="DP27" s="814"/>
      <c r="DQ27" s="812"/>
      <c r="DR27" s="813"/>
      <c r="DS27" s="813"/>
      <c r="DT27" s="813"/>
      <c r="DU27" s="814"/>
      <c r="DV27" s="809"/>
      <c r="DW27" s="810"/>
      <c r="DX27" s="810"/>
      <c r="DY27" s="810"/>
      <c r="DZ27" s="815"/>
      <c r="EA27" s="218"/>
    </row>
    <row r="28" spans="1:131" ht="26.25" customHeight="1" thickTop="1" x14ac:dyDescent="0.15">
      <c r="A28" s="230">
        <v>1</v>
      </c>
      <c r="B28" s="785" t="s">
        <v>390</v>
      </c>
      <c r="C28" s="786"/>
      <c r="D28" s="786"/>
      <c r="E28" s="786"/>
      <c r="F28" s="786"/>
      <c r="G28" s="786"/>
      <c r="H28" s="786"/>
      <c r="I28" s="786"/>
      <c r="J28" s="786"/>
      <c r="K28" s="786"/>
      <c r="L28" s="786"/>
      <c r="M28" s="786"/>
      <c r="N28" s="786"/>
      <c r="O28" s="786"/>
      <c r="P28" s="787"/>
      <c r="Q28" s="858">
        <v>1372</v>
      </c>
      <c r="R28" s="859"/>
      <c r="S28" s="859"/>
      <c r="T28" s="859"/>
      <c r="U28" s="859"/>
      <c r="V28" s="859">
        <v>1372</v>
      </c>
      <c r="W28" s="859"/>
      <c r="X28" s="859"/>
      <c r="Y28" s="859"/>
      <c r="Z28" s="859"/>
      <c r="AA28" s="859">
        <v>0</v>
      </c>
      <c r="AB28" s="859"/>
      <c r="AC28" s="859"/>
      <c r="AD28" s="859"/>
      <c r="AE28" s="860"/>
      <c r="AF28" s="861">
        <v>0</v>
      </c>
      <c r="AG28" s="859"/>
      <c r="AH28" s="859"/>
      <c r="AI28" s="859"/>
      <c r="AJ28" s="862"/>
      <c r="AK28" s="863">
        <v>163</v>
      </c>
      <c r="AL28" s="864"/>
      <c r="AM28" s="864"/>
      <c r="AN28" s="864"/>
      <c r="AO28" s="864"/>
      <c r="AP28" s="864" t="s">
        <v>553</v>
      </c>
      <c r="AQ28" s="864"/>
      <c r="AR28" s="864"/>
      <c r="AS28" s="864"/>
      <c r="AT28" s="864"/>
      <c r="AU28" s="864" t="s">
        <v>553</v>
      </c>
      <c r="AV28" s="864"/>
      <c r="AW28" s="864"/>
      <c r="AX28" s="864"/>
      <c r="AY28" s="864"/>
      <c r="AZ28" s="865" t="s">
        <v>553</v>
      </c>
      <c r="BA28" s="865"/>
      <c r="BB28" s="865"/>
      <c r="BC28" s="865"/>
      <c r="BD28" s="865"/>
      <c r="BE28" s="856"/>
      <c r="BF28" s="856"/>
      <c r="BG28" s="856"/>
      <c r="BH28" s="856"/>
      <c r="BI28" s="857"/>
      <c r="BJ28" s="220"/>
      <c r="BK28" s="220"/>
      <c r="BL28" s="220"/>
      <c r="BM28" s="220"/>
      <c r="BN28" s="220"/>
      <c r="BO28" s="229"/>
      <c r="BP28" s="229"/>
      <c r="BQ28" s="226">
        <v>22</v>
      </c>
      <c r="BR28" s="227"/>
      <c r="BS28" s="809"/>
      <c r="BT28" s="810"/>
      <c r="BU28" s="810"/>
      <c r="BV28" s="810"/>
      <c r="BW28" s="810"/>
      <c r="BX28" s="810"/>
      <c r="BY28" s="810"/>
      <c r="BZ28" s="810"/>
      <c r="CA28" s="810"/>
      <c r="CB28" s="810"/>
      <c r="CC28" s="810"/>
      <c r="CD28" s="810"/>
      <c r="CE28" s="810"/>
      <c r="CF28" s="810"/>
      <c r="CG28" s="811"/>
      <c r="CH28" s="812"/>
      <c r="CI28" s="813"/>
      <c r="CJ28" s="813"/>
      <c r="CK28" s="813"/>
      <c r="CL28" s="814"/>
      <c r="CM28" s="812"/>
      <c r="CN28" s="813"/>
      <c r="CO28" s="813"/>
      <c r="CP28" s="813"/>
      <c r="CQ28" s="814"/>
      <c r="CR28" s="812"/>
      <c r="CS28" s="813"/>
      <c r="CT28" s="813"/>
      <c r="CU28" s="813"/>
      <c r="CV28" s="814"/>
      <c r="CW28" s="812"/>
      <c r="CX28" s="813"/>
      <c r="CY28" s="813"/>
      <c r="CZ28" s="813"/>
      <c r="DA28" s="814"/>
      <c r="DB28" s="812"/>
      <c r="DC28" s="813"/>
      <c r="DD28" s="813"/>
      <c r="DE28" s="813"/>
      <c r="DF28" s="814"/>
      <c r="DG28" s="812"/>
      <c r="DH28" s="813"/>
      <c r="DI28" s="813"/>
      <c r="DJ28" s="813"/>
      <c r="DK28" s="814"/>
      <c r="DL28" s="812"/>
      <c r="DM28" s="813"/>
      <c r="DN28" s="813"/>
      <c r="DO28" s="813"/>
      <c r="DP28" s="814"/>
      <c r="DQ28" s="812"/>
      <c r="DR28" s="813"/>
      <c r="DS28" s="813"/>
      <c r="DT28" s="813"/>
      <c r="DU28" s="814"/>
      <c r="DV28" s="809"/>
      <c r="DW28" s="810"/>
      <c r="DX28" s="810"/>
      <c r="DY28" s="810"/>
      <c r="DZ28" s="815"/>
      <c r="EA28" s="218"/>
    </row>
    <row r="29" spans="1:131" ht="26.25" customHeight="1" x14ac:dyDescent="0.15">
      <c r="A29" s="230">
        <v>2</v>
      </c>
      <c r="B29" s="816" t="s">
        <v>391</v>
      </c>
      <c r="C29" s="817"/>
      <c r="D29" s="817"/>
      <c r="E29" s="817"/>
      <c r="F29" s="817"/>
      <c r="G29" s="817"/>
      <c r="H29" s="817"/>
      <c r="I29" s="817"/>
      <c r="J29" s="817"/>
      <c r="K29" s="817"/>
      <c r="L29" s="817"/>
      <c r="M29" s="817"/>
      <c r="N29" s="817"/>
      <c r="O29" s="817"/>
      <c r="P29" s="818"/>
      <c r="Q29" s="819">
        <v>215</v>
      </c>
      <c r="R29" s="820"/>
      <c r="S29" s="820"/>
      <c r="T29" s="820"/>
      <c r="U29" s="820"/>
      <c r="V29" s="820">
        <v>212</v>
      </c>
      <c r="W29" s="820"/>
      <c r="X29" s="820"/>
      <c r="Y29" s="820"/>
      <c r="Z29" s="820"/>
      <c r="AA29" s="820">
        <v>3</v>
      </c>
      <c r="AB29" s="820"/>
      <c r="AC29" s="820"/>
      <c r="AD29" s="820"/>
      <c r="AE29" s="821"/>
      <c r="AF29" s="822">
        <v>3</v>
      </c>
      <c r="AG29" s="823"/>
      <c r="AH29" s="823"/>
      <c r="AI29" s="823"/>
      <c r="AJ29" s="824"/>
      <c r="AK29" s="870">
        <v>79</v>
      </c>
      <c r="AL29" s="866"/>
      <c r="AM29" s="866"/>
      <c r="AN29" s="866"/>
      <c r="AO29" s="866"/>
      <c r="AP29" s="866">
        <v>12</v>
      </c>
      <c r="AQ29" s="866"/>
      <c r="AR29" s="866"/>
      <c r="AS29" s="866"/>
      <c r="AT29" s="866"/>
      <c r="AU29" s="866">
        <v>3</v>
      </c>
      <c r="AV29" s="866"/>
      <c r="AW29" s="866"/>
      <c r="AX29" s="866"/>
      <c r="AY29" s="866"/>
      <c r="AZ29" s="867" t="s">
        <v>553</v>
      </c>
      <c r="BA29" s="867"/>
      <c r="BB29" s="867"/>
      <c r="BC29" s="867"/>
      <c r="BD29" s="867"/>
      <c r="BE29" s="868"/>
      <c r="BF29" s="868"/>
      <c r="BG29" s="868"/>
      <c r="BH29" s="868"/>
      <c r="BI29" s="869"/>
      <c r="BJ29" s="220"/>
      <c r="BK29" s="220"/>
      <c r="BL29" s="220"/>
      <c r="BM29" s="220"/>
      <c r="BN29" s="220"/>
      <c r="BO29" s="229"/>
      <c r="BP29" s="229"/>
      <c r="BQ29" s="226">
        <v>23</v>
      </c>
      <c r="BR29" s="227"/>
      <c r="BS29" s="809"/>
      <c r="BT29" s="810"/>
      <c r="BU29" s="810"/>
      <c r="BV29" s="810"/>
      <c r="BW29" s="810"/>
      <c r="BX29" s="810"/>
      <c r="BY29" s="810"/>
      <c r="BZ29" s="810"/>
      <c r="CA29" s="810"/>
      <c r="CB29" s="810"/>
      <c r="CC29" s="810"/>
      <c r="CD29" s="810"/>
      <c r="CE29" s="810"/>
      <c r="CF29" s="810"/>
      <c r="CG29" s="811"/>
      <c r="CH29" s="812"/>
      <c r="CI29" s="813"/>
      <c r="CJ29" s="813"/>
      <c r="CK29" s="813"/>
      <c r="CL29" s="814"/>
      <c r="CM29" s="812"/>
      <c r="CN29" s="813"/>
      <c r="CO29" s="813"/>
      <c r="CP29" s="813"/>
      <c r="CQ29" s="814"/>
      <c r="CR29" s="812"/>
      <c r="CS29" s="813"/>
      <c r="CT29" s="813"/>
      <c r="CU29" s="813"/>
      <c r="CV29" s="814"/>
      <c r="CW29" s="812"/>
      <c r="CX29" s="813"/>
      <c r="CY29" s="813"/>
      <c r="CZ29" s="813"/>
      <c r="DA29" s="814"/>
      <c r="DB29" s="812"/>
      <c r="DC29" s="813"/>
      <c r="DD29" s="813"/>
      <c r="DE29" s="813"/>
      <c r="DF29" s="814"/>
      <c r="DG29" s="812"/>
      <c r="DH29" s="813"/>
      <c r="DI29" s="813"/>
      <c r="DJ29" s="813"/>
      <c r="DK29" s="814"/>
      <c r="DL29" s="812"/>
      <c r="DM29" s="813"/>
      <c r="DN29" s="813"/>
      <c r="DO29" s="813"/>
      <c r="DP29" s="814"/>
      <c r="DQ29" s="812"/>
      <c r="DR29" s="813"/>
      <c r="DS29" s="813"/>
      <c r="DT29" s="813"/>
      <c r="DU29" s="814"/>
      <c r="DV29" s="809"/>
      <c r="DW29" s="810"/>
      <c r="DX29" s="810"/>
      <c r="DY29" s="810"/>
      <c r="DZ29" s="815"/>
      <c r="EA29" s="218"/>
    </row>
    <row r="30" spans="1:131" ht="26.25" customHeight="1" x14ac:dyDescent="0.15">
      <c r="A30" s="230">
        <v>3</v>
      </c>
      <c r="B30" s="816" t="s">
        <v>392</v>
      </c>
      <c r="C30" s="817"/>
      <c r="D30" s="817"/>
      <c r="E30" s="817"/>
      <c r="F30" s="817"/>
      <c r="G30" s="817"/>
      <c r="H30" s="817"/>
      <c r="I30" s="817"/>
      <c r="J30" s="817"/>
      <c r="K30" s="817"/>
      <c r="L30" s="817"/>
      <c r="M30" s="817"/>
      <c r="N30" s="817"/>
      <c r="O30" s="817"/>
      <c r="P30" s="818"/>
      <c r="Q30" s="819">
        <v>1795</v>
      </c>
      <c r="R30" s="820"/>
      <c r="S30" s="820"/>
      <c r="T30" s="820"/>
      <c r="U30" s="820"/>
      <c r="V30" s="820">
        <v>1683</v>
      </c>
      <c r="W30" s="820"/>
      <c r="X30" s="820"/>
      <c r="Y30" s="820"/>
      <c r="Z30" s="820"/>
      <c r="AA30" s="820">
        <v>112</v>
      </c>
      <c r="AB30" s="820"/>
      <c r="AC30" s="820"/>
      <c r="AD30" s="820"/>
      <c r="AE30" s="821"/>
      <c r="AF30" s="822">
        <v>112</v>
      </c>
      <c r="AG30" s="823"/>
      <c r="AH30" s="823"/>
      <c r="AI30" s="823"/>
      <c r="AJ30" s="824"/>
      <c r="AK30" s="870">
        <v>293</v>
      </c>
      <c r="AL30" s="866"/>
      <c r="AM30" s="866"/>
      <c r="AN30" s="866"/>
      <c r="AO30" s="866"/>
      <c r="AP30" s="866" t="s">
        <v>553</v>
      </c>
      <c r="AQ30" s="866"/>
      <c r="AR30" s="866"/>
      <c r="AS30" s="866"/>
      <c r="AT30" s="866"/>
      <c r="AU30" s="866" t="s">
        <v>553</v>
      </c>
      <c r="AV30" s="866"/>
      <c r="AW30" s="866"/>
      <c r="AX30" s="866"/>
      <c r="AY30" s="866"/>
      <c r="AZ30" s="867" t="s">
        <v>553</v>
      </c>
      <c r="BA30" s="867"/>
      <c r="BB30" s="867"/>
      <c r="BC30" s="867"/>
      <c r="BD30" s="867"/>
      <c r="BE30" s="868"/>
      <c r="BF30" s="868"/>
      <c r="BG30" s="868"/>
      <c r="BH30" s="868"/>
      <c r="BI30" s="869"/>
      <c r="BJ30" s="220"/>
      <c r="BK30" s="220"/>
      <c r="BL30" s="220"/>
      <c r="BM30" s="220"/>
      <c r="BN30" s="220"/>
      <c r="BO30" s="229"/>
      <c r="BP30" s="229"/>
      <c r="BQ30" s="226">
        <v>24</v>
      </c>
      <c r="BR30" s="227"/>
      <c r="BS30" s="809"/>
      <c r="BT30" s="810"/>
      <c r="BU30" s="810"/>
      <c r="BV30" s="810"/>
      <c r="BW30" s="810"/>
      <c r="BX30" s="810"/>
      <c r="BY30" s="810"/>
      <c r="BZ30" s="810"/>
      <c r="CA30" s="810"/>
      <c r="CB30" s="810"/>
      <c r="CC30" s="810"/>
      <c r="CD30" s="810"/>
      <c r="CE30" s="810"/>
      <c r="CF30" s="810"/>
      <c r="CG30" s="811"/>
      <c r="CH30" s="812"/>
      <c r="CI30" s="813"/>
      <c r="CJ30" s="813"/>
      <c r="CK30" s="813"/>
      <c r="CL30" s="814"/>
      <c r="CM30" s="812"/>
      <c r="CN30" s="813"/>
      <c r="CO30" s="813"/>
      <c r="CP30" s="813"/>
      <c r="CQ30" s="814"/>
      <c r="CR30" s="812"/>
      <c r="CS30" s="813"/>
      <c r="CT30" s="813"/>
      <c r="CU30" s="813"/>
      <c r="CV30" s="814"/>
      <c r="CW30" s="812"/>
      <c r="CX30" s="813"/>
      <c r="CY30" s="813"/>
      <c r="CZ30" s="813"/>
      <c r="DA30" s="814"/>
      <c r="DB30" s="812"/>
      <c r="DC30" s="813"/>
      <c r="DD30" s="813"/>
      <c r="DE30" s="813"/>
      <c r="DF30" s="814"/>
      <c r="DG30" s="812"/>
      <c r="DH30" s="813"/>
      <c r="DI30" s="813"/>
      <c r="DJ30" s="813"/>
      <c r="DK30" s="814"/>
      <c r="DL30" s="812"/>
      <c r="DM30" s="813"/>
      <c r="DN30" s="813"/>
      <c r="DO30" s="813"/>
      <c r="DP30" s="814"/>
      <c r="DQ30" s="812"/>
      <c r="DR30" s="813"/>
      <c r="DS30" s="813"/>
      <c r="DT30" s="813"/>
      <c r="DU30" s="814"/>
      <c r="DV30" s="809"/>
      <c r="DW30" s="810"/>
      <c r="DX30" s="810"/>
      <c r="DY30" s="810"/>
      <c r="DZ30" s="815"/>
      <c r="EA30" s="218"/>
    </row>
    <row r="31" spans="1:131" ht="26.25" customHeight="1" x14ac:dyDescent="0.15">
      <c r="A31" s="230">
        <v>4</v>
      </c>
      <c r="B31" s="816" t="s">
        <v>393</v>
      </c>
      <c r="C31" s="817"/>
      <c r="D31" s="817"/>
      <c r="E31" s="817"/>
      <c r="F31" s="817"/>
      <c r="G31" s="817"/>
      <c r="H31" s="817"/>
      <c r="I31" s="817"/>
      <c r="J31" s="817"/>
      <c r="K31" s="817"/>
      <c r="L31" s="817"/>
      <c r="M31" s="817"/>
      <c r="N31" s="817"/>
      <c r="O31" s="817"/>
      <c r="P31" s="818"/>
      <c r="Q31" s="819">
        <v>229</v>
      </c>
      <c r="R31" s="820"/>
      <c r="S31" s="820"/>
      <c r="T31" s="820"/>
      <c r="U31" s="820"/>
      <c r="V31" s="820">
        <v>229</v>
      </c>
      <c r="W31" s="820"/>
      <c r="X31" s="820"/>
      <c r="Y31" s="820"/>
      <c r="Z31" s="820"/>
      <c r="AA31" s="820">
        <v>0</v>
      </c>
      <c r="AB31" s="820"/>
      <c r="AC31" s="820"/>
      <c r="AD31" s="820"/>
      <c r="AE31" s="821"/>
      <c r="AF31" s="822">
        <v>0</v>
      </c>
      <c r="AG31" s="823"/>
      <c r="AH31" s="823"/>
      <c r="AI31" s="823"/>
      <c r="AJ31" s="824"/>
      <c r="AK31" s="870">
        <v>64</v>
      </c>
      <c r="AL31" s="866"/>
      <c r="AM31" s="866"/>
      <c r="AN31" s="866"/>
      <c r="AO31" s="866"/>
      <c r="AP31" s="866" t="s">
        <v>553</v>
      </c>
      <c r="AQ31" s="866"/>
      <c r="AR31" s="866"/>
      <c r="AS31" s="866"/>
      <c r="AT31" s="866"/>
      <c r="AU31" s="866" t="s">
        <v>553</v>
      </c>
      <c r="AV31" s="866"/>
      <c r="AW31" s="866"/>
      <c r="AX31" s="866"/>
      <c r="AY31" s="866"/>
      <c r="AZ31" s="867" t="s">
        <v>553</v>
      </c>
      <c r="BA31" s="867"/>
      <c r="BB31" s="867"/>
      <c r="BC31" s="867"/>
      <c r="BD31" s="867"/>
      <c r="BE31" s="868"/>
      <c r="BF31" s="868"/>
      <c r="BG31" s="868"/>
      <c r="BH31" s="868"/>
      <c r="BI31" s="869"/>
      <c r="BJ31" s="220"/>
      <c r="BK31" s="220"/>
      <c r="BL31" s="220"/>
      <c r="BM31" s="220"/>
      <c r="BN31" s="220"/>
      <c r="BO31" s="229"/>
      <c r="BP31" s="229"/>
      <c r="BQ31" s="226">
        <v>25</v>
      </c>
      <c r="BR31" s="227"/>
      <c r="BS31" s="809"/>
      <c r="BT31" s="810"/>
      <c r="BU31" s="810"/>
      <c r="BV31" s="810"/>
      <c r="BW31" s="810"/>
      <c r="BX31" s="810"/>
      <c r="BY31" s="810"/>
      <c r="BZ31" s="810"/>
      <c r="CA31" s="810"/>
      <c r="CB31" s="810"/>
      <c r="CC31" s="810"/>
      <c r="CD31" s="810"/>
      <c r="CE31" s="810"/>
      <c r="CF31" s="810"/>
      <c r="CG31" s="811"/>
      <c r="CH31" s="812"/>
      <c r="CI31" s="813"/>
      <c r="CJ31" s="813"/>
      <c r="CK31" s="813"/>
      <c r="CL31" s="814"/>
      <c r="CM31" s="812"/>
      <c r="CN31" s="813"/>
      <c r="CO31" s="813"/>
      <c r="CP31" s="813"/>
      <c r="CQ31" s="814"/>
      <c r="CR31" s="812"/>
      <c r="CS31" s="813"/>
      <c r="CT31" s="813"/>
      <c r="CU31" s="813"/>
      <c r="CV31" s="814"/>
      <c r="CW31" s="812"/>
      <c r="CX31" s="813"/>
      <c r="CY31" s="813"/>
      <c r="CZ31" s="813"/>
      <c r="DA31" s="814"/>
      <c r="DB31" s="812"/>
      <c r="DC31" s="813"/>
      <c r="DD31" s="813"/>
      <c r="DE31" s="813"/>
      <c r="DF31" s="814"/>
      <c r="DG31" s="812"/>
      <c r="DH31" s="813"/>
      <c r="DI31" s="813"/>
      <c r="DJ31" s="813"/>
      <c r="DK31" s="814"/>
      <c r="DL31" s="812"/>
      <c r="DM31" s="813"/>
      <c r="DN31" s="813"/>
      <c r="DO31" s="813"/>
      <c r="DP31" s="814"/>
      <c r="DQ31" s="812"/>
      <c r="DR31" s="813"/>
      <c r="DS31" s="813"/>
      <c r="DT31" s="813"/>
      <c r="DU31" s="814"/>
      <c r="DV31" s="809"/>
      <c r="DW31" s="810"/>
      <c r="DX31" s="810"/>
      <c r="DY31" s="810"/>
      <c r="DZ31" s="815"/>
      <c r="EA31" s="218"/>
    </row>
    <row r="32" spans="1:131" ht="26.25" customHeight="1" x14ac:dyDescent="0.15">
      <c r="A32" s="230">
        <v>5</v>
      </c>
      <c r="B32" s="816" t="s">
        <v>394</v>
      </c>
      <c r="C32" s="817"/>
      <c r="D32" s="817"/>
      <c r="E32" s="817"/>
      <c r="F32" s="817"/>
      <c r="G32" s="817"/>
      <c r="H32" s="817"/>
      <c r="I32" s="817"/>
      <c r="J32" s="817"/>
      <c r="K32" s="817"/>
      <c r="L32" s="817"/>
      <c r="M32" s="817"/>
      <c r="N32" s="817"/>
      <c r="O32" s="817"/>
      <c r="P32" s="818"/>
      <c r="Q32" s="819">
        <v>1157</v>
      </c>
      <c r="R32" s="820"/>
      <c r="S32" s="820"/>
      <c r="T32" s="820"/>
      <c r="U32" s="820"/>
      <c r="V32" s="820">
        <v>1329</v>
      </c>
      <c r="W32" s="820"/>
      <c r="X32" s="820"/>
      <c r="Y32" s="820"/>
      <c r="Z32" s="820"/>
      <c r="AA32" s="820">
        <v>-171</v>
      </c>
      <c r="AB32" s="820"/>
      <c r="AC32" s="820"/>
      <c r="AD32" s="820"/>
      <c r="AE32" s="821"/>
      <c r="AF32" s="822">
        <v>1497</v>
      </c>
      <c r="AG32" s="823"/>
      <c r="AH32" s="823"/>
      <c r="AI32" s="823"/>
      <c r="AJ32" s="824"/>
      <c r="AK32" s="870">
        <v>138</v>
      </c>
      <c r="AL32" s="866"/>
      <c r="AM32" s="866"/>
      <c r="AN32" s="866"/>
      <c r="AO32" s="866"/>
      <c r="AP32" s="866">
        <v>359</v>
      </c>
      <c r="AQ32" s="866"/>
      <c r="AR32" s="866"/>
      <c r="AS32" s="866"/>
      <c r="AT32" s="866"/>
      <c r="AU32" s="866">
        <v>256</v>
      </c>
      <c r="AV32" s="866"/>
      <c r="AW32" s="866"/>
      <c r="AX32" s="866"/>
      <c r="AY32" s="866"/>
      <c r="AZ32" s="867" t="s">
        <v>553</v>
      </c>
      <c r="BA32" s="867"/>
      <c r="BB32" s="867"/>
      <c r="BC32" s="867"/>
      <c r="BD32" s="867"/>
      <c r="BE32" s="868" t="s">
        <v>395</v>
      </c>
      <c r="BF32" s="868"/>
      <c r="BG32" s="868"/>
      <c r="BH32" s="868"/>
      <c r="BI32" s="869"/>
      <c r="BJ32" s="220"/>
      <c r="BK32" s="220"/>
      <c r="BL32" s="220"/>
      <c r="BM32" s="220"/>
      <c r="BN32" s="220"/>
      <c r="BO32" s="229"/>
      <c r="BP32" s="229"/>
      <c r="BQ32" s="226">
        <v>26</v>
      </c>
      <c r="BR32" s="227"/>
      <c r="BS32" s="809"/>
      <c r="BT32" s="810"/>
      <c r="BU32" s="810"/>
      <c r="BV32" s="810"/>
      <c r="BW32" s="810"/>
      <c r="BX32" s="810"/>
      <c r="BY32" s="810"/>
      <c r="BZ32" s="810"/>
      <c r="CA32" s="810"/>
      <c r="CB32" s="810"/>
      <c r="CC32" s="810"/>
      <c r="CD32" s="810"/>
      <c r="CE32" s="810"/>
      <c r="CF32" s="810"/>
      <c r="CG32" s="811"/>
      <c r="CH32" s="812"/>
      <c r="CI32" s="813"/>
      <c r="CJ32" s="813"/>
      <c r="CK32" s="813"/>
      <c r="CL32" s="814"/>
      <c r="CM32" s="812"/>
      <c r="CN32" s="813"/>
      <c r="CO32" s="813"/>
      <c r="CP32" s="813"/>
      <c r="CQ32" s="814"/>
      <c r="CR32" s="812"/>
      <c r="CS32" s="813"/>
      <c r="CT32" s="813"/>
      <c r="CU32" s="813"/>
      <c r="CV32" s="814"/>
      <c r="CW32" s="812"/>
      <c r="CX32" s="813"/>
      <c r="CY32" s="813"/>
      <c r="CZ32" s="813"/>
      <c r="DA32" s="814"/>
      <c r="DB32" s="812"/>
      <c r="DC32" s="813"/>
      <c r="DD32" s="813"/>
      <c r="DE32" s="813"/>
      <c r="DF32" s="814"/>
      <c r="DG32" s="812"/>
      <c r="DH32" s="813"/>
      <c r="DI32" s="813"/>
      <c r="DJ32" s="813"/>
      <c r="DK32" s="814"/>
      <c r="DL32" s="812"/>
      <c r="DM32" s="813"/>
      <c r="DN32" s="813"/>
      <c r="DO32" s="813"/>
      <c r="DP32" s="814"/>
      <c r="DQ32" s="812"/>
      <c r="DR32" s="813"/>
      <c r="DS32" s="813"/>
      <c r="DT32" s="813"/>
      <c r="DU32" s="814"/>
      <c r="DV32" s="809"/>
      <c r="DW32" s="810"/>
      <c r="DX32" s="810"/>
      <c r="DY32" s="810"/>
      <c r="DZ32" s="815"/>
      <c r="EA32" s="218"/>
    </row>
    <row r="33" spans="1:131" ht="26.25" customHeight="1" x14ac:dyDescent="0.15">
      <c r="A33" s="230">
        <v>6</v>
      </c>
      <c r="B33" s="816" t="s">
        <v>396</v>
      </c>
      <c r="C33" s="817"/>
      <c r="D33" s="817"/>
      <c r="E33" s="817"/>
      <c r="F33" s="817"/>
      <c r="G33" s="817"/>
      <c r="H33" s="817"/>
      <c r="I33" s="817"/>
      <c r="J33" s="817"/>
      <c r="K33" s="817"/>
      <c r="L33" s="817"/>
      <c r="M33" s="817"/>
      <c r="N33" s="817"/>
      <c r="O33" s="817"/>
      <c r="P33" s="818"/>
      <c r="Q33" s="819">
        <v>559</v>
      </c>
      <c r="R33" s="820"/>
      <c r="S33" s="820"/>
      <c r="T33" s="820"/>
      <c r="U33" s="820"/>
      <c r="V33" s="820">
        <v>555</v>
      </c>
      <c r="W33" s="820"/>
      <c r="X33" s="820"/>
      <c r="Y33" s="820"/>
      <c r="Z33" s="820"/>
      <c r="AA33" s="820">
        <v>4</v>
      </c>
      <c r="AB33" s="820"/>
      <c r="AC33" s="820"/>
      <c r="AD33" s="820"/>
      <c r="AE33" s="821"/>
      <c r="AF33" s="822">
        <v>218</v>
      </c>
      <c r="AG33" s="823"/>
      <c r="AH33" s="823"/>
      <c r="AI33" s="823"/>
      <c r="AJ33" s="824"/>
      <c r="AK33" s="870">
        <v>362</v>
      </c>
      <c r="AL33" s="866"/>
      <c r="AM33" s="866"/>
      <c r="AN33" s="866"/>
      <c r="AO33" s="866"/>
      <c r="AP33" s="866">
        <v>2021</v>
      </c>
      <c r="AQ33" s="866"/>
      <c r="AR33" s="866"/>
      <c r="AS33" s="866"/>
      <c r="AT33" s="866"/>
      <c r="AU33" s="866">
        <v>687</v>
      </c>
      <c r="AV33" s="866"/>
      <c r="AW33" s="866"/>
      <c r="AX33" s="866"/>
      <c r="AY33" s="866"/>
      <c r="AZ33" s="867" t="s">
        <v>553</v>
      </c>
      <c r="BA33" s="867"/>
      <c r="BB33" s="867"/>
      <c r="BC33" s="867"/>
      <c r="BD33" s="867"/>
      <c r="BE33" s="868" t="s">
        <v>395</v>
      </c>
      <c r="BF33" s="868"/>
      <c r="BG33" s="868"/>
      <c r="BH33" s="868"/>
      <c r="BI33" s="869"/>
      <c r="BJ33" s="220"/>
      <c r="BK33" s="220"/>
      <c r="BL33" s="220"/>
      <c r="BM33" s="220"/>
      <c r="BN33" s="220"/>
      <c r="BO33" s="229"/>
      <c r="BP33" s="229"/>
      <c r="BQ33" s="226">
        <v>27</v>
      </c>
      <c r="BR33" s="227"/>
      <c r="BS33" s="809"/>
      <c r="BT33" s="810"/>
      <c r="BU33" s="810"/>
      <c r="BV33" s="810"/>
      <c r="BW33" s="810"/>
      <c r="BX33" s="810"/>
      <c r="BY33" s="810"/>
      <c r="BZ33" s="810"/>
      <c r="CA33" s="810"/>
      <c r="CB33" s="810"/>
      <c r="CC33" s="810"/>
      <c r="CD33" s="810"/>
      <c r="CE33" s="810"/>
      <c r="CF33" s="810"/>
      <c r="CG33" s="811"/>
      <c r="CH33" s="812"/>
      <c r="CI33" s="813"/>
      <c r="CJ33" s="813"/>
      <c r="CK33" s="813"/>
      <c r="CL33" s="814"/>
      <c r="CM33" s="812"/>
      <c r="CN33" s="813"/>
      <c r="CO33" s="813"/>
      <c r="CP33" s="813"/>
      <c r="CQ33" s="814"/>
      <c r="CR33" s="812"/>
      <c r="CS33" s="813"/>
      <c r="CT33" s="813"/>
      <c r="CU33" s="813"/>
      <c r="CV33" s="814"/>
      <c r="CW33" s="812"/>
      <c r="CX33" s="813"/>
      <c r="CY33" s="813"/>
      <c r="CZ33" s="813"/>
      <c r="DA33" s="814"/>
      <c r="DB33" s="812"/>
      <c r="DC33" s="813"/>
      <c r="DD33" s="813"/>
      <c r="DE33" s="813"/>
      <c r="DF33" s="814"/>
      <c r="DG33" s="812"/>
      <c r="DH33" s="813"/>
      <c r="DI33" s="813"/>
      <c r="DJ33" s="813"/>
      <c r="DK33" s="814"/>
      <c r="DL33" s="812"/>
      <c r="DM33" s="813"/>
      <c r="DN33" s="813"/>
      <c r="DO33" s="813"/>
      <c r="DP33" s="814"/>
      <c r="DQ33" s="812"/>
      <c r="DR33" s="813"/>
      <c r="DS33" s="813"/>
      <c r="DT33" s="813"/>
      <c r="DU33" s="814"/>
      <c r="DV33" s="809"/>
      <c r="DW33" s="810"/>
      <c r="DX33" s="810"/>
      <c r="DY33" s="810"/>
      <c r="DZ33" s="815"/>
      <c r="EA33" s="218"/>
    </row>
    <row r="34" spans="1:131" ht="26.25" customHeight="1" x14ac:dyDescent="0.15">
      <c r="A34" s="230">
        <v>7</v>
      </c>
      <c r="B34" s="816" t="s">
        <v>397</v>
      </c>
      <c r="C34" s="817"/>
      <c r="D34" s="817"/>
      <c r="E34" s="817"/>
      <c r="F34" s="817"/>
      <c r="G34" s="817"/>
      <c r="H34" s="817"/>
      <c r="I34" s="817"/>
      <c r="J34" s="817"/>
      <c r="K34" s="817"/>
      <c r="L34" s="817"/>
      <c r="M34" s="817"/>
      <c r="N34" s="817"/>
      <c r="O34" s="817"/>
      <c r="P34" s="818"/>
      <c r="Q34" s="819">
        <v>811</v>
      </c>
      <c r="R34" s="820"/>
      <c r="S34" s="820"/>
      <c r="T34" s="820"/>
      <c r="U34" s="820"/>
      <c r="V34" s="820">
        <v>809</v>
      </c>
      <c r="W34" s="820"/>
      <c r="X34" s="820"/>
      <c r="Y34" s="820"/>
      <c r="Z34" s="820"/>
      <c r="AA34" s="820">
        <v>2</v>
      </c>
      <c r="AB34" s="820"/>
      <c r="AC34" s="820"/>
      <c r="AD34" s="820"/>
      <c r="AE34" s="821"/>
      <c r="AF34" s="822">
        <v>476</v>
      </c>
      <c r="AG34" s="823"/>
      <c r="AH34" s="823"/>
      <c r="AI34" s="823"/>
      <c r="AJ34" s="824"/>
      <c r="AK34" s="870">
        <v>722</v>
      </c>
      <c r="AL34" s="866"/>
      <c r="AM34" s="866"/>
      <c r="AN34" s="866"/>
      <c r="AO34" s="866"/>
      <c r="AP34" s="866">
        <v>5422</v>
      </c>
      <c r="AQ34" s="866"/>
      <c r="AR34" s="866"/>
      <c r="AS34" s="866"/>
      <c r="AT34" s="866"/>
      <c r="AU34" s="866">
        <v>5070</v>
      </c>
      <c r="AV34" s="866"/>
      <c r="AW34" s="866"/>
      <c r="AX34" s="866"/>
      <c r="AY34" s="866"/>
      <c r="AZ34" s="867" t="s">
        <v>553</v>
      </c>
      <c r="BA34" s="867"/>
      <c r="BB34" s="867"/>
      <c r="BC34" s="867"/>
      <c r="BD34" s="867"/>
      <c r="BE34" s="868" t="s">
        <v>395</v>
      </c>
      <c r="BF34" s="868"/>
      <c r="BG34" s="868"/>
      <c r="BH34" s="868"/>
      <c r="BI34" s="869"/>
      <c r="BJ34" s="220"/>
      <c r="BK34" s="220"/>
      <c r="BL34" s="220"/>
      <c r="BM34" s="220"/>
      <c r="BN34" s="220"/>
      <c r="BO34" s="229"/>
      <c r="BP34" s="229"/>
      <c r="BQ34" s="226">
        <v>28</v>
      </c>
      <c r="BR34" s="227"/>
      <c r="BS34" s="809"/>
      <c r="BT34" s="810"/>
      <c r="BU34" s="810"/>
      <c r="BV34" s="810"/>
      <c r="BW34" s="810"/>
      <c r="BX34" s="810"/>
      <c r="BY34" s="810"/>
      <c r="BZ34" s="810"/>
      <c r="CA34" s="810"/>
      <c r="CB34" s="810"/>
      <c r="CC34" s="810"/>
      <c r="CD34" s="810"/>
      <c r="CE34" s="810"/>
      <c r="CF34" s="810"/>
      <c r="CG34" s="811"/>
      <c r="CH34" s="812"/>
      <c r="CI34" s="813"/>
      <c r="CJ34" s="813"/>
      <c r="CK34" s="813"/>
      <c r="CL34" s="814"/>
      <c r="CM34" s="812"/>
      <c r="CN34" s="813"/>
      <c r="CO34" s="813"/>
      <c r="CP34" s="813"/>
      <c r="CQ34" s="814"/>
      <c r="CR34" s="812"/>
      <c r="CS34" s="813"/>
      <c r="CT34" s="813"/>
      <c r="CU34" s="813"/>
      <c r="CV34" s="814"/>
      <c r="CW34" s="812"/>
      <c r="CX34" s="813"/>
      <c r="CY34" s="813"/>
      <c r="CZ34" s="813"/>
      <c r="DA34" s="814"/>
      <c r="DB34" s="812"/>
      <c r="DC34" s="813"/>
      <c r="DD34" s="813"/>
      <c r="DE34" s="813"/>
      <c r="DF34" s="814"/>
      <c r="DG34" s="812"/>
      <c r="DH34" s="813"/>
      <c r="DI34" s="813"/>
      <c r="DJ34" s="813"/>
      <c r="DK34" s="814"/>
      <c r="DL34" s="812"/>
      <c r="DM34" s="813"/>
      <c r="DN34" s="813"/>
      <c r="DO34" s="813"/>
      <c r="DP34" s="814"/>
      <c r="DQ34" s="812"/>
      <c r="DR34" s="813"/>
      <c r="DS34" s="813"/>
      <c r="DT34" s="813"/>
      <c r="DU34" s="814"/>
      <c r="DV34" s="809"/>
      <c r="DW34" s="810"/>
      <c r="DX34" s="810"/>
      <c r="DY34" s="810"/>
      <c r="DZ34" s="815"/>
      <c r="EA34" s="218"/>
    </row>
    <row r="35" spans="1:131" ht="26.25" customHeight="1" x14ac:dyDescent="0.15">
      <c r="A35" s="230">
        <v>8</v>
      </c>
      <c r="B35" s="816"/>
      <c r="C35" s="817"/>
      <c r="D35" s="817"/>
      <c r="E35" s="817"/>
      <c r="F35" s="817"/>
      <c r="G35" s="817"/>
      <c r="H35" s="817"/>
      <c r="I35" s="817"/>
      <c r="J35" s="817"/>
      <c r="K35" s="817"/>
      <c r="L35" s="817"/>
      <c r="M35" s="817"/>
      <c r="N35" s="817"/>
      <c r="O35" s="817"/>
      <c r="P35" s="818"/>
      <c r="Q35" s="819"/>
      <c r="R35" s="820"/>
      <c r="S35" s="820"/>
      <c r="T35" s="820"/>
      <c r="U35" s="820"/>
      <c r="V35" s="820"/>
      <c r="W35" s="820"/>
      <c r="X35" s="820"/>
      <c r="Y35" s="820"/>
      <c r="Z35" s="820"/>
      <c r="AA35" s="820"/>
      <c r="AB35" s="820"/>
      <c r="AC35" s="820"/>
      <c r="AD35" s="820"/>
      <c r="AE35" s="821"/>
      <c r="AF35" s="822"/>
      <c r="AG35" s="823"/>
      <c r="AH35" s="823"/>
      <c r="AI35" s="823"/>
      <c r="AJ35" s="824"/>
      <c r="AK35" s="870"/>
      <c r="AL35" s="866"/>
      <c r="AM35" s="866"/>
      <c r="AN35" s="866"/>
      <c r="AO35" s="866"/>
      <c r="AP35" s="866"/>
      <c r="AQ35" s="866"/>
      <c r="AR35" s="866"/>
      <c r="AS35" s="866"/>
      <c r="AT35" s="866"/>
      <c r="AU35" s="866"/>
      <c r="AV35" s="866"/>
      <c r="AW35" s="866"/>
      <c r="AX35" s="866"/>
      <c r="AY35" s="866"/>
      <c r="AZ35" s="867"/>
      <c r="BA35" s="867"/>
      <c r="BB35" s="867"/>
      <c r="BC35" s="867"/>
      <c r="BD35" s="867"/>
      <c r="BE35" s="868"/>
      <c r="BF35" s="868"/>
      <c r="BG35" s="868"/>
      <c r="BH35" s="868"/>
      <c r="BI35" s="869"/>
      <c r="BJ35" s="220"/>
      <c r="BK35" s="220"/>
      <c r="BL35" s="220"/>
      <c r="BM35" s="220"/>
      <c r="BN35" s="220"/>
      <c r="BO35" s="229"/>
      <c r="BP35" s="229"/>
      <c r="BQ35" s="226">
        <v>29</v>
      </c>
      <c r="BR35" s="227"/>
      <c r="BS35" s="809"/>
      <c r="BT35" s="810"/>
      <c r="BU35" s="810"/>
      <c r="BV35" s="810"/>
      <c r="BW35" s="810"/>
      <c r="BX35" s="810"/>
      <c r="BY35" s="810"/>
      <c r="BZ35" s="810"/>
      <c r="CA35" s="810"/>
      <c r="CB35" s="810"/>
      <c r="CC35" s="810"/>
      <c r="CD35" s="810"/>
      <c r="CE35" s="810"/>
      <c r="CF35" s="810"/>
      <c r="CG35" s="811"/>
      <c r="CH35" s="812"/>
      <c r="CI35" s="813"/>
      <c r="CJ35" s="813"/>
      <c r="CK35" s="813"/>
      <c r="CL35" s="814"/>
      <c r="CM35" s="812"/>
      <c r="CN35" s="813"/>
      <c r="CO35" s="813"/>
      <c r="CP35" s="813"/>
      <c r="CQ35" s="814"/>
      <c r="CR35" s="812"/>
      <c r="CS35" s="813"/>
      <c r="CT35" s="813"/>
      <c r="CU35" s="813"/>
      <c r="CV35" s="814"/>
      <c r="CW35" s="812"/>
      <c r="CX35" s="813"/>
      <c r="CY35" s="813"/>
      <c r="CZ35" s="813"/>
      <c r="DA35" s="814"/>
      <c r="DB35" s="812"/>
      <c r="DC35" s="813"/>
      <c r="DD35" s="813"/>
      <c r="DE35" s="813"/>
      <c r="DF35" s="814"/>
      <c r="DG35" s="812"/>
      <c r="DH35" s="813"/>
      <c r="DI35" s="813"/>
      <c r="DJ35" s="813"/>
      <c r="DK35" s="814"/>
      <c r="DL35" s="812"/>
      <c r="DM35" s="813"/>
      <c r="DN35" s="813"/>
      <c r="DO35" s="813"/>
      <c r="DP35" s="814"/>
      <c r="DQ35" s="812"/>
      <c r="DR35" s="813"/>
      <c r="DS35" s="813"/>
      <c r="DT35" s="813"/>
      <c r="DU35" s="814"/>
      <c r="DV35" s="809"/>
      <c r="DW35" s="810"/>
      <c r="DX35" s="810"/>
      <c r="DY35" s="810"/>
      <c r="DZ35" s="815"/>
      <c r="EA35" s="218"/>
    </row>
    <row r="36" spans="1:131" ht="26.25" customHeight="1" x14ac:dyDescent="0.15">
      <c r="A36" s="230">
        <v>9</v>
      </c>
      <c r="B36" s="816"/>
      <c r="C36" s="817"/>
      <c r="D36" s="817"/>
      <c r="E36" s="817"/>
      <c r="F36" s="817"/>
      <c r="G36" s="817"/>
      <c r="H36" s="817"/>
      <c r="I36" s="817"/>
      <c r="J36" s="817"/>
      <c r="K36" s="817"/>
      <c r="L36" s="817"/>
      <c r="M36" s="817"/>
      <c r="N36" s="817"/>
      <c r="O36" s="817"/>
      <c r="P36" s="818"/>
      <c r="Q36" s="819"/>
      <c r="R36" s="820"/>
      <c r="S36" s="820"/>
      <c r="T36" s="820"/>
      <c r="U36" s="820"/>
      <c r="V36" s="820"/>
      <c r="W36" s="820"/>
      <c r="X36" s="820"/>
      <c r="Y36" s="820"/>
      <c r="Z36" s="820"/>
      <c r="AA36" s="820"/>
      <c r="AB36" s="820"/>
      <c r="AC36" s="820"/>
      <c r="AD36" s="820"/>
      <c r="AE36" s="821"/>
      <c r="AF36" s="822"/>
      <c r="AG36" s="823"/>
      <c r="AH36" s="823"/>
      <c r="AI36" s="823"/>
      <c r="AJ36" s="824"/>
      <c r="AK36" s="870"/>
      <c r="AL36" s="866"/>
      <c r="AM36" s="866"/>
      <c r="AN36" s="866"/>
      <c r="AO36" s="866"/>
      <c r="AP36" s="866"/>
      <c r="AQ36" s="866"/>
      <c r="AR36" s="866"/>
      <c r="AS36" s="866"/>
      <c r="AT36" s="866"/>
      <c r="AU36" s="866"/>
      <c r="AV36" s="866"/>
      <c r="AW36" s="866"/>
      <c r="AX36" s="866"/>
      <c r="AY36" s="866"/>
      <c r="AZ36" s="867"/>
      <c r="BA36" s="867"/>
      <c r="BB36" s="867"/>
      <c r="BC36" s="867"/>
      <c r="BD36" s="867"/>
      <c r="BE36" s="868"/>
      <c r="BF36" s="868"/>
      <c r="BG36" s="868"/>
      <c r="BH36" s="868"/>
      <c r="BI36" s="869"/>
      <c r="BJ36" s="220"/>
      <c r="BK36" s="220"/>
      <c r="BL36" s="220"/>
      <c r="BM36" s="220"/>
      <c r="BN36" s="220"/>
      <c r="BO36" s="229"/>
      <c r="BP36" s="229"/>
      <c r="BQ36" s="226">
        <v>30</v>
      </c>
      <c r="BR36" s="227"/>
      <c r="BS36" s="809"/>
      <c r="BT36" s="810"/>
      <c r="BU36" s="810"/>
      <c r="BV36" s="810"/>
      <c r="BW36" s="810"/>
      <c r="BX36" s="810"/>
      <c r="BY36" s="810"/>
      <c r="BZ36" s="810"/>
      <c r="CA36" s="810"/>
      <c r="CB36" s="810"/>
      <c r="CC36" s="810"/>
      <c r="CD36" s="810"/>
      <c r="CE36" s="810"/>
      <c r="CF36" s="810"/>
      <c r="CG36" s="811"/>
      <c r="CH36" s="812"/>
      <c r="CI36" s="813"/>
      <c r="CJ36" s="813"/>
      <c r="CK36" s="813"/>
      <c r="CL36" s="814"/>
      <c r="CM36" s="812"/>
      <c r="CN36" s="813"/>
      <c r="CO36" s="813"/>
      <c r="CP36" s="813"/>
      <c r="CQ36" s="814"/>
      <c r="CR36" s="812"/>
      <c r="CS36" s="813"/>
      <c r="CT36" s="813"/>
      <c r="CU36" s="813"/>
      <c r="CV36" s="814"/>
      <c r="CW36" s="812"/>
      <c r="CX36" s="813"/>
      <c r="CY36" s="813"/>
      <c r="CZ36" s="813"/>
      <c r="DA36" s="814"/>
      <c r="DB36" s="812"/>
      <c r="DC36" s="813"/>
      <c r="DD36" s="813"/>
      <c r="DE36" s="813"/>
      <c r="DF36" s="814"/>
      <c r="DG36" s="812"/>
      <c r="DH36" s="813"/>
      <c r="DI36" s="813"/>
      <c r="DJ36" s="813"/>
      <c r="DK36" s="814"/>
      <c r="DL36" s="812"/>
      <c r="DM36" s="813"/>
      <c r="DN36" s="813"/>
      <c r="DO36" s="813"/>
      <c r="DP36" s="814"/>
      <c r="DQ36" s="812"/>
      <c r="DR36" s="813"/>
      <c r="DS36" s="813"/>
      <c r="DT36" s="813"/>
      <c r="DU36" s="814"/>
      <c r="DV36" s="809"/>
      <c r="DW36" s="810"/>
      <c r="DX36" s="810"/>
      <c r="DY36" s="810"/>
      <c r="DZ36" s="815"/>
      <c r="EA36" s="218"/>
    </row>
    <row r="37" spans="1:131" ht="26.25" customHeight="1" x14ac:dyDescent="0.15">
      <c r="A37" s="230">
        <v>10</v>
      </c>
      <c r="B37" s="816"/>
      <c r="C37" s="817"/>
      <c r="D37" s="817"/>
      <c r="E37" s="817"/>
      <c r="F37" s="817"/>
      <c r="G37" s="817"/>
      <c r="H37" s="817"/>
      <c r="I37" s="817"/>
      <c r="J37" s="817"/>
      <c r="K37" s="817"/>
      <c r="L37" s="817"/>
      <c r="M37" s="817"/>
      <c r="N37" s="817"/>
      <c r="O37" s="817"/>
      <c r="P37" s="818"/>
      <c r="Q37" s="819"/>
      <c r="R37" s="820"/>
      <c r="S37" s="820"/>
      <c r="T37" s="820"/>
      <c r="U37" s="820"/>
      <c r="V37" s="820"/>
      <c r="W37" s="820"/>
      <c r="X37" s="820"/>
      <c r="Y37" s="820"/>
      <c r="Z37" s="820"/>
      <c r="AA37" s="820"/>
      <c r="AB37" s="820"/>
      <c r="AC37" s="820"/>
      <c r="AD37" s="820"/>
      <c r="AE37" s="821"/>
      <c r="AF37" s="822"/>
      <c r="AG37" s="823"/>
      <c r="AH37" s="823"/>
      <c r="AI37" s="823"/>
      <c r="AJ37" s="824"/>
      <c r="AK37" s="870"/>
      <c r="AL37" s="866"/>
      <c r="AM37" s="866"/>
      <c r="AN37" s="866"/>
      <c r="AO37" s="866"/>
      <c r="AP37" s="866"/>
      <c r="AQ37" s="866"/>
      <c r="AR37" s="866"/>
      <c r="AS37" s="866"/>
      <c r="AT37" s="866"/>
      <c r="AU37" s="866"/>
      <c r="AV37" s="866"/>
      <c r="AW37" s="866"/>
      <c r="AX37" s="866"/>
      <c r="AY37" s="866"/>
      <c r="AZ37" s="867"/>
      <c r="BA37" s="867"/>
      <c r="BB37" s="867"/>
      <c r="BC37" s="867"/>
      <c r="BD37" s="867"/>
      <c r="BE37" s="868"/>
      <c r="BF37" s="868"/>
      <c r="BG37" s="868"/>
      <c r="BH37" s="868"/>
      <c r="BI37" s="869"/>
      <c r="BJ37" s="220"/>
      <c r="BK37" s="220"/>
      <c r="BL37" s="220"/>
      <c r="BM37" s="220"/>
      <c r="BN37" s="220"/>
      <c r="BO37" s="229"/>
      <c r="BP37" s="229"/>
      <c r="BQ37" s="226">
        <v>31</v>
      </c>
      <c r="BR37" s="227"/>
      <c r="BS37" s="809"/>
      <c r="BT37" s="810"/>
      <c r="BU37" s="810"/>
      <c r="BV37" s="810"/>
      <c r="BW37" s="810"/>
      <c r="BX37" s="810"/>
      <c r="BY37" s="810"/>
      <c r="BZ37" s="810"/>
      <c r="CA37" s="810"/>
      <c r="CB37" s="810"/>
      <c r="CC37" s="810"/>
      <c r="CD37" s="810"/>
      <c r="CE37" s="810"/>
      <c r="CF37" s="810"/>
      <c r="CG37" s="811"/>
      <c r="CH37" s="812"/>
      <c r="CI37" s="813"/>
      <c r="CJ37" s="813"/>
      <c r="CK37" s="813"/>
      <c r="CL37" s="814"/>
      <c r="CM37" s="812"/>
      <c r="CN37" s="813"/>
      <c r="CO37" s="813"/>
      <c r="CP37" s="813"/>
      <c r="CQ37" s="814"/>
      <c r="CR37" s="812"/>
      <c r="CS37" s="813"/>
      <c r="CT37" s="813"/>
      <c r="CU37" s="813"/>
      <c r="CV37" s="814"/>
      <c r="CW37" s="812"/>
      <c r="CX37" s="813"/>
      <c r="CY37" s="813"/>
      <c r="CZ37" s="813"/>
      <c r="DA37" s="814"/>
      <c r="DB37" s="812"/>
      <c r="DC37" s="813"/>
      <c r="DD37" s="813"/>
      <c r="DE37" s="813"/>
      <c r="DF37" s="814"/>
      <c r="DG37" s="812"/>
      <c r="DH37" s="813"/>
      <c r="DI37" s="813"/>
      <c r="DJ37" s="813"/>
      <c r="DK37" s="814"/>
      <c r="DL37" s="812"/>
      <c r="DM37" s="813"/>
      <c r="DN37" s="813"/>
      <c r="DO37" s="813"/>
      <c r="DP37" s="814"/>
      <c r="DQ37" s="812"/>
      <c r="DR37" s="813"/>
      <c r="DS37" s="813"/>
      <c r="DT37" s="813"/>
      <c r="DU37" s="814"/>
      <c r="DV37" s="809"/>
      <c r="DW37" s="810"/>
      <c r="DX37" s="810"/>
      <c r="DY37" s="810"/>
      <c r="DZ37" s="815"/>
      <c r="EA37" s="218"/>
    </row>
    <row r="38" spans="1:131" ht="26.25" customHeight="1" x14ac:dyDescent="0.15">
      <c r="A38" s="230">
        <v>11</v>
      </c>
      <c r="B38" s="816"/>
      <c r="C38" s="817"/>
      <c r="D38" s="817"/>
      <c r="E38" s="817"/>
      <c r="F38" s="817"/>
      <c r="G38" s="817"/>
      <c r="H38" s="817"/>
      <c r="I38" s="817"/>
      <c r="J38" s="817"/>
      <c r="K38" s="817"/>
      <c r="L38" s="817"/>
      <c r="M38" s="817"/>
      <c r="N38" s="817"/>
      <c r="O38" s="817"/>
      <c r="P38" s="818"/>
      <c r="Q38" s="819"/>
      <c r="R38" s="820"/>
      <c r="S38" s="820"/>
      <c r="T38" s="820"/>
      <c r="U38" s="820"/>
      <c r="V38" s="820"/>
      <c r="W38" s="820"/>
      <c r="X38" s="820"/>
      <c r="Y38" s="820"/>
      <c r="Z38" s="820"/>
      <c r="AA38" s="820"/>
      <c r="AB38" s="820"/>
      <c r="AC38" s="820"/>
      <c r="AD38" s="820"/>
      <c r="AE38" s="821"/>
      <c r="AF38" s="822"/>
      <c r="AG38" s="823"/>
      <c r="AH38" s="823"/>
      <c r="AI38" s="823"/>
      <c r="AJ38" s="824"/>
      <c r="AK38" s="870"/>
      <c r="AL38" s="866"/>
      <c r="AM38" s="866"/>
      <c r="AN38" s="866"/>
      <c r="AO38" s="866"/>
      <c r="AP38" s="866"/>
      <c r="AQ38" s="866"/>
      <c r="AR38" s="866"/>
      <c r="AS38" s="866"/>
      <c r="AT38" s="866"/>
      <c r="AU38" s="866"/>
      <c r="AV38" s="866"/>
      <c r="AW38" s="866"/>
      <c r="AX38" s="866"/>
      <c r="AY38" s="866"/>
      <c r="AZ38" s="867"/>
      <c r="BA38" s="867"/>
      <c r="BB38" s="867"/>
      <c r="BC38" s="867"/>
      <c r="BD38" s="867"/>
      <c r="BE38" s="868"/>
      <c r="BF38" s="868"/>
      <c r="BG38" s="868"/>
      <c r="BH38" s="868"/>
      <c r="BI38" s="869"/>
      <c r="BJ38" s="220"/>
      <c r="BK38" s="220"/>
      <c r="BL38" s="220"/>
      <c r="BM38" s="220"/>
      <c r="BN38" s="220"/>
      <c r="BO38" s="229"/>
      <c r="BP38" s="229"/>
      <c r="BQ38" s="226">
        <v>32</v>
      </c>
      <c r="BR38" s="227"/>
      <c r="BS38" s="809"/>
      <c r="BT38" s="810"/>
      <c r="BU38" s="810"/>
      <c r="BV38" s="810"/>
      <c r="BW38" s="810"/>
      <c r="BX38" s="810"/>
      <c r="BY38" s="810"/>
      <c r="BZ38" s="810"/>
      <c r="CA38" s="810"/>
      <c r="CB38" s="810"/>
      <c r="CC38" s="810"/>
      <c r="CD38" s="810"/>
      <c r="CE38" s="810"/>
      <c r="CF38" s="810"/>
      <c r="CG38" s="811"/>
      <c r="CH38" s="812"/>
      <c r="CI38" s="813"/>
      <c r="CJ38" s="813"/>
      <c r="CK38" s="813"/>
      <c r="CL38" s="814"/>
      <c r="CM38" s="812"/>
      <c r="CN38" s="813"/>
      <c r="CO38" s="813"/>
      <c r="CP38" s="813"/>
      <c r="CQ38" s="814"/>
      <c r="CR38" s="812"/>
      <c r="CS38" s="813"/>
      <c r="CT38" s="813"/>
      <c r="CU38" s="813"/>
      <c r="CV38" s="814"/>
      <c r="CW38" s="812"/>
      <c r="CX38" s="813"/>
      <c r="CY38" s="813"/>
      <c r="CZ38" s="813"/>
      <c r="DA38" s="814"/>
      <c r="DB38" s="812"/>
      <c r="DC38" s="813"/>
      <c r="DD38" s="813"/>
      <c r="DE38" s="813"/>
      <c r="DF38" s="814"/>
      <c r="DG38" s="812"/>
      <c r="DH38" s="813"/>
      <c r="DI38" s="813"/>
      <c r="DJ38" s="813"/>
      <c r="DK38" s="814"/>
      <c r="DL38" s="812"/>
      <c r="DM38" s="813"/>
      <c r="DN38" s="813"/>
      <c r="DO38" s="813"/>
      <c r="DP38" s="814"/>
      <c r="DQ38" s="812"/>
      <c r="DR38" s="813"/>
      <c r="DS38" s="813"/>
      <c r="DT38" s="813"/>
      <c r="DU38" s="814"/>
      <c r="DV38" s="809"/>
      <c r="DW38" s="810"/>
      <c r="DX38" s="810"/>
      <c r="DY38" s="810"/>
      <c r="DZ38" s="815"/>
      <c r="EA38" s="218"/>
    </row>
    <row r="39" spans="1:131" ht="26.25" customHeight="1" x14ac:dyDescent="0.15">
      <c r="A39" s="230">
        <v>12</v>
      </c>
      <c r="B39" s="816"/>
      <c r="C39" s="817"/>
      <c r="D39" s="817"/>
      <c r="E39" s="817"/>
      <c r="F39" s="817"/>
      <c r="G39" s="817"/>
      <c r="H39" s="817"/>
      <c r="I39" s="817"/>
      <c r="J39" s="817"/>
      <c r="K39" s="817"/>
      <c r="L39" s="817"/>
      <c r="M39" s="817"/>
      <c r="N39" s="817"/>
      <c r="O39" s="817"/>
      <c r="P39" s="818"/>
      <c r="Q39" s="819"/>
      <c r="R39" s="820"/>
      <c r="S39" s="820"/>
      <c r="T39" s="820"/>
      <c r="U39" s="820"/>
      <c r="V39" s="820"/>
      <c r="W39" s="820"/>
      <c r="X39" s="820"/>
      <c r="Y39" s="820"/>
      <c r="Z39" s="820"/>
      <c r="AA39" s="820"/>
      <c r="AB39" s="820"/>
      <c r="AC39" s="820"/>
      <c r="AD39" s="820"/>
      <c r="AE39" s="821"/>
      <c r="AF39" s="822"/>
      <c r="AG39" s="823"/>
      <c r="AH39" s="823"/>
      <c r="AI39" s="823"/>
      <c r="AJ39" s="824"/>
      <c r="AK39" s="870"/>
      <c r="AL39" s="866"/>
      <c r="AM39" s="866"/>
      <c r="AN39" s="866"/>
      <c r="AO39" s="866"/>
      <c r="AP39" s="866"/>
      <c r="AQ39" s="866"/>
      <c r="AR39" s="866"/>
      <c r="AS39" s="866"/>
      <c r="AT39" s="866"/>
      <c r="AU39" s="866"/>
      <c r="AV39" s="866"/>
      <c r="AW39" s="866"/>
      <c r="AX39" s="866"/>
      <c r="AY39" s="866"/>
      <c r="AZ39" s="867"/>
      <c r="BA39" s="867"/>
      <c r="BB39" s="867"/>
      <c r="BC39" s="867"/>
      <c r="BD39" s="867"/>
      <c r="BE39" s="868"/>
      <c r="BF39" s="868"/>
      <c r="BG39" s="868"/>
      <c r="BH39" s="868"/>
      <c r="BI39" s="869"/>
      <c r="BJ39" s="220"/>
      <c r="BK39" s="220"/>
      <c r="BL39" s="220"/>
      <c r="BM39" s="220"/>
      <c r="BN39" s="220"/>
      <c r="BO39" s="229"/>
      <c r="BP39" s="229"/>
      <c r="BQ39" s="226">
        <v>33</v>
      </c>
      <c r="BR39" s="227"/>
      <c r="BS39" s="809"/>
      <c r="BT39" s="810"/>
      <c r="BU39" s="810"/>
      <c r="BV39" s="810"/>
      <c r="BW39" s="810"/>
      <c r="BX39" s="810"/>
      <c r="BY39" s="810"/>
      <c r="BZ39" s="810"/>
      <c r="CA39" s="810"/>
      <c r="CB39" s="810"/>
      <c r="CC39" s="810"/>
      <c r="CD39" s="810"/>
      <c r="CE39" s="810"/>
      <c r="CF39" s="810"/>
      <c r="CG39" s="811"/>
      <c r="CH39" s="812"/>
      <c r="CI39" s="813"/>
      <c r="CJ39" s="813"/>
      <c r="CK39" s="813"/>
      <c r="CL39" s="814"/>
      <c r="CM39" s="812"/>
      <c r="CN39" s="813"/>
      <c r="CO39" s="813"/>
      <c r="CP39" s="813"/>
      <c r="CQ39" s="814"/>
      <c r="CR39" s="812"/>
      <c r="CS39" s="813"/>
      <c r="CT39" s="813"/>
      <c r="CU39" s="813"/>
      <c r="CV39" s="814"/>
      <c r="CW39" s="812"/>
      <c r="CX39" s="813"/>
      <c r="CY39" s="813"/>
      <c r="CZ39" s="813"/>
      <c r="DA39" s="814"/>
      <c r="DB39" s="812"/>
      <c r="DC39" s="813"/>
      <c r="DD39" s="813"/>
      <c r="DE39" s="813"/>
      <c r="DF39" s="814"/>
      <c r="DG39" s="812"/>
      <c r="DH39" s="813"/>
      <c r="DI39" s="813"/>
      <c r="DJ39" s="813"/>
      <c r="DK39" s="814"/>
      <c r="DL39" s="812"/>
      <c r="DM39" s="813"/>
      <c r="DN39" s="813"/>
      <c r="DO39" s="813"/>
      <c r="DP39" s="814"/>
      <c r="DQ39" s="812"/>
      <c r="DR39" s="813"/>
      <c r="DS39" s="813"/>
      <c r="DT39" s="813"/>
      <c r="DU39" s="814"/>
      <c r="DV39" s="809"/>
      <c r="DW39" s="810"/>
      <c r="DX39" s="810"/>
      <c r="DY39" s="810"/>
      <c r="DZ39" s="815"/>
      <c r="EA39" s="218"/>
    </row>
    <row r="40" spans="1:131" ht="26.25" customHeight="1" x14ac:dyDescent="0.15">
      <c r="A40" s="226">
        <v>13</v>
      </c>
      <c r="B40" s="816"/>
      <c r="C40" s="817"/>
      <c r="D40" s="817"/>
      <c r="E40" s="817"/>
      <c r="F40" s="817"/>
      <c r="G40" s="817"/>
      <c r="H40" s="817"/>
      <c r="I40" s="817"/>
      <c r="J40" s="817"/>
      <c r="K40" s="817"/>
      <c r="L40" s="817"/>
      <c r="M40" s="817"/>
      <c r="N40" s="817"/>
      <c r="O40" s="817"/>
      <c r="P40" s="818"/>
      <c r="Q40" s="819"/>
      <c r="R40" s="820"/>
      <c r="S40" s="820"/>
      <c r="T40" s="820"/>
      <c r="U40" s="820"/>
      <c r="V40" s="820"/>
      <c r="W40" s="820"/>
      <c r="X40" s="820"/>
      <c r="Y40" s="820"/>
      <c r="Z40" s="820"/>
      <c r="AA40" s="820"/>
      <c r="AB40" s="820"/>
      <c r="AC40" s="820"/>
      <c r="AD40" s="820"/>
      <c r="AE40" s="821"/>
      <c r="AF40" s="822"/>
      <c r="AG40" s="823"/>
      <c r="AH40" s="823"/>
      <c r="AI40" s="823"/>
      <c r="AJ40" s="824"/>
      <c r="AK40" s="870"/>
      <c r="AL40" s="866"/>
      <c r="AM40" s="866"/>
      <c r="AN40" s="866"/>
      <c r="AO40" s="866"/>
      <c r="AP40" s="866"/>
      <c r="AQ40" s="866"/>
      <c r="AR40" s="866"/>
      <c r="AS40" s="866"/>
      <c r="AT40" s="866"/>
      <c r="AU40" s="866"/>
      <c r="AV40" s="866"/>
      <c r="AW40" s="866"/>
      <c r="AX40" s="866"/>
      <c r="AY40" s="866"/>
      <c r="AZ40" s="867"/>
      <c r="BA40" s="867"/>
      <c r="BB40" s="867"/>
      <c r="BC40" s="867"/>
      <c r="BD40" s="867"/>
      <c r="BE40" s="868"/>
      <c r="BF40" s="868"/>
      <c r="BG40" s="868"/>
      <c r="BH40" s="868"/>
      <c r="BI40" s="869"/>
      <c r="BJ40" s="220"/>
      <c r="BK40" s="220"/>
      <c r="BL40" s="220"/>
      <c r="BM40" s="220"/>
      <c r="BN40" s="220"/>
      <c r="BO40" s="229"/>
      <c r="BP40" s="229"/>
      <c r="BQ40" s="226">
        <v>34</v>
      </c>
      <c r="BR40" s="227"/>
      <c r="BS40" s="809"/>
      <c r="BT40" s="810"/>
      <c r="BU40" s="810"/>
      <c r="BV40" s="810"/>
      <c r="BW40" s="810"/>
      <c r="BX40" s="810"/>
      <c r="BY40" s="810"/>
      <c r="BZ40" s="810"/>
      <c r="CA40" s="810"/>
      <c r="CB40" s="810"/>
      <c r="CC40" s="810"/>
      <c r="CD40" s="810"/>
      <c r="CE40" s="810"/>
      <c r="CF40" s="810"/>
      <c r="CG40" s="811"/>
      <c r="CH40" s="812"/>
      <c r="CI40" s="813"/>
      <c r="CJ40" s="813"/>
      <c r="CK40" s="813"/>
      <c r="CL40" s="814"/>
      <c r="CM40" s="812"/>
      <c r="CN40" s="813"/>
      <c r="CO40" s="813"/>
      <c r="CP40" s="813"/>
      <c r="CQ40" s="814"/>
      <c r="CR40" s="812"/>
      <c r="CS40" s="813"/>
      <c r="CT40" s="813"/>
      <c r="CU40" s="813"/>
      <c r="CV40" s="814"/>
      <c r="CW40" s="812"/>
      <c r="CX40" s="813"/>
      <c r="CY40" s="813"/>
      <c r="CZ40" s="813"/>
      <c r="DA40" s="814"/>
      <c r="DB40" s="812"/>
      <c r="DC40" s="813"/>
      <c r="DD40" s="813"/>
      <c r="DE40" s="813"/>
      <c r="DF40" s="814"/>
      <c r="DG40" s="812"/>
      <c r="DH40" s="813"/>
      <c r="DI40" s="813"/>
      <c r="DJ40" s="813"/>
      <c r="DK40" s="814"/>
      <c r="DL40" s="812"/>
      <c r="DM40" s="813"/>
      <c r="DN40" s="813"/>
      <c r="DO40" s="813"/>
      <c r="DP40" s="814"/>
      <c r="DQ40" s="812"/>
      <c r="DR40" s="813"/>
      <c r="DS40" s="813"/>
      <c r="DT40" s="813"/>
      <c r="DU40" s="814"/>
      <c r="DV40" s="809"/>
      <c r="DW40" s="810"/>
      <c r="DX40" s="810"/>
      <c r="DY40" s="810"/>
      <c r="DZ40" s="815"/>
      <c r="EA40" s="218"/>
    </row>
    <row r="41" spans="1:131" ht="26.25" customHeight="1" x14ac:dyDescent="0.15">
      <c r="A41" s="226">
        <v>14</v>
      </c>
      <c r="B41" s="816"/>
      <c r="C41" s="817"/>
      <c r="D41" s="817"/>
      <c r="E41" s="817"/>
      <c r="F41" s="817"/>
      <c r="G41" s="817"/>
      <c r="H41" s="817"/>
      <c r="I41" s="817"/>
      <c r="J41" s="817"/>
      <c r="K41" s="817"/>
      <c r="L41" s="817"/>
      <c r="M41" s="817"/>
      <c r="N41" s="817"/>
      <c r="O41" s="817"/>
      <c r="P41" s="818"/>
      <c r="Q41" s="819"/>
      <c r="R41" s="820"/>
      <c r="S41" s="820"/>
      <c r="T41" s="820"/>
      <c r="U41" s="820"/>
      <c r="V41" s="820"/>
      <c r="W41" s="820"/>
      <c r="X41" s="820"/>
      <c r="Y41" s="820"/>
      <c r="Z41" s="820"/>
      <c r="AA41" s="820"/>
      <c r="AB41" s="820"/>
      <c r="AC41" s="820"/>
      <c r="AD41" s="820"/>
      <c r="AE41" s="821"/>
      <c r="AF41" s="822"/>
      <c r="AG41" s="823"/>
      <c r="AH41" s="823"/>
      <c r="AI41" s="823"/>
      <c r="AJ41" s="824"/>
      <c r="AK41" s="870"/>
      <c r="AL41" s="866"/>
      <c r="AM41" s="866"/>
      <c r="AN41" s="866"/>
      <c r="AO41" s="866"/>
      <c r="AP41" s="866"/>
      <c r="AQ41" s="866"/>
      <c r="AR41" s="866"/>
      <c r="AS41" s="866"/>
      <c r="AT41" s="866"/>
      <c r="AU41" s="866"/>
      <c r="AV41" s="866"/>
      <c r="AW41" s="866"/>
      <c r="AX41" s="866"/>
      <c r="AY41" s="866"/>
      <c r="AZ41" s="867"/>
      <c r="BA41" s="867"/>
      <c r="BB41" s="867"/>
      <c r="BC41" s="867"/>
      <c r="BD41" s="867"/>
      <c r="BE41" s="868"/>
      <c r="BF41" s="868"/>
      <c r="BG41" s="868"/>
      <c r="BH41" s="868"/>
      <c r="BI41" s="869"/>
      <c r="BJ41" s="220"/>
      <c r="BK41" s="220"/>
      <c r="BL41" s="220"/>
      <c r="BM41" s="220"/>
      <c r="BN41" s="220"/>
      <c r="BO41" s="229"/>
      <c r="BP41" s="229"/>
      <c r="BQ41" s="226">
        <v>35</v>
      </c>
      <c r="BR41" s="227"/>
      <c r="BS41" s="809"/>
      <c r="BT41" s="810"/>
      <c r="BU41" s="810"/>
      <c r="BV41" s="810"/>
      <c r="BW41" s="810"/>
      <c r="BX41" s="810"/>
      <c r="BY41" s="810"/>
      <c r="BZ41" s="810"/>
      <c r="CA41" s="810"/>
      <c r="CB41" s="810"/>
      <c r="CC41" s="810"/>
      <c r="CD41" s="810"/>
      <c r="CE41" s="810"/>
      <c r="CF41" s="810"/>
      <c r="CG41" s="811"/>
      <c r="CH41" s="812"/>
      <c r="CI41" s="813"/>
      <c r="CJ41" s="813"/>
      <c r="CK41" s="813"/>
      <c r="CL41" s="814"/>
      <c r="CM41" s="812"/>
      <c r="CN41" s="813"/>
      <c r="CO41" s="813"/>
      <c r="CP41" s="813"/>
      <c r="CQ41" s="814"/>
      <c r="CR41" s="812"/>
      <c r="CS41" s="813"/>
      <c r="CT41" s="813"/>
      <c r="CU41" s="813"/>
      <c r="CV41" s="814"/>
      <c r="CW41" s="812"/>
      <c r="CX41" s="813"/>
      <c r="CY41" s="813"/>
      <c r="CZ41" s="813"/>
      <c r="DA41" s="814"/>
      <c r="DB41" s="812"/>
      <c r="DC41" s="813"/>
      <c r="DD41" s="813"/>
      <c r="DE41" s="813"/>
      <c r="DF41" s="814"/>
      <c r="DG41" s="812"/>
      <c r="DH41" s="813"/>
      <c r="DI41" s="813"/>
      <c r="DJ41" s="813"/>
      <c r="DK41" s="814"/>
      <c r="DL41" s="812"/>
      <c r="DM41" s="813"/>
      <c r="DN41" s="813"/>
      <c r="DO41" s="813"/>
      <c r="DP41" s="814"/>
      <c r="DQ41" s="812"/>
      <c r="DR41" s="813"/>
      <c r="DS41" s="813"/>
      <c r="DT41" s="813"/>
      <c r="DU41" s="814"/>
      <c r="DV41" s="809"/>
      <c r="DW41" s="810"/>
      <c r="DX41" s="810"/>
      <c r="DY41" s="810"/>
      <c r="DZ41" s="815"/>
      <c r="EA41" s="218"/>
    </row>
    <row r="42" spans="1:131" ht="26.25" customHeight="1" x14ac:dyDescent="0.15">
      <c r="A42" s="226">
        <v>15</v>
      </c>
      <c r="B42" s="816"/>
      <c r="C42" s="817"/>
      <c r="D42" s="817"/>
      <c r="E42" s="817"/>
      <c r="F42" s="817"/>
      <c r="G42" s="817"/>
      <c r="H42" s="817"/>
      <c r="I42" s="817"/>
      <c r="J42" s="817"/>
      <c r="K42" s="817"/>
      <c r="L42" s="817"/>
      <c r="M42" s="817"/>
      <c r="N42" s="817"/>
      <c r="O42" s="817"/>
      <c r="P42" s="818"/>
      <c r="Q42" s="819"/>
      <c r="R42" s="820"/>
      <c r="S42" s="820"/>
      <c r="T42" s="820"/>
      <c r="U42" s="820"/>
      <c r="V42" s="820"/>
      <c r="W42" s="820"/>
      <c r="X42" s="820"/>
      <c r="Y42" s="820"/>
      <c r="Z42" s="820"/>
      <c r="AA42" s="820"/>
      <c r="AB42" s="820"/>
      <c r="AC42" s="820"/>
      <c r="AD42" s="820"/>
      <c r="AE42" s="821"/>
      <c r="AF42" s="822"/>
      <c r="AG42" s="823"/>
      <c r="AH42" s="823"/>
      <c r="AI42" s="823"/>
      <c r="AJ42" s="824"/>
      <c r="AK42" s="870"/>
      <c r="AL42" s="866"/>
      <c r="AM42" s="866"/>
      <c r="AN42" s="866"/>
      <c r="AO42" s="866"/>
      <c r="AP42" s="866"/>
      <c r="AQ42" s="866"/>
      <c r="AR42" s="866"/>
      <c r="AS42" s="866"/>
      <c r="AT42" s="866"/>
      <c r="AU42" s="866"/>
      <c r="AV42" s="866"/>
      <c r="AW42" s="866"/>
      <c r="AX42" s="866"/>
      <c r="AY42" s="866"/>
      <c r="AZ42" s="867"/>
      <c r="BA42" s="867"/>
      <c r="BB42" s="867"/>
      <c r="BC42" s="867"/>
      <c r="BD42" s="867"/>
      <c r="BE42" s="868"/>
      <c r="BF42" s="868"/>
      <c r="BG42" s="868"/>
      <c r="BH42" s="868"/>
      <c r="BI42" s="869"/>
      <c r="BJ42" s="220"/>
      <c r="BK42" s="220"/>
      <c r="BL42" s="220"/>
      <c r="BM42" s="220"/>
      <c r="BN42" s="220"/>
      <c r="BO42" s="229"/>
      <c r="BP42" s="229"/>
      <c r="BQ42" s="226">
        <v>36</v>
      </c>
      <c r="BR42" s="227"/>
      <c r="BS42" s="809"/>
      <c r="BT42" s="810"/>
      <c r="BU42" s="810"/>
      <c r="BV42" s="810"/>
      <c r="BW42" s="810"/>
      <c r="BX42" s="810"/>
      <c r="BY42" s="810"/>
      <c r="BZ42" s="810"/>
      <c r="CA42" s="810"/>
      <c r="CB42" s="810"/>
      <c r="CC42" s="810"/>
      <c r="CD42" s="810"/>
      <c r="CE42" s="810"/>
      <c r="CF42" s="810"/>
      <c r="CG42" s="811"/>
      <c r="CH42" s="812"/>
      <c r="CI42" s="813"/>
      <c r="CJ42" s="813"/>
      <c r="CK42" s="813"/>
      <c r="CL42" s="814"/>
      <c r="CM42" s="812"/>
      <c r="CN42" s="813"/>
      <c r="CO42" s="813"/>
      <c r="CP42" s="813"/>
      <c r="CQ42" s="814"/>
      <c r="CR42" s="812"/>
      <c r="CS42" s="813"/>
      <c r="CT42" s="813"/>
      <c r="CU42" s="813"/>
      <c r="CV42" s="814"/>
      <c r="CW42" s="812"/>
      <c r="CX42" s="813"/>
      <c r="CY42" s="813"/>
      <c r="CZ42" s="813"/>
      <c r="DA42" s="814"/>
      <c r="DB42" s="812"/>
      <c r="DC42" s="813"/>
      <c r="DD42" s="813"/>
      <c r="DE42" s="813"/>
      <c r="DF42" s="814"/>
      <c r="DG42" s="812"/>
      <c r="DH42" s="813"/>
      <c r="DI42" s="813"/>
      <c r="DJ42" s="813"/>
      <c r="DK42" s="814"/>
      <c r="DL42" s="812"/>
      <c r="DM42" s="813"/>
      <c r="DN42" s="813"/>
      <c r="DO42" s="813"/>
      <c r="DP42" s="814"/>
      <c r="DQ42" s="812"/>
      <c r="DR42" s="813"/>
      <c r="DS42" s="813"/>
      <c r="DT42" s="813"/>
      <c r="DU42" s="814"/>
      <c r="DV42" s="809"/>
      <c r="DW42" s="810"/>
      <c r="DX42" s="810"/>
      <c r="DY42" s="810"/>
      <c r="DZ42" s="815"/>
      <c r="EA42" s="218"/>
    </row>
    <row r="43" spans="1:131" ht="26.25" customHeight="1" x14ac:dyDescent="0.15">
      <c r="A43" s="226">
        <v>16</v>
      </c>
      <c r="B43" s="816"/>
      <c r="C43" s="817"/>
      <c r="D43" s="817"/>
      <c r="E43" s="817"/>
      <c r="F43" s="817"/>
      <c r="G43" s="817"/>
      <c r="H43" s="817"/>
      <c r="I43" s="817"/>
      <c r="J43" s="817"/>
      <c r="K43" s="817"/>
      <c r="L43" s="817"/>
      <c r="M43" s="817"/>
      <c r="N43" s="817"/>
      <c r="O43" s="817"/>
      <c r="P43" s="818"/>
      <c r="Q43" s="819"/>
      <c r="R43" s="820"/>
      <c r="S43" s="820"/>
      <c r="T43" s="820"/>
      <c r="U43" s="820"/>
      <c r="V43" s="820"/>
      <c r="W43" s="820"/>
      <c r="X43" s="820"/>
      <c r="Y43" s="820"/>
      <c r="Z43" s="820"/>
      <c r="AA43" s="820"/>
      <c r="AB43" s="820"/>
      <c r="AC43" s="820"/>
      <c r="AD43" s="820"/>
      <c r="AE43" s="821"/>
      <c r="AF43" s="822"/>
      <c r="AG43" s="823"/>
      <c r="AH43" s="823"/>
      <c r="AI43" s="823"/>
      <c r="AJ43" s="824"/>
      <c r="AK43" s="870"/>
      <c r="AL43" s="866"/>
      <c r="AM43" s="866"/>
      <c r="AN43" s="866"/>
      <c r="AO43" s="866"/>
      <c r="AP43" s="866"/>
      <c r="AQ43" s="866"/>
      <c r="AR43" s="866"/>
      <c r="AS43" s="866"/>
      <c r="AT43" s="866"/>
      <c r="AU43" s="866"/>
      <c r="AV43" s="866"/>
      <c r="AW43" s="866"/>
      <c r="AX43" s="866"/>
      <c r="AY43" s="866"/>
      <c r="AZ43" s="867"/>
      <c r="BA43" s="867"/>
      <c r="BB43" s="867"/>
      <c r="BC43" s="867"/>
      <c r="BD43" s="867"/>
      <c r="BE43" s="868"/>
      <c r="BF43" s="868"/>
      <c r="BG43" s="868"/>
      <c r="BH43" s="868"/>
      <c r="BI43" s="869"/>
      <c r="BJ43" s="220"/>
      <c r="BK43" s="220"/>
      <c r="BL43" s="220"/>
      <c r="BM43" s="220"/>
      <c r="BN43" s="220"/>
      <c r="BO43" s="229"/>
      <c r="BP43" s="229"/>
      <c r="BQ43" s="226">
        <v>37</v>
      </c>
      <c r="BR43" s="227"/>
      <c r="BS43" s="809"/>
      <c r="BT43" s="810"/>
      <c r="BU43" s="810"/>
      <c r="BV43" s="810"/>
      <c r="BW43" s="810"/>
      <c r="BX43" s="810"/>
      <c r="BY43" s="810"/>
      <c r="BZ43" s="810"/>
      <c r="CA43" s="810"/>
      <c r="CB43" s="810"/>
      <c r="CC43" s="810"/>
      <c r="CD43" s="810"/>
      <c r="CE43" s="810"/>
      <c r="CF43" s="810"/>
      <c r="CG43" s="811"/>
      <c r="CH43" s="812"/>
      <c r="CI43" s="813"/>
      <c r="CJ43" s="813"/>
      <c r="CK43" s="813"/>
      <c r="CL43" s="814"/>
      <c r="CM43" s="812"/>
      <c r="CN43" s="813"/>
      <c r="CO43" s="813"/>
      <c r="CP43" s="813"/>
      <c r="CQ43" s="814"/>
      <c r="CR43" s="812"/>
      <c r="CS43" s="813"/>
      <c r="CT43" s="813"/>
      <c r="CU43" s="813"/>
      <c r="CV43" s="814"/>
      <c r="CW43" s="812"/>
      <c r="CX43" s="813"/>
      <c r="CY43" s="813"/>
      <c r="CZ43" s="813"/>
      <c r="DA43" s="814"/>
      <c r="DB43" s="812"/>
      <c r="DC43" s="813"/>
      <c r="DD43" s="813"/>
      <c r="DE43" s="813"/>
      <c r="DF43" s="814"/>
      <c r="DG43" s="812"/>
      <c r="DH43" s="813"/>
      <c r="DI43" s="813"/>
      <c r="DJ43" s="813"/>
      <c r="DK43" s="814"/>
      <c r="DL43" s="812"/>
      <c r="DM43" s="813"/>
      <c r="DN43" s="813"/>
      <c r="DO43" s="813"/>
      <c r="DP43" s="814"/>
      <c r="DQ43" s="812"/>
      <c r="DR43" s="813"/>
      <c r="DS43" s="813"/>
      <c r="DT43" s="813"/>
      <c r="DU43" s="814"/>
      <c r="DV43" s="809"/>
      <c r="DW43" s="810"/>
      <c r="DX43" s="810"/>
      <c r="DY43" s="810"/>
      <c r="DZ43" s="815"/>
      <c r="EA43" s="218"/>
    </row>
    <row r="44" spans="1:131" ht="26.25" customHeight="1" x14ac:dyDescent="0.15">
      <c r="A44" s="226">
        <v>17</v>
      </c>
      <c r="B44" s="816"/>
      <c r="C44" s="817"/>
      <c r="D44" s="817"/>
      <c r="E44" s="817"/>
      <c r="F44" s="817"/>
      <c r="G44" s="817"/>
      <c r="H44" s="817"/>
      <c r="I44" s="817"/>
      <c r="J44" s="817"/>
      <c r="K44" s="817"/>
      <c r="L44" s="817"/>
      <c r="M44" s="817"/>
      <c r="N44" s="817"/>
      <c r="O44" s="817"/>
      <c r="P44" s="818"/>
      <c r="Q44" s="819"/>
      <c r="R44" s="820"/>
      <c r="S44" s="820"/>
      <c r="T44" s="820"/>
      <c r="U44" s="820"/>
      <c r="V44" s="820"/>
      <c r="W44" s="820"/>
      <c r="X44" s="820"/>
      <c r="Y44" s="820"/>
      <c r="Z44" s="820"/>
      <c r="AA44" s="820"/>
      <c r="AB44" s="820"/>
      <c r="AC44" s="820"/>
      <c r="AD44" s="820"/>
      <c r="AE44" s="821"/>
      <c r="AF44" s="822"/>
      <c r="AG44" s="823"/>
      <c r="AH44" s="823"/>
      <c r="AI44" s="823"/>
      <c r="AJ44" s="824"/>
      <c r="AK44" s="870"/>
      <c r="AL44" s="866"/>
      <c r="AM44" s="866"/>
      <c r="AN44" s="866"/>
      <c r="AO44" s="866"/>
      <c r="AP44" s="866"/>
      <c r="AQ44" s="866"/>
      <c r="AR44" s="866"/>
      <c r="AS44" s="866"/>
      <c r="AT44" s="866"/>
      <c r="AU44" s="866"/>
      <c r="AV44" s="866"/>
      <c r="AW44" s="866"/>
      <c r="AX44" s="866"/>
      <c r="AY44" s="866"/>
      <c r="AZ44" s="867"/>
      <c r="BA44" s="867"/>
      <c r="BB44" s="867"/>
      <c r="BC44" s="867"/>
      <c r="BD44" s="867"/>
      <c r="BE44" s="868"/>
      <c r="BF44" s="868"/>
      <c r="BG44" s="868"/>
      <c r="BH44" s="868"/>
      <c r="BI44" s="869"/>
      <c r="BJ44" s="220"/>
      <c r="BK44" s="220"/>
      <c r="BL44" s="220"/>
      <c r="BM44" s="220"/>
      <c r="BN44" s="220"/>
      <c r="BO44" s="229"/>
      <c r="BP44" s="229"/>
      <c r="BQ44" s="226">
        <v>38</v>
      </c>
      <c r="BR44" s="227"/>
      <c r="BS44" s="809"/>
      <c r="BT44" s="810"/>
      <c r="BU44" s="810"/>
      <c r="BV44" s="810"/>
      <c r="BW44" s="810"/>
      <c r="BX44" s="810"/>
      <c r="BY44" s="810"/>
      <c r="BZ44" s="810"/>
      <c r="CA44" s="810"/>
      <c r="CB44" s="810"/>
      <c r="CC44" s="810"/>
      <c r="CD44" s="810"/>
      <c r="CE44" s="810"/>
      <c r="CF44" s="810"/>
      <c r="CG44" s="811"/>
      <c r="CH44" s="812"/>
      <c r="CI44" s="813"/>
      <c r="CJ44" s="813"/>
      <c r="CK44" s="813"/>
      <c r="CL44" s="814"/>
      <c r="CM44" s="812"/>
      <c r="CN44" s="813"/>
      <c r="CO44" s="813"/>
      <c r="CP44" s="813"/>
      <c r="CQ44" s="814"/>
      <c r="CR44" s="812"/>
      <c r="CS44" s="813"/>
      <c r="CT44" s="813"/>
      <c r="CU44" s="813"/>
      <c r="CV44" s="814"/>
      <c r="CW44" s="812"/>
      <c r="CX44" s="813"/>
      <c r="CY44" s="813"/>
      <c r="CZ44" s="813"/>
      <c r="DA44" s="814"/>
      <c r="DB44" s="812"/>
      <c r="DC44" s="813"/>
      <c r="DD44" s="813"/>
      <c r="DE44" s="813"/>
      <c r="DF44" s="814"/>
      <c r="DG44" s="812"/>
      <c r="DH44" s="813"/>
      <c r="DI44" s="813"/>
      <c r="DJ44" s="813"/>
      <c r="DK44" s="814"/>
      <c r="DL44" s="812"/>
      <c r="DM44" s="813"/>
      <c r="DN44" s="813"/>
      <c r="DO44" s="813"/>
      <c r="DP44" s="814"/>
      <c r="DQ44" s="812"/>
      <c r="DR44" s="813"/>
      <c r="DS44" s="813"/>
      <c r="DT44" s="813"/>
      <c r="DU44" s="814"/>
      <c r="DV44" s="809"/>
      <c r="DW44" s="810"/>
      <c r="DX44" s="810"/>
      <c r="DY44" s="810"/>
      <c r="DZ44" s="815"/>
      <c r="EA44" s="218"/>
    </row>
    <row r="45" spans="1:131" ht="26.25" customHeight="1" x14ac:dyDescent="0.15">
      <c r="A45" s="226">
        <v>18</v>
      </c>
      <c r="B45" s="816"/>
      <c r="C45" s="817"/>
      <c r="D45" s="817"/>
      <c r="E45" s="817"/>
      <c r="F45" s="817"/>
      <c r="G45" s="817"/>
      <c r="H45" s="817"/>
      <c r="I45" s="817"/>
      <c r="J45" s="817"/>
      <c r="K45" s="817"/>
      <c r="L45" s="817"/>
      <c r="M45" s="817"/>
      <c r="N45" s="817"/>
      <c r="O45" s="817"/>
      <c r="P45" s="818"/>
      <c r="Q45" s="819"/>
      <c r="R45" s="820"/>
      <c r="S45" s="820"/>
      <c r="T45" s="820"/>
      <c r="U45" s="820"/>
      <c r="V45" s="820"/>
      <c r="W45" s="820"/>
      <c r="X45" s="820"/>
      <c r="Y45" s="820"/>
      <c r="Z45" s="820"/>
      <c r="AA45" s="820"/>
      <c r="AB45" s="820"/>
      <c r="AC45" s="820"/>
      <c r="AD45" s="820"/>
      <c r="AE45" s="821"/>
      <c r="AF45" s="822"/>
      <c r="AG45" s="823"/>
      <c r="AH45" s="823"/>
      <c r="AI45" s="823"/>
      <c r="AJ45" s="824"/>
      <c r="AK45" s="870"/>
      <c r="AL45" s="866"/>
      <c r="AM45" s="866"/>
      <c r="AN45" s="866"/>
      <c r="AO45" s="866"/>
      <c r="AP45" s="866"/>
      <c r="AQ45" s="866"/>
      <c r="AR45" s="866"/>
      <c r="AS45" s="866"/>
      <c r="AT45" s="866"/>
      <c r="AU45" s="866"/>
      <c r="AV45" s="866"/>
      <c r="AW45" s="866"/>
      <c r="AX45" s="866"/>
      <c r="AY45" s="866"/>
      <c r="AZ45" s="867"/>
      <c r="BA45" s="867"/>
      <c r="BB45" s="867"/>
      <c r="BC45" s="867"/>
      <c r="BD45" s="867"/>
      <c r="BE45" s="868"/>
      <c r="BF45" s="868"/>
      <c r="BG45" s="868"/>
      <c r="BH45" s="868"/>
      <c r="BI45" s="869"/>
      <c r="BJ45" s="220"/>
      <c r="BK45" s="220"/>
      <c r="BL45" s="220"/>
      <c r="BM45" s="220"/>
      <c r="BN45" s="220"/>
      <c r="BO45" s="229"/>
      <c r="BP45" s="229"/>
      <c r="BQ45" s="226">
        <v>39</v>
      </c>
      <c r="BR45" s="227"/>
      <c r="BS45" s="809"/>
      <c r="BT45" s="810"/>
      <c r="BU45" s="810"/>
      <c r="BV45" s="810"/>
      <c r="BW45" s="810"/>
      <c r="BX45" s="810"/>
      <c r="BY45" s="810"/>
      <c r="BZ45" s="810"/>
      <c r="CA45" s="810"/>
      <c r="CB45" s="810"/>
      <c r="CC45" s="810"/>
      <c r="CD45" s="810"/>
      <c r="CE45" s="810"/>
      <c r="CF45" s="810"/>
      <c r="CG45" s="811"/>
      <c r="CH45" s="812"/>
      <c r="CI45" s="813"/>
      <c r="CJ45" s="813"/>
      <c r="CK45" s="813"/>
      <c r="CL45" s="814"/>
      <c r="CM45" s="812"/>
      <c r="CN45" s="813"/>
      <c r="CO45" s="813"/>
      <c r="CP45" s="813"/>
      <c r="CQ45" s="814"/>
      <c r="CR45" s="812"/>
      <c r="CS45" s="813"/>
      <c r="CT45" s="813"/>
      <c r="CU45" s="813"/>
      <c r="CV45" s="814"/>
      <c r="CW45" s="812"/>
      <c r="CX45" s="813"/>
      <c r="CY45" s="813"/>
      <c r="CZ45" s="813"/>
      <c r="DA45" s="814"/>
      <c r="DB45" s="812"/>
      <c r="DC45" s="813"/>
      <c r="DD45" s="813"/>
      <c r="DE45" s="813"/>
      <c r="DF45" s="814"/>
      <c r="DG45" s="812"/>
      <c r="DH45" s="813"/>
      <c r="DI45" s="813"/>
      <c r="DJ45" s="813"/>
      <c r="DK45" s="814"/>
      <c r="DL45" s="812"/>
      <c r="DM45" s="813"/>
      <c r="DN45" s="813"/>
      <c r="DO45" s="813"/>
      <c r="DP45" s="814"/>
      <c r="DQ45" s="812"/>
      <c r="DR45" s="813"/>
      <c r="DS45" s="813"/>
      <c r="DT45" s="813"/>
      <c r="DU45" s="814"/>
      <c r="DV45" s="809"/>
      <c r="DW45" s="810"/>
      <c r="DX45" s="810"/>
      <c r="DY45" s="810"/>
      <c r="DZ45" s="815"/>
      <c r="EA45" s="218"/>
    </row>
    <row r="46" spans="1:131" ht="26.25" customHeight="1" x14ac:dyDescent="0.15">
      <c r="A46" s="226">
        <v>19</v>
      </c>
      <c r="B46" s="816"/>
      <c r="C46" s="817"/>
      <c r="D46" s="817"/>
      <c r="E46" s="817"/>
      <c r="F46" s="817"/>
      <c r="G46" s="817"/>
      <c r="H46" s="817"/>
      <c r="I46" s="817"/>
      <c r="J46" s="817"/>
      <c r="K46" s="817"/>
      <c r="L46" s="817"/>
      <c r="M46" s="817"/>
      <c r="N46" s="817"/>
      <c r="O46" s="817"/>
      <c r="P46" s="818"/>
      <c r="Q46" s="819"/>
      <c r="R46" s="820"/>
      <c r="S46" s="820"/>
      <c r="T46" s="820"/>
      <c r="U46" s="820"/>
      <c r="V46" s="820"/>
      <c r="W46" s="820"/>
      <c r="X46" s="820"/>
      <c r="Y46" s="820"/>
      <c r="Z46" s="820"/>
      <c r="AA46" s="820"/>
      <c r="AB46" s="820"/>
      <c r="AC46" s="820"/>
      <c r="AD46" s="820"/>
      <c r="AE46" s="821"/>
      <c r="AF46" s="822"/>
      <c r="AG46" s="823"/>
      <c r="AH46" s="823"/>
      <c r="AI46" s="823"/>
      <c r="AJ46" s="824"/>
      <c r="AK46" s="870"/>
      <c r="AL46" s="866"/>
      <c r="AM46" s="866"/>
      <c r="AN46" s="866"/>
      <c r="AO46" s="866"/>
      <c r="AP46" s="866"/>
      <c r="AQ46" s="866"/>
      <c r="AR46" s="866"/>
      <c r="AS46" s="866"/>
      <c r="AT46" s="866"/>
      <c r="AU46" s="866"/>
      <c r="AV46" s="866"/>
      <c r="AW46" s="866"/>
      <c r="AX46" s="866"/>
      <c r="AY46" s="866"/>
      <c r="AZ46" s="867"/>
      <c r="BA46" s="867"/>
      <c r="BB46" s="867"/>
      <c r="BC46" s="867"/>
      <c r="BD46" s="867"/>
      <c r="BE46" s="868"/>
      <c r="BF46" s="868"/>
      <c r="BG46" s="868"/>
      <c r="BH46" s="868"/>
      <c r="BI46" s="869"/>
      <c r="BJ46" s="220"/>
      <c r="BK46" s="220"/>
      <c r="BL46" s="220"/>
      <c r="BM46" s="220"/>
      <c r="BN46" s="220"/>
      <c r="BO46" s="229"/>
      <c r="BP46" s="229"/>
      <c r="BQ46" s="226">
        <v>40</v>
      </c>
      <c r="BR46" s="227"/>
      <c r="BS46" s="809"/>
      <c r="BT46" s="810"/>
      <c r="BU46" s="810"/>
      <c r="BV46" s="810"/>
      <c r="BW46" s="810"/>
      <c r="BX46" s="810"/>
      <c r="BY46" s="810"/>
      <c r="BZ46" s="810"/>
      <c r="CA46" s="810"/>
      <c r="CB46" s="810"/>
      <c r="CC46" s="810"/>
      <c r="CD46" s="810"/>
      <c r="CE46" s="810"/>
      <c r="CF46" s="810"/>
      <c r="CG46" s="811"/>
      <c r="CH46" s="812"/>
      <c r="CI46" s="813"/>
      <c r="CJ46" s="813"/>
      <c r="CK46" s="813"/>
      <c r="CL46" s="814"/>
      <c r="CM46" s="812"/>
      <c r="CN46" s="813"/>
      <c r="CO46" s="813"/>
      <c r="CP46" s="813"/>
      <c r="CQ46" s="814"/>
      <c r="CR46" s="812"/>
      <c r="CS46" s="813"/>
      <c r="CT46" s="813"/>
      <c r="CU46" s="813"/>
      <c r="CV46" s="814"/>
      <c r="CW46" s="812"/>
      <c r="CX46" s="813"/>
      <c r="CY46" s="813"/>
      <c r="CZ46" s="813"/>
      <c r="DA46" s="814"/>
      <c r="DB46" s="812"/>
      <c r="DC46" s="813"/>
      <c r="DD46" s="813"/>
      <c r="DE46" s="813"/>
      <c r="DF46" s="814"/>
      <c r="DG46" s="812"/>
      <c r="DH46" s="813"/>
      <c r="DI46" s="813"/>
      <c r="DJ46" s="813"/>
      <c r="DK46" s="814"/>
      <c r="DL46" s="812"/>
      <c r="DM46" s="813"/>
      <c r="DN46" s="813"/>
      <c r="DO46" s="813"/>
      <c r="DP46" s="814"/>
      <c r="DQ46" s="812"/>
      <c r="DR46" s="813"/>
      <c r="DS46" s="813"/>
      <c r="DT46" s="813"/>
      <c r="DU46" s="814"/>
      <c r="DV46" s="809"/>
      <c r="DW46" s="810"/>
      <c r="DX46" s="810"/>
      <c r="DY46" s="810"/>
      <c r="DZ46" s="815"/>
      <c r="EA46" s="218"/>
    </row>
    <row r="47" spans="1:131" ht="26.25" customHeight="1" x14ac:dyDescent="0.15">
      <c r="A47" s="226">
        <v>20</v>
      </c>
      <c r="B47" s="816"/>
      <c r="C47" s="817"/>
      <c r="D47" s="817"/>
      <c r="E47" s="817"/>
      <c r="F47" s="817"/>
      <c r="G47" s="817"/>
      <c r="H47" s="817"/>
      <c r="I47" s="817"/>
      <c r="J47" s="817"/>
      <c r="K47" s="817"/>
      <c r="L47" s="817"/>
      <c r="M47" s="817"/>
      <c r="N47" s="817"/>
      <c r="O47" s="817"/>
      <c r="P47" s="818"/>
      <c r="Q47" s="819"/>
      <c r="R47" s="820"/>
      <c r="S47" s="820"/>
      <c r="T47" s="820"/>
      <c r="U47" s="820"/>
      <c r="V47" s="820"/>
      <c r="W47" s="820"/>
      <c r="X47" s="820"/>
      <c r="Y47" s="820"/>
      <c r="Z47" s="820"/>
      <c r="AA47" s="820"/>
      <c r="AB47" s="820"/>
      <c r="AC47" s="820"/>
      <c r="AD47" s="820"/>
      <c r="AE47" s="821"/>
      <c r="AF47" s="822"/>
      <c r="AG47" s="823"/>
      <c r="AH47" s="823"/>
      <c r="AI47" s="823"/>
      <c r="AJ47" s="824"/>
      <c r="AK47" s="870"/>
      <c r="AL47" s="866"/>
      <c r="AM47" s="866"/>
      <c r="AN47" s="866"/>
      <c r="AO47" s="866"/>
      <c r="AP47" s="866"/>
      <c r="AQ47" s="866"/>
      <c r="AR47" s="866"/>
      <c r="AS47" s="866"/>
      <c r="AT47" s="866"/>
      <c r="AU47" s="866"/>
      <c r="AV47" s="866"/>
      <c r="AW47" s="866"/>
      <c r="AX47" s="866"/>
      <c r="AY47" s="866"/>
      <c r="AZ47" s="867"/>
      <c r="BA47" s="867"/>
      <c r="BB47" s="867"/>
      <c r="BC47" s="867"/>
      <c r="BD47" s="867"/>
      <c r="BE47" s="868"/>
      <c r="BF47" s="868"/>
      <c r="BG47" s="868"/>
      <c r="BH47" s="868"/>
      <c r="BI47" s="869"/>
      <c r="BJ47" s="220"/>
      <c r="BK47" s="220"/>
      <c r="BL47" s="220"/>
      <c r="BM47" s="220"/>
      <c r="BN47" s="220"/>
      <c r="BO47" s="229"/>
      <c r="BP47" s="229"/>
      <c r="BQ47" s="226">
        <v>41</v>
      </c>
      <c r="BR47" s="227"/>
      <c r="BS47" s="809"/>
      <c r="BT47" s="810"/>
      <c r="BU47" s="810"/>
      <c r="BV47" s="810"/>
      <c r="BW47" s="810"/>
      <c r="BX47" s="810"/>
      <c r="BY47" s="810"/>
      <c r="BZ47" s="810"/>
      <c r="CA47" s="810"/>
      <c r="CB47" s="810"/>
      <c r="CC47" s="810"/>
      <c r="CD47" s="810"/>
      <c r="CE47" s="810"/>
      <c r="CF47" s="810"/>
      <c r="CG47" s="811"/>
      <c r="CH47" s="812"/>
      <c r="CI47" s="813"/>
      <c r="CJ47" s="813"/>
      <c r="CK47" s="813"/>
      <c r="CL47" s="814"/>
      <c r="CM47" s="812"/>
      <c r="CN47" s="813"/>
      <c r="CO47" s="813"/>
      <c r="CP47" s="813"/>
      <c r="CQ47" s="814"/>
      <c r="CR47" s="812"/>
      <c r="CS47" s="813"/>
      <c r="CT47" s="813"/>
      <c r="CU47" s="813"/>
      <c r="CV47" s="814"/>
      <c r="CW47" s="812"/>
      <c r="CX47" s="813"/>
      <c r="CY47" s="813"/>
      <c r="CZ47" s="813"/>
      <c r="DA47" s="814"/>
      <c r="DB47" s="812"/>
      <c r="DC47" s="813"/>
      <c r="DD47" s="813"/>
      <c r="DE47" s="813"/>
      <c r="DF47" s="814"/>
      <c r="DG47" s="812"/>
      <c r="DH47" s="813"/>
      <c r="DI47" s="813"/>
      <c r="DJ47" s="813"/>
      <c r="DK47" s="814"/>
      <c r="DL47" s="812"/>
      <c r="DM47" s="813"/>
      <c r="DN47" s="813"/>
      <c r="DO47" s="813"/>
      <c r="DP47" s="814"/>
      <c r="DQ47" s="812"/>
      <c r="DR47" s="813"/>
      <c r="DS47" s="813"/>
      <c r="DT47" s="813"/>
      <c r="DU47" s="814"/>
      <c r="DV47" s="809"/>
      <c r="DW47" s="810"/>
      <c r="DX47" s="810"/>
      <c r="DY47" s="810"/>
      <c r="DZ47" s="815"/>
      <c r="EA47" s="218"/>
    </row>
    <row r="48" spans="1:131" ht="26.25" customHeight="1" x14ac:dyDescent="0.15">
      <c r="A48" s="226">
        <v>21</v>
      </c>
      <c r="B48" s="816"/>
      <c r="C48" s="817"/>
      <c r="D48" s="817"/>
      <c r="E48" s="817"/>
      <c r="F48" s="817"/>
      <c r="G48" s="817"/>
      <c r="H48" s="817"/>
      <c r="I48" s="817"/>
      <c r="J48" s="817"/>
      <c r="K48" s="817"/>
      <c r="L48" s="817"/>
      <c r="M48" s="817"/>
      <c r="N48" s="817"/>
      <c r="O48" s="817"/>
      <c r="P48" s="818"/>
      <c r="Q48" s="819"/>
      <c r="R48" s="820"/>
      <c r="S48" s="820"/>
      <c r="T48" s="820"/>
      <c r="U48" s="820"/>
      <c r="V48" s="820"/>
      <c r="W48" s="820"/>
      <c r="X48" s="820"/>
      <c r="Y48" s="820"/>
      <c r="Z48" s="820"/>
      <c r="AA48" s="820"/>
      <c r="AB48" s="820"/>
      <c r="AC48" s="820"/>
      <c r="AD48" s="820"/>
      <c r="AE48" s="821"/>
      <c r="AF48" s="822"/>
      <c r="AG48" s="823"/>
      <c r="AH48" s="823"/>
      <c r="AI48" s="823"/>
      <c r="AJ48" s="824"/>
      <c r="AK48" s="870"/>
      <c r="AL48" s="866"/>
      <c r="AM48" s="866"/>
      <c r="AN48" s="866"/>
      <c r="AO48" s="866"/>
      <c r="AP48" s="866"/>
      <c r="AQ48" s="866"/>
      <c r="AR48" s="866"/>
      <c r="AS48" s="866"/>
      <c r="AT48" s="866"/>
      <c r="AU48" s="866"/>
      <c r="AV48" s="866"/>
      <c r="AW48" s="866"/>
      <c r="AX48" s="866"/>
      <c r="AY48" s="866"/>
      <c r="AZ48" s="867"/>
      <c r="BA48" s="867"/>
      <c r="BB48" s="867"/>
      <c r="BC48" s="867"/>
      <c r="BD48" s="867"/>
      <c r="BE48" s="868"/>
      <c r="BF48" s="868"/>
      <c r="BG48" s="868"/>
      <c r="BH48" s="868"/>
      <c r="BI48" s="869"/>
      <c r="BJ48" s="220"/>
      <c r="BK48" s="220"/>
      <c r="BL48" s="220"/>
      <c r="BM48" s="220"/>
      <c r="BN48" s="220"/>
      <c r="BO48" s="229"/>
      <c r="BP48" s="229"/>
      <c r="BQ48" s="226">
        <v>42</v>
      </c>
      <c r="BR48" s="227"/>
      <c r="BS48" s="809"/>
      <c r="BT48" s="810"/>
      <c r="BU48" s="810"/>
      <c r="BV48" s="810"/>
      <c r="BW48" s="810"/>
      <c r="BX48" s="810"/>
      <c r="BY48" s="810"/>
      <c r="BZ48" s="810"/>
      <c r="CA48" s="810"/>
      <c r="CB48" s="810"/>
      <c r="CC48" s="810"/>
      <c r="CD48" s="810"/>
      <c r="CE48" s="810"/>
      <c r="CF48" s="810"/>
      <c r="CG48" s="811"/>
      <c r="CH48" s="812"/>
      <c r="CI48" s="813"/>
      <c r="CJ48" s="813"/>
      <c r="CK48" s="813"/>
      <c r="CL48" s="814"/>
      <c r="CM48" s="812"/>
      <c r="CN48" s="813"/>
      <c r="CO48" s="813"/>
      <c r="CP48" s="813"/>
      <c r="CQ48" s="814"/>
      <c r="CR48" s="812"/>
      <c r="CS48" s="813"/>
      <c r="CT48" s="813"/>
      <c r="CU48" s="813"/>
      <c r="CV48" s="814"/>
      <c r="CW48" s="812"/>
      <c r="CX48" s="813"/>
      <c r="CY48" s="813"/>
      <c r="CZ48" s="813"/>
      <c r="DA48" s="814"/>
      <c r="DB48" s="812"/>
      <c r="DC48" s="813"/>
      <c r="DD48" s="813"/>
      <c r="DE48" s="813"/>
      <c r="DF48" s="814"/>
      <c r="DG48" s="812"/>
      <c r="DH48" s="813"/>
      <c r="DI48" s="813"/>
      <c r="DJ48" s="813"/>
      <c r="DK48" s="814"/>
      <c r="DL48" s="812"/>
      <c r="DM48" s="813"/>
      <c r="DN48" s="813"/>
      <c r="DO48" s="813"/>
      <c r="DP48" s="814"/>
      <c r="DQ48" s="812"/>
      <c r="DR48" s="813"/>
      <c r="DS48" s="813"/>
      <c r="DT48" s="813"/>
      <c r="DU48" s="814"/>
      <c r="DV48" s="809"/>
      <c r="DW48" s="810"/>
      <c r="DX48" s="810"/>
      <c r="DY48" s="810"/>
      <c r="DZ48" s="815"/>
      <c r="EA48" s="218"/>
    </row>
    <row r="49" spans="1:131" ht="26.25" customHeight="1" x14ac:dyDescent="0.15">
      <c r="A49" s="226">
        <v>22</v>
      </c>
      <c r="B49" s="816"/>
      <c r="C49" s="817"/>
      <c r="D49" s="817"/>
      <c r="E49" s="817"/>
      <c r="F49" s="817"/>
      <c r="G49" s="817"/>
      <c r="H49" s="817"/>
      <c r="I49" s="817"/>
      <c r="J49" s="817"/>
      <c r="K49" s="817"/>
      <c r="L49" s="817"/>
      <c r="M49" s="817"/>
      <c r="N49" s="817"/>
      <c r="O49" s="817"/>
      <c r="P49" s="818"/>
      <c r="Q49" s="819"/>
      <c r="R49" s="820"/>
      <c r="S49" s="820"/>
      <c r="T49" s="820"/>
      <c r="U49" s="820"/>
      <c r="V49" s="820"/>
      <c r="W49" s="820"/>
      <c r="X49" s="820"/>
      <c r="Y49" s="820"/>
      <c r="Z49" s="820"/>
      <c r="AA49" s="820"/>
      <c r="AB49" s="820"/>
      <c r="AC49" s="820"/>
      <c r="AD49" s="820"/>
      <c r="AE49" s="821"/>
      <c r="AF49" s="822"/>
      <c r="AG49" s="823"/>
      <c r="AH49" s="823"/>
      <c r="AI49" s="823"/>
      <c r="AJ49" s="824"/>
      <c r="AK49" s="870"/>
      <c r="AL49" s="866"/>
      <c r="AM49" s="866"/>
      <c r="AN49" s="866"/>
      <c r="AO49" s="866"/>
      <c r="AP49" s="866"/>
      <c r="AQ49" s="866"/>
      <c r="AR49" s="866"/>
      <c r="AS49" s="866"/>
      <c r="AT49" s="866"/>
      <c r="AU49" s="866"/>
      <c r="AV49" s="866"/>
      <c r="AW49" s="866"/>
      <c r="AX49" s="866"/>
      <c r="AY49" s="866"/>
      <c r="AZ49" s="867"/>
      <c r="BA49" s="867"/>
      <c r="BB49" s="867"/>
      <c r="BC49" s="867"/>
      <c r="BD49" s="867"/>
      <c r="BE49" s="868"/>
      <c r="BF49" s="868"/>
      <c r="BG49" s="868"/>
      <c r="BH49" s="868"/>
      <c r="BI49" s="869"/>
      <c r="BJ49" s="220"/>
      <c r="BK49" s="220"/>
      <c r="BL49" s="220"/>
      <c r="BM49" s="220"/>
      <c r="BN49" s="220"/>
      <c r="BO49" s="229"/>
      <c r="BP49" s="229"/>
      <c r="BQ49" s="226">
        <v>43</v>
      </c>
      <c r="BR49" s="227"/>
      <c r="BS49" s="809"/>
      <c r="BT49" s="810"/>
      <c r="BU49" s="810"/>
      <c r="BV49" s="810"/>
      <c r="BW49" s="810"/>
      <c r="BX49" s="810"/>
      <c r="BY49" s="810"/>
      <c r="BZ49" s="810"/>
      <c r="CA49" s="810"/>
      <c r="CB49" s="810"/>
      <c r="CC49" s="810"/>
      <c r="CD49" s="810"/>
      <c r="CE49" s="810"/>
      <c r="CF49" s="810"/>
      <c r="CG49" s="811"/>
      <c r="CH49" s="812"/>
      <c r="CI49" s="813"/>
      <c r="CJ49" s="813"/>
      <c r="CK49" s="813"/>
      <c r="CL49" s="814"/>
      <c r="CM49" s="812"/>
      <c r="CN49" s="813"/>
      <c r="CO49" s="813"/>
      <c r="CP49" s="813"/>
      <c r="CQ49" s="814"/>
      <c r="CR49" s="812"/>
      <c r="CS49" s="813"/>
      <c r="CT49" s="813"/>
      <c r="CU49" s="813"/>
      <c r="CV49" s="814"/>
      <c r="CW49" s="812"/>
      <c r="CX49" s="813"/>
      <c r="CY49" s="813"/>
      <c r="CZ49" s="813"/>
      <c r="DA49" s="814"/>
      <c r="DB49" s="812"/>
      <c r="DC49" s="813"/>
      <c r="DD49" s="813"/>
      <c r="DE49" s="813"/>
      <c r="DF49" s="814"/>
      <c r="DG49" s="812"/>
      <c r="DH49" s="813"/>
      <c r="DI49" s="813"/>
      <c r="DJ49" s="813"/>
      <c r="DK49" s="814"/>
      <c r="DL49" s="812"/>
      <c r="DM49" s="813"/>
      <c r="DN49" s="813"/>
      <c r="DO49" s="813"/>
      <c r="DP49" s="814"/>
      <c r="DQ49" s="812"/>
      <c r="DR49" s="813"/>
      <c r="DS49" s="813"/>
      <c r="DT49" s="813"/>
      <c r="DU49" s="814"/>
      <c r="DV49" s="809"/>
      <c r="DW49" s="810"/>
      <c r="DX49" s="810"/>
      <c r="DY49" s="810"/>
      <c r="DZ49" s="815"/>
      <c r="EA49" s="218"/>
    </row>
    <row r="50" spans="1:131" ht="26.25" customHeight="1" x14ac:dyDescent="0.15">
      <c r="A50" s="226">
        <v>23</v>
      </c>
      <c r="B50" s="816"/>
      <c r="C50" s="817"/>
      <c r="D50" s="817"/>
      <c r="E50" s="817"/>
      <c r="F50" s="817"/>
      <c r="G50" s="817"/>
      <c r="H50" s="817"/>
      <c r="I50" s="817"/>
      <c r="J50" s="817"/>
      <c r="K50" s="817"/>
      <c r="L50" s="817"/>
      <c r="M50" s="817"/>
      <c r="N50" s="817"/>
      <c r="O50" s="817"/>
      <c r="P50" s="818"/>
      <c r="Q50" s="871"/>
      <c r="R50" s="872"/>
      <c r="S50" s="872"/>
      <c r="T50" s="872"/>
      <c r="U50" s="872"/>
      <c r="V50" s="872"/>
      <c r="W50" s="872"/>
      <c r="X50" s="872"/>
      <c r="Y50" s="872"/>
      <c r="Z50" s="872"/>
      <c r="AA50" s="872"/>
      <c r="AB50" s="872"/>
      <c r="AC50" s="872"/>
      <c r="AD50" s="872"/>
      <c r="AE50" s="873"/>
      <c r="AF50" s="822"/>
      <c r="AG50" s="823"/>
      <c r="AH50" s="823"/>
      <c r="AI50" s="823"/>
      <c r="AJ50" s="824"/>
      <c r="AK50" s="875"/>
      <c r="AL50" s="872"/>
      <c r="AM50" s="872"/>
      <c r="AN50" s="872"/>
      <c r="AO50" s="872"/>
      <c r="AP50" s="872"/>
      <c r="AQ50" s="872"/>
      <c r="AR50" s="872"/>
      <c r="AS50" s="872"/>
      <c r="AT50" s="872"/>
      <c r="AU50" s="872"/>
      <c r="AV50" s="872"/>
      <c r="AW50" s="872"/>
      <c r="AX50" s="872"/>
      <c r="AY50" s="872"/>
      <c r="AZ50" s="874"/>
      <c r="BA50" s="874"/>
      <c r="BB50" s="874"/>
      <c r="BC50" s="874"/>
      <c r="BD50" s="874"/>
      <c r="BE50" s="868"/>
      <c r="BF50" s="868"/>
      <c r="BG50" s="868"/>
      <c r="BH50" s="868"/>
      <c r="BI50" s="869"/>
      <c r="BJ50" s="220"/>
      <c r="BK50" s="220"/>
      <c r="BL50" s="220"/>
      <c r="BM50" s="220"/>
      <c r="BN50" s="220"/>
      <c r="BO50" s="229"/>
      <c r="BP50" s="229"/>
      <c r="BQ50" s="226">
        <v>44</v>
      </c>
      <c r="BR50" s="227"/>
      <c r="BS50" s="809"/>
      <c r="BT50" s="810"/>
      <c r="BU50" s="810"/>
      <c r="BV50" s="810"/>
      <c r="BW50" s="810"/>
      <c r="BX50" s="810"/>
      <c r="BY50" s="810"/>
      <c r="BZ50" s="810"/>
      <c r="CA50" s="810"/>
      <c r="CB50" s="810"/>
      <c r="CC50" s="810"/>
      <c r="CD50" s="810"/>
      <c r="CE50" s="810"/>
      <c r="CF50" s="810"/>
      <c r="CG50" s="811"/>
      <c r="CH50" s="812"/>
      <c r="CI50" s="813"/>
      <c r="CJ50" s="813"/>
      <c r="CK50" s="813"/>
      <c r="CL50" s="814"/>
      <c r="CM50" s="812"/>
      <c r="CN50" s="813"/>
      <c r="CO50" s="813"/>
      <c r="CP50" s="813"/>
      <c r="CQ50" s="814"/>
      <c r="CR50" s="812"/>
      <c r="CS50" s="813"/>
      <c r="CT50" s="813"/>
      <c r="CU50" s="813"/>
      <c r="CV50" s="814"/>
      <c r="CW50" s="812"/>
      <c r="CX50" s="813"/>
      <c r="CY50" s="813"/>
      <c r="CZ50" s="813"/>
      <c r="DA50" s="814"/>
      <c r="DB50" s="812"/>
      <c r="DC50" s="813"/>
      <c r="DD50" s="813"/>
      <c r="DE50" s="813"/>
      <c r="DF50" s="814"/>
      <c r="DG50" s="812"/>
      <c r="DH50" s="813"/>
      <c r="DI50" s="813"/>
      <c r="DJ50" s="813"/>
      <c r="DK50" s="814"/>
      <c r="DL50" s="812"/>
      <c r="DM50" s="813"/>
      <c r="DN50" s="813"/>
      <c r="DO50" s="813"/>
      <c r="DP50" s="814"/>
      <c r="DQ50" s="812"/>
      <c r="DR50" s="813"/>
      <c r="DS50" s="813"/>
      <c r="DT50" s="813"/>
      <c r="DU50" s="814"/>
      <c r="DV50" s="809"/>
      <c r="DW50" s="810"/>
      <c r="DX50" s="810"/>
      <c r="DY50" s="810"/>
      <c r="DZ50" s="815"/>
      <c r="EA50" s="218"/>
    </row>
    <row r="51" spans="1:131" ht="26.25" customHeight="1" x14ac:dyDescent="0.15">
      <c r="A51" s="226">
        <v>24</v>
      </c>
      <c r="B51" s="816"/>
      <c r="C51" s="817"/>
      <c r="D51" s="817"/>
      <c r="E51" s="817"/>
      <c r="F51" s="817"/>
      <c r="G51" s="817"/>
      <c r="H51" s="817"/>
      <c r="I51" s="817"/>
      <c r="J51" s="817"/>
      <c r="K51" s="817"/>
      <c r="L51" s="817"/>
      <c r="M51" s="817"/>
      <c r="N51" s="817"/>
      <c r="O51" s="817"/>
      <c r="P51" s="818"/>
      <c r="Q51" s="871"/>
      <c r="R51" s="872"/>
      <c r="S51" s="872"/>
      <c r="T51" s="872"/>
      <c r="U51" s="872"/>
      <c r="V51" s="872"/>
      <c r="W51" s="872"/>
      <c r="X51" s="872"/>
      <c r="Y51" s="872"/>
      <c r="Z51" s="872"/>
      <c r="AA51" s="872"/>
      <c r="AB51" s="872"/>
      <c r="AC51" s="872"/>
      <c r="AD51" s="872"/>
      <c r="AE51" s="873"/>
      <c r="AF51" s="822"/>
      <c r="AG51" s="823"/>
      <c r="AH51" s="823"/>
      <c r="AI51" s="823"/>
      <c r="AJ51" s="824"/>
      <c r="AK51" s="875"/>
      <c r="AL51" s="872"/>
      <c r="AM51" s="872"/>
      <c r="AN51" s="872"/>
      <c r="AO51" s="872"/>
      <c r="AP51" s="872"/>
      <c r="AQ51" s="872"/>
      <c r="AR51" s="872"/>
      <c r="AS51" s="872"/>
      <c r="AT51" s="872"/>
      <c r="AU51" s="872"/>
      <c r="AV51" s="872"/>
      <c r="AW51" s="872"/>
      <c r="AX51" s="872"/>
      <c r="AY51" s="872"/>
      <c r="AZ51" s="874"/>
      <c r="BA51" s="874"/>
      <c r="BB51" s="874"/>
      <c r="BC51" s="874"/>
      <c r="BD51" s="874"/>
      <c r="BE51" s="868"/>
      <c r="BF51" s="868"/>
      <c r="BG51" s="868"/>
      <c r="BH51" s="868"/>
      <c r="BI51" s="869"/>
      <c r="BJ51" s="220"/>
      <c r="BK51" s="220"/>
      <c r="BL51" s="220"/>
      <c r="BM51" s="220"/>
      <c r="BN51" s="220"/>
      <c r="BO51" s="229"/>
      <c r="BP51" s="229"/>
      <c r="BQ51" s="226">
        <v>45</v>
      </c>
      <c r="BR51" s="227"/>
      <c r="BS51" s="809"/>
      <c r="BT51" s="810"/>
      <c r="BU51" s="810"/>
      <c r="BV51" s="810"/>
      <c r="BW51" s="810"/>
      <c r="BX51" s="810"/>
      <c r="BY51" s="810"/>
      <c r="BZ51" s="810"/>
      <c r="CA51" s="810"/>
      <c r="CB51" s="810"/>
      <c r="CC51" s="810"/>
      <c r="CD51" s="810"/>
      <c r="CE51" s="810"/>
      <c r="CF51" s="810"/>
      <c r="CG51" s="811"/>
      <c r="CH51" s="812"/>
      <c r="CI51" s="813"/>
      <c r="CJ51" s="813"/>
      <c r="CK51" s="813"/>
      <c r="CL51" s="814"/>
      <c r="CM51" s="812"/>
      <c r="CN51" s="813"/>
      <c r="CO51" s="813"/>
      <c r="CP51" s="813"/>
      <c r="CQ51" s="814"/>
      <c r="CR51" s="812"/>
      <c r="CS51" s="813"/>
      <c r="CT51" s="813"/>
      <c r="CU51" s="813"/>
      <c r="CV51" s="814"/>
      <c r="CW51" s="812"/>
      <c r="CX51" s="813"/>
      <c r="CY51" s="813"/>
      <c r="CZ51" s="813"/>
      <c r="DA51" s="814"/>
      <c r="DB51" s="812"/>
      <c r="DC51" s="813"/>
      <c r="DD51" s="813"/>
      <c r="DE51" s="813"/>
      <c r="DF51" s="814"/>
      <c r="DG51" s="812"/>
      <c r="DH51" s="813"/>
      <c r="DI51" s="813"/>
      <c r="DJ51" s="813"/>
      <c r="DK51" s="814"/>
      <c r="DL51" s="812"/>
      <c r="DM51" s="813"/>
      <c r="DN51" s="813"/>
      <c r="DO51" s="813"/>
      <c r="DP51" s="814"/>
      <c r="DQ51" s="812"/>
      <c r="DR51" s="813"/>
      <c r="DS51" s="813"/>
      <c r="DT51" s="813"/>
      <c r="DU51" s="814"/>
      <c r="DV51" s="809"/>
      <c r="DW51" s="810"/>
      <c r="DX51" s="810"/>
      <c r="DY51" s="810"/>
      <c r="DZ51" s="815"/>
      <c r="EA51" s="218"/>
    </row>
    <row r="52" spans="1:131" ht="26.25" customHeight="1" x14ac:dyDescent="0.15">
      <c r="A52" s="226">
        <v>25</v>
      </c>
      <c r="B52" s="816"/>
      <c r="C52" s="817"/>
      <c r="D52" s="817"/>
      <c r="E52" s="817"/>
      <c r="F52" s="817"/>
      <c r="G52" s="817"/>
      <c r="H52" s="817"/>
      <c r="I52" s="817"/>
      <c r="J52" s="817"/>
      <c r="K52" s="817"/>
      <c r="L52" s="817"/>
      <c r="M52" s="817"/>
      <c r="N52" s="817"/>
      <c r="O52" s="817"/>
      <c r="P52" s="818"/>
      <c r="Q52" s="871"/>
      <c r="R52" s="872"/>
      <c r="S52" s="872"/>
      <c r="T52" s="872"/>
      <c r="U52" s="872"/>
      <c r="V52" s="872"/>
      <c r="W52" s="872"/>
      <c r="X52" s="872"/>
      <c r="Y52" s="872"/>
      <c r="Z52" s="872"/>
      <c r="AA52" s="872"/>
      <c r="AB52" s="872"/>
      <c r="AC52" s="872"/>
      <c r="AD52" s="872"/>
      <c r="AE52" s="873"/>
      <c r="AF52" s="822"/>
      <c r="AG52" s="823"/>
      <c r="AH52" s="823"/>
      <c r="AI52" s="823"/>
      <c r="AJ52" s="824"/>
      <c r="AK52" s="875"/>
      <c r="AL52" s="872"/>
      <c r="AM52" s="872"/>
      <c r="AN52" s="872"/>
      <c r="AO52" s="872"/>
      <c r="AP52" s="872"/>
      <c r="AQ52" s="872"/>
      <c r="AR52" s="872"/>
      <c r="AS52" s="872"/>
      <c r="AT52" s="872"/>
      <c r="AU52" s="872"/>
      <c r="AV52" s="872"/>
      <c r="AW52" s="872"/>
      <c r="AX52" s="872"/>
      <c r="AY52" s="872"/>
      <c r="AZ52" s="874"/>
      <c r="BA52" s="874"/>
      <c r="BB52" s="874"/>
      <c r="BC52" s="874"/>
      <c r="BD52" s="874"/>
      <c r="BE52" s="868"/>
      <c r="BF52" s="868"/>
      <c r="BG52" s="868"/>
      <c r="BH52" s="868"/>
      <c r="BI52" s="869"/>
      <c r="BJ52" s="220"/>
      <c r="BK52" s="220"/>
      <c r="BL52" s="220"/>
      <c r="BM52" s="220"/>
      <c r="BN52" s="220"/>
      <c r="BO52" s="229"/>
      <c r="BP52" s="229"/>
      <c r="BQ52" s="226">
        <v>46</v>
      </c>
      <c r="BR52" s="227"/>
      <c r="BS52" s="809"/>
      <c r="BT52" s="810"/>
      <c r="BU52" s="810"/>
      <c r="BV52" s="810"/>
      <c r="BW52" s="810"/>
      <c r="BX52" s="810"/>
      <c r="BY52" s="810"/>
      <c r="BZ52" s="810"/>
      <c r="CA52" s="810"/>
      <c r="CB52" s="810"/>
      <c r="CC52" s="810"/>
      <c r="CD52" s="810"/>
      <c r="CE52" s="810"/>
      <c r="CF52" s="810"/>
      <c r="CG52" s="811"/>
      <c r="CH52" s="812"/>
      <c r="CI52" s="813"/>
      <c r="CJ52" s="813"/>
      <c r="CK52" s="813"/>
      <c r="CL52" s="814"/>
      <c r="CM52" s="812"/>
      <c r="CN52" s="813"/>
      <c r="CO52" s="813"/>
      <c r="CP52" s="813"/>
      <c r="CQ52" s="814"/>
      <c r="CR52" s="812"/>
      <c r="CS52" s="813"/>
      <c r="CT52" s="813"/>
      <c r="CU52" s="813"/>
      <c r="CV52" s="814"/>
      <c r="CW52" s="812"/>
      <c r="CX52" s="813"/>
      <c r="CY52" s="813"/>
      <c r="CZ52" s="813"/>
      <c r="DA52" s="814"/>
      <c r="DB52" s="812"/>
      <c r="DC52" s="813"/>
      <c r="DD52" s="813"/>
      <c r="DE52" s="813"/>
      <c r="DF52" s="814"/>
      <c r="DG52" s="812"/>
      <c r="DH52" s="813"/>
      <c r="DI52" s="813"/>
      <c r="DJ52" s="813"/>
      <c r="DK52" s="814"/>
      <c r="DL52" s="812"/>
      <c r="DM52" s="813"/>
      <c r="DN52" s="813"/>
      <c r="DO52" s="813"/>
      <c r="DP52" s="814"/>
      <c r="DQ52" s="812"/>
      <c r="DR52" s="813"/>
      <c r="DS52" s="813"/>
      <c r="DT52" s="813"/>
      <c r="DU52" s="814"/>
      <c r="DV52" s="809"/>
      <c r="DW52" s="810"/>
      <c r="DX52" s="810"/>
      <c r="DY52" s="810"/>
      <c r="DZ52" s="815"/>
      <c r="EA52" s="218"/>
    </row>
    <row r="53" spans="1:131" ht="26.25" customHeight="1" x14ac:dyDescent="0.15">
      <c r="A53" s="226">
        <v>26</v>
      </c>
      <c r="B53" s="816"/>
      <c r="C53" s="817"/>
      <c r="D53" s="817"/>
      <c r="E53" s="817"/>
      <c r="F53" s="817"/>
      <c r="G53" s="817"/>
      <c r="H53" s="817"/>
      <c r="I53" s="817"/>
      <c r="J53" s="817"/>
      <c r="K53" s="817"/>
      <c r="L53" s="817"/>
      <c r="M53" s="817"/>
      <c r="N53" s="817"/>
      <c r="O53" s="817"/>
      <c r="P53" s="818"/>
      <c r="Q53" s="871"/>
      <c r="R53" s="872"/>
      <c r="S53" s="872"/>
      <c r="T53" s="872"/>
      <c r="U53" s="872"/>
      <c r="V53" s="872"/>
      <c r="W53" s="872"/>
      <c r="X53" s="872"/>
      <c r="Y53" s="872"/>
      <c r="Z53" s="872"/>
      <c r="AA53" s="872"/>
      <c r="AB53" s="872"/>
      <c r="AC53" s="872"/>
      <c r="AD53" s="872"/>
      <c r="AE53" s="873"/>
      <c r="AF53" s="822"/>
      <c r="AG53" s="823"/>
      <c r="AH53" s="823"/>
      <c r="AI53" s="823"/>
      <c r="AJ53" s="824"/>
      <c r="AK53" s="875"/>
      <c r="AL53" s="872"/>
      <c r="AM53" s="872"/>
      <c r="AN53" s="872"/>
      <c r="AO53" s="872"/>
      <c r="AP53" s="872"/>
      <c r="AQ53" s="872"/>
      <c r="AR53" s="872"/>
      <c r="AS53" s="872"/>
      <c r="AT53" s="872"/>
      <c r="AU53" s="872"/>
      <c r="AV53" s="872"/>
      <c r="AW53" s="872"/>
      <c r="AX53" s="872"/>
      <c r="AY53" s="872"/>
      <c r="AZ53" s="874"/>
      <c r="BA53" s="874"/>
      <c r="BB53" s="874"/>
      <c r="BC53" s="874"/>
      <c r="BD53" s="874"/>
      <c r="BE53" s="868"/>
      <c r="BF53" s="868"/>
      <c r="BG53" s="868"/>
      <c r="BH53" s="868"/>
      <c r="BI53" s="869"/>
      <c r="BJ53" s="220"/>
      <c r="BK53" s="220"/>
      <c r="BL53" s="220"/>
      <c r="BM53" s="220"/>
      <c r="BN53" s="220"/>
      <c r="BO53" s="229"/>
      <c r="BP53" s="229"/>
      <c r="BQ53" s="226">
        <v>47</v>
      </c>
      <c r="BR53" s="227"/>
      <c r="BS53" s="809"/>
      <c r="BT53" s="810"/>
      <c r="BU53" s="810"/>
      <c r="BV53" s="810"/>
      <c r="BW53" s="810"/>
      <c r="BX53" s="810"/>
      <c r="BY53" s="810"/>
      <c r="BZ53" s="810"/>
      <c r="CA53" s="810"/>
      <c r="CB53" s="810"/>
      <c r="CC53" s="810"/>
      <c r="CD53" s="810"/>
      <c r="CE53" s="810"/>
      <c r="CF53" s="810"/>
      <c r="CG53" s="811"/>
      <c r="CH53" s="812"/>
      <c r="CI53" s="813"/>
      <c r="CJ53" s="813"/>
      <c r="CK53" s="813"/>
      <c r="CL53" s="814"/>
      <c r="CM53" s="812"/>
      <c r="CN53" s="813"/>
      <c r="CO53" s="813"/>
      <c r="CP53" s="813"/>
      <c r="CQ53" s="814"/>
      <c r="CR53" s="812"/>
      <c r="CS53" s="813"/>
      <c r="CT53" s="813"/>
      <c r="CU53" s="813"/>
      <c r="CV53" s="814"/>
      <c r="CW53" s="812"/>
      <c r="CX53" s="813"/>
      <c r="CY53" s="813"/>
      <c r="CZ53" s="813"/>
      <c r="DA53" s="814"/>
      <c r="DB53" s="812"/>
      <c r="DC53" s="813"/>
      <c r="DD53" s="813"/>
      <c r="DE53" s="813"/>
      <c r="DF53" s="814"/>
      <c r="DG53" s="812"/>
      <c r="DH53" s="813"/>
      <c r="DI53" s="813"/>
      <c r="DJ53" s="813"/>
      <c r="DK53" s="814"/>
      <c r="DL53" s="812"/>
      <c r="DM53" s="813"/>
      <c r="DN53" s="813"/>
      <c r="DO53" s="813"/>
      <c r="DP53" s="814"/>
      <c r="DQ53" s="812"/>
      <c r="DR53" s="813"/>
      <c r="DS53" s="813"/>
      <c r="DT53" s="813"/>
      <c r="DU53" s="814"/>
      <c r="DV53" s="809"/>
      <c r="DW53" s="810"/>
      <c r="DX53" s="810"/>
      <c r="DY53" s="810"/>
      <c r="DZ53" s="815"/>
      <c r="EA53" s="218"/>
    </row>
    <row r="54" spans="1:131" ht="26.25" customHeight="1" x14ac:dyDescent="0.15">
      <c r="A54" s="226">
        <v>27</v>
      </c>
      <c r="B54" s="816"/>
      <c r="C54" s="817"/>
      <c r="D54" s="817"/>
      <c r="E54" s="817"/>
      <c r="F54" s="817"/>
      <c r="G54" s="817"/>
      <c r="H54" s="817"/>
      <c r="I54" s="817"/>
      <c r="J54" s="817"/>
      <c r="K54" s="817"/>
      <c r="L54" s="817"/>
      <c r="M54" s="817"/>
      <c r="N54" s="817"/>
      <c r="O54" s="817"/>
      <c r="P54" s="818"/>
      <c r="Q54" s="871"/>
      <c r="R54" s="872"/>
      <c r="S54" s="872"/>
      <c r="T54" s="872"/>
      <c r="U54" s="872"/>
      <c r="V54" s="872"/>
      <c r="W54" s="872"/>
      <c r="X54" s="872"/>
      <c r="Y54" s="872"/>
      <c r="Z54" s="872"/>
      <c r="AA54" s="872"/>
      <c r="AB54" s="872"/>
      <c r="AC54" s="872"/>
      <c r="AD54" s="872"/>
      <c r="AE54" s="873"/>
      <c r="AF54" s="822"/>
      <c r="AG54" s="823"/>
      <c r="AH54" s="823"/>
      <c r="AI54" s="823"/>
      <c r="AJ54" s="824"/>
      <c r="AK54" s="875"/>
      <c r="AL54" s="872"/>
      <c r="AM54" s="872"/>
      <c r="AN54" s="872"/>
      <c r="AO54" s="872"/>
      <c r="AP54" s="872"/>
      <c r="AQ54" s="872"/>
      <c r="AR54" s="872"/>
      <c r="AS54" s="872"/>
      <c r="AT54" s="872"/>
      <c r="AU54" s="872"/>
      <c r="AV54" s="872"/>
      <c r="AW54" s="872"/>
      <c r="AX54" s="872"/>
      <c r="AY54" s="872"/>
      <c r="AZ54" s="874"/>
      <c r="BA54" s="874"/>
      <c r="BB54" s="874"/>
      <c r="BC54" s="874"/>
      <c r="BD54" s="874"/>
      <c r="BE54" s="868"/>
      <c r="BF54" s="868"/>
      <c r="BG54" s="868"/>
      <c r="BH54" s="868"/>
      <c r="BI54" s="869"/>
      <c r="BJ54" s="220"/>
      <c r="BK54" s="220"/>
      <c r="BL54" s="220"/>
      <c r="BM54" s="220"/>
      <c r="BN54" s="220"/>
      <c r="BO54" s="229"/>
      <c r="BP54" s="229"/>
      <c r="BQ54" s="226">
        <v>48</v>
      </c>
      <c r="BR54" s="227"/>
      <c r="BS54" s="809"/>
      <c r="BT54" s="810"/>
      <c r="BU54" s="810"/>
      <c r="BV54" s="810"/>
      <c r="BW54" s="810"/>
      <c r="BX54" s="810"/>
      <c r="BY54" s="810"/>
      <c r="BZ54" s="810"/>
      <c r="CA54" s="810"/>
      <c r="CB54" s="810"/>
      <c r="CC54" s="810"/>
      <c r="CD54" s="810"/>
      <c r="CE54" s="810"/>
      <c r="CF54" s="810"/>
      <c r="CG54" s="811"/>
      <c r="CH54" s="812"/>
      <c r="CI54" s="813"/>
      <c r="CJ54" s="813"/>
      <c r="CK54" s="813"/>
      <c r="CL54" s="814"/>
      <c r="CM54" s="812"/>
      <c r="CN54" s="813"/>
      <c r="CO54" s="813"/>
      <c r="CP54" s="813"/>
      <c r="CQ54" s="814"/>
      <c r="CR54" s="812"/>
      <c r="CS54" s="813"/>
      <c r="CT54" s="813"/>
      <c r="CU54" s="813"/>
      <c r="CV54" s="814"/>
      <c r="CW54" s="812"/>
      <c r="CX54" s="813"/>
      <c r="CY54" s="813"/>
      <c r="CZ54" s="813"/>
      <c r="DA54" s="814"/>
      <c r="DB54" s="812"/>
      <c r="DC54" s="813"/>
      <c r="DD54" s="813"/>
      <c r="DE54" s="813"/>
      <c r="DF54" s="814"/>
      <c r="DG54" s="812"/>
      <c r="DH54" s="813"/>
      <c r="DI54" s="813"/>
      <c r="DJ54" s="813"/>
      <c r="DK54" s="814"/>
      <c r="DL54" s="812"/>
      <c r="DM54" s="813"/>
      <c r="DN54" s="813"/>
      <c r="DO54" s="813"/>
      <c r="DP54" s="814"/>
      <c r="DQ54" s="812"/>
      <c r="DR54" s="813"/>
      <c r="DS54" s="813"/>
      <c r="DT54" s="813"/>
      <c r="DU54" s="814"/>
      <c r="DV54" s="809"/>
      <c r="DW54" s="810"/>
      <c r="DX54" s="810"/>
      <c r="DY54" s="810"/>
      <c r="DZ54" s="815"/>
      <c r="EA54" s="218"/>
    </row>
    <row r="55" spans="1:131" ht="26.25" customHeight="1" x14ac:dyDescent="0.15">
      <c r="A55" s="226">
        <v>28</v>
      </c>
      <c r="B55" s="816"/>
      <c r="C55" s="817"/>
      <c r="D55" s="817"/>
      <c r="E55" s="817"/>
      <c r="F55" s="817"/>
      <c r="G55" s="817"/>
      <c r="H55" s="817"/>
      <c r="I55" s="817"/>
      <c r="J55" s="817"/>
      <c r="K55" s="817"/>
      <c r="L55" s="817"/>
      <c r="M55" s="817"/>
      <c r="N55" s="817"/>
      <c r="O55" s="817"/>
      <c r="P55" s="818"/>
      <c r="Q55" s="871"/>
      <c r="R55" s="872"/>
      <c r="S55" s="872"/>
      <c r="T55" s="872"/>
      <c r="U55" s="872"/>
      <c r="V55" s="872"/>
      <c r="W55" s="872"/>
      <c r="X55" s="872"/>
      <c r="Y55" s="872"/>
      <c r="Z55" s="872"/>
      <c r="AA55" s="872"/>
      <c r="AB55" s="872"/>
      <c r="AC55" s="872"/>
      <c r="AD55" s="872"/>
      <c r="AE55" s="873"/>
      <c r="AF55" s="822"/>
      <c r="AG55" s="823"/>
      <c r="AH55" s="823"/>
      <c r="AI55" s="823"/>
      <c r="AJ55" s="824"/>
      <c r="AK55" s="875"/>
      <c r="AL55" s="872"/>
      <c r="AM55" s="872"/>
      <c r="AN55" s="872"/>
      <c r="AO55" s="872"/>
      <c r="AP55" s="872"/>
      <c r="AQ55" s="872"/>
      <c r="AR55" s="872"/>
      <c r="AS55" s="872"/>
      <c r="AT55" s="872"/>
      <c r="AU55" s="872"/>
      <c r="AV55" s="872"/>
      <c r="AW55" s="872"/>
      <c r="AX55" s="872"/>
      <c r="AY55" s="872"/>
      <c r="AZ55" s="874"/>
      <c r="BA55" s="874"/>
      <c r="BB55" s="874"/>
      <c r="BC55" s="874"/>
      <c r="BD55" s="874"/>
      <c r="BE55" s="868"/>
      <c r="BF55" s="868"/>
      <c r="BG55" s="868"/>
      <c r="BH55" s="868"/>
      <c r="BI55" s="869"/>
      <c r="BJ55" s="220"/>
      <c r="BK55" s="220"/>
      <c r="BL55" s="220"/>
      <c r="BM55" s="220"/>
      <c r="BN55" s="220"/>
      <c r="BO55" s="229"/>
      <c r="BP55" s="229"/>
      <c r="BQ55" s="226">
        <v>49</v>
      </c>
      <c r="BR55" s="227"/>
      <c r="BS55" s="809"/>
      <c r="BT55" s="810"/>
      <c r="BU55" s="810"/>
      <c r="BV55" s="810"/>
      <c r="BW55" s="810"/>
      <c r="BX55" s="810"/>
      <c r="BY55" s="810"/>
      <c r="BZ55" s="810"/>
      <c r="CA55" s="810"/>
      <c r="CB55" s="810"/>
      <c r="CC55" s="810"/>
      <c r="CD55" s="810"/>
      <c r="CE55" s="810"/>
      <c r="CF55" s="810"/>
      <c r="CG55" s="811"/>
      <c r="CH55" s="812"/>
      <c r="CI55" s="813"/>
      <c r="CJ55" s="813"/>
      <c r="CK55" s="813"/>
      <c r="CL55" s="814"/>
      <c r="CM55" s="812"/>
      <c r="CN55" s="813"/>
      <c r="CO55" s="813"/>
      <c r="CP55" s="813"/>
      <c r="CQ55" s="814"/>
      <c r="CR55" s="812"/>
      <c r="CS55" s="813"/>
      <c r="CT55" s="813"/>
      <c r="CU55" s="813"/>
      <c r="CV55" s="814"/>
      <c r="CW55" s="812"/>
      <c r="CX55" s="813"/>
      <c r="CY55" s="813"/>
      <c r="CZ55" s="813"/>
      <c r="DA55" s="814"/>
      <c r="DB55" s="812"/>
      <c r="DC55" s="813"/>
      <c r="DD55" s="813"/>
      <c r="DE55" s="813"/>
      <c r="DF55" s="814"/>
      <c r="DG55" s="812"/>
      <c r="DH55" s="813"/>
      <c r="DI55" s="813"/>
      <c r="DJ55" s="813"/>
      <c r="DK55" s="814"/>
      <c r="DL55" s="812"/>
      <c r="DM55" s="813"/>
      <c r="DN55" s="813"/>
      <c r="DO55" s="813"/>
      <c r="DP55" s="814"/>
      <c r="DQ55" s="812"/>
      <c r="DR55" s="813"/>
      <c r="DS55" s="813"/>
      <c r="DT55" s="813"/>
      <c r="DU55" s="814"/>
      <c r="DV55" s="809"/>
      <c r="DW55" s="810"/>
      <c r="DX55" s="810"/>
      <c r="DY55" s="810"/>
      <c r="DZ55" s="815"/>
      <c r="EA55" s="218"/>
    </row>
    <row r="56" spans="1:131" ht="26.25" customHeight="1" x14ac:dyDescent="0.15">
      <c r="A56" s="226">
        <v>29</v>
      </c>
      <c r="B56" s="816"/>
      <c r="C56" s="817"/>
      <c r="D56" s="817"/>
      <c r="E56" s="817"/>
      <c r="F56" s="817"/>
      <c r="G56" s="817"/>
      <c r="H56" s="817"/>
      <c r="I56" s="817"/>
      <c r="J56" s="817"/>
      <c r="K56" s="817"/>
      <c r="L56" s="817"/>
      <c r="M56" s="817"/>
      <c r="N56" s="817"/>
      <c r="O56" s="817"/>
      <c r="P56" s="818"/>
      <c r="Q56" s="871"/>
      <c r="R56" s="872"/>
      <c r="S56" s="872"/>
      <c r="T56" s="872"/>
      <c r="U56" s="872"/>
      <c r="V56" s="872"/>
      <c r="W56" s="872"/>
      <c r="X56" s="872"/>
      <c r="Y56" s="872"/>
      <c r="Z56" s="872"/>
      <c r="AA56" s="872"/>
      <c r="AB56" s="872"/>
      <c r="AC56" s="872"/>
      <c r="AD56" s="872"/>
      <c r="AE56" s="873"/>
      <c r="AF56" s="822"/>
      <c r="AG56" s="823"/>
      <c r="AH56" s="823"/>
      <c r="AI56" s="823"/>
      <c r="AJ56" s="824"/>
      <c r="AK56" s="875"/>
      <c r="AL56" s="872"/>
      <c r="AM56" s="872"/>
      <c r="AN56" s="872"/>
      <c r="AO56" s="872"/>
      <c r="AP56" s="872"/>
      <c r="AQ56" s="872"/>
      <c r="AR56" s="872"/>
      <c r="AS56" s="872"/>
      <c r="AT56" s="872"/>
      <c r="AU56" s="872"/>
      <c r="AV56" s="872"/>
      <c r="AW56" s="872"/>
      <c r="AX56" s="872"/>
      <c r="AY56" s="872"/>
      <c r="AZ56" s="874"/>
      <c r="BA56" s="874"/>
      <c r="BB56" s="874"/>
      <c r="BC56" s="874"/>
      <c r="BD56" s="874"/>
      <c r="BE56" s="868"/>
      <c r="BF56" s="868"/>
      <c r="BG56" s="868"/>
      <c r="BH56" s="868"/>
      <c r="BI56" s="869"/>
      <c r="BJ56" s="220"/>
      <c r="BK56" s="220"/>
      <c r="BL56" s="220"/>
      <c r="BM56" s="220"/>
      <c r="BN56" s="220"/>
      <c r="BO56" s="229"/>
      <c r="BP56" s="229"/>
      <c r="BQ56" s="226">
        <v>50</v>
      </c>
      <c r="BR56" s="227"/>
      <c r="BS56" s="809"/>
      <c r="BT56" s="810"/>
      <c r="BU56" s="810"/>
      <c r="BV56" s="810"/>
      <c r="BW56" s="810"/>
      <c r="BX56" s="810"/>
      <c r="BY56" s="810"/>
      <c r="BZ56" s="810"/>
      <c r="CA56" s="810"/>
      <c r="CB56" s="810"/>
      <c r="CC56" s="810"/>
      <c r="CD56" s="810"/>
      <c r="CE56" s="810"/>
      <c r="CF56" s="810"/>
      <c r="CG56" s="811"/>
      <c r="CH56" s="812"/>
      <c r="CI56" s="813"/>
      <c r="CJ56" s="813"/>
      <c r="CK56" s="813"/>
      <c r="CL56" s="814"/>
      <c r="CM56" s="812"/>
      <c r="CN56" s="813"/>
      <c r="CO56" s="813"/>
      <c r="CP56" s="813"/>
      <c r="CQ56" s="814"/>
      <c r="CR56" s="812"/>
      <c r="CS56" s="813"/>
      <c r="CT56" s="813"/>
      <c r="CU56" s="813"/>
      <c r="CV56" s="814"/>
      <c r="CW56" s="812"/>
      <c r="CX56" s="813"/>
      <c r="CY56" s="813"/>
      <c r="CZ56" s="813"/>
      <c r="DA56" s="814"/>
      <c r="DB56" s="812"/>
      <c r="DC56" s="813"/>
      <c r="DD56" s="813"/>
      <c r="DE56" s="813"/>
      <c r="DF56" s="814"/>
      <c r="DG56" s="812"/>
      <c r="DH56" s="813"/>
      <c r="DI56" s="813"/>
      <c r="DJ56" s="813"/>
      <c r="DK56" s="814"/>
      <c r="DL56" s="812"/>
      <c r="DM56" s="813"/>
      <c r="DN56" s="813"/>
      <c r="DO56" s="813"/>
      <c r="DP56" s="814"/>
      <c r="DQ56" s="812"/>
      <c r="DR56" s="813"/>
      <c r="DS56" s="813"/>
      <c r="DT56" s="813"/>
      <c r="DU56" s="814"/>
      <c r="DV56" s="809"/>
      <c r="DW56" s="810"/>
      <c r="DX56" s="810"/>
      <c r="DY56" s="810"/>
      <c r="DZ56" s="815"/>
      <c r="EA56" s="218"/>
    </row>
    <row r="57" spans="1:131" ht="26.25" customHeight="1" x14ac:dyDescent="0.15">
      <c r="A57" s="226">
        <v>30</v>
      </c>
      <c r="B57" s="816"/>
      <c r="C57" s="817"/>
      <c r="D57" s="817"/>
      <c r="E57" s="817"/>
      <c r="F57" s="817"/>
      <c r="G57" s="817"/>
      <c r="H57" s="817"/>
      <c r="I57" s="817"/>
      <c r="J57" s="817"/>
      <c r="K57" s="817"/>
      <c r="L57" s="817"/>
      <c r="M57" s="817"/>
      <c r="N57" s="817"/>
      <c r="O57" s="817"/>
      <c r="P57" s="818"/>
      <c r="Q57" s="871"/>
      <c r="R57" s="872"/>
      <c r="S57" s="872"/>
      <c r="T57" s="872"/>
      <c r="U57" s="872"/>
      <c r="V57" s="872"/>
      <c r="W57" s="872"/>
      <c r="X57" s="872"/>
      <c r="Y57" s="872"/>
      <c r="Z57" s="872"/>
      <c r="AA57" s="872"/>
      <c r="AB57" s="872"/>
      <c r="AC57" s="872"/>
      <c r="AD57" s="872"/>
      <c r="AE57" s="873"/>
      <c r="AF57" s="822"/>
      <c r="AG57" s="823"/>
      <c r="AH57" s="823"/>
      <c r="AI57" s="823"/>
      <c r="AJ57" s="824"/>
      <c r="AK57" s="875"/>
      <c r="AL57" s="872"/>
      <c r="AM57" s="872"/>
      <c r="AN57" s="872"/>
      <c r="AO57" s="872"/>
      <c r="AP57" s="872"/>
      <c r="AQ57" s="872"/>
      <c r="AR57" s="872"/>
      <c r="AS57" s="872"/>
      <c r="AT57" s="872"/>
      <c r="AU57" s="872"/>
      <c r="AV57" s="872"/>
      <c r="AW57" s="872"/>
      <c r="AX57" s="872"/>
      <c r="AY57" s="872"/>
      <c r="AZ57" s="874"/>
      <c r="BA57" s="874"/>
      <c r="BB57" s="874"/>
      <c r="BC57" s="874"/>
      <c r="BD57" s="874"/>
      <c r="BE57" s="868"/>
      <c r="BF57" s="868"/>
      <c r="BG57" s="868"/>
      <c r="BH57" s="868"/>
      <c r="BI57" s="869"/>
      <c r="BJ57" s="220"/>
      <c r="BK57" s="220"/>
      <c r="BL57" s="220"/>
      <c r="BM57" s="220"/>
      <c r="BN57" s="220"/>
      <c r="BO57" s="229"/>
      <c r="BP57" s="229"/>
      <c r="BQ57" s="226">
        <v>51</v>
      </c>
      <c r="BR57" s="227"/>
      <c r="BS57" s="809"/>
      <c r="BT57" s="810"/>
      <c r="BU57" s="810"/>
      <c r="BV57" s="810"/>
      <c r="BW57" s="810"/>
      <c r="BX57" s="810"/>
      <c r="BY57" s="810"/>
      <c r="BZ57" s="810"/>
      <c r="CA57" s="810"/>
      <c r="CB57" s="810"/>
      <c r="CC57" s="810"/>
      <c r="CD57" s="810"/>
      <c r="CE57" s="810"/>
      <c r="CF57" s="810"/>
      <c r="CG57" s="811"/>
      <c r="CH57" s="812"/>
      <c r="CI57" s="813"/>
      <c r="CJ57" s="813"/>
      <c r="CK57" s="813"/>
      <c r="CL57" s="814"/>
      <c r="CM57" s="812"/>
      <c r="CN57" s="813"/>
      <c r="CO57" s="813"/>
      <c r="CP57" s="813"/>
      <c r="CQ57" s="814"/>
      <c r="CR57" s="812"/>
      <c r="CS57" s="813"/>
      <c r="CT57" s="813"/>
      <c r="CU57" s="813"/>
      <c r="CV57" s="814"/>
      <c r="CW57" s="812"/>
      <c r="CX57" s="813"/>
      <c r="CY57" s="813"/>
      <c r="CZ57" s="813"/>
      <c r="DA57" s="814"/>
      <c r="DB57" s="812"/>
      <c r="DC57" s="813"/>
      <c r="DD57" s="813"/>
      <c r="DE57" s="813"/>
      <c r="DF57" s="814"/>
      <c r="DG57" s="812"/>
      <c r="DH57" s="813"/>
      <c r="DI57" s="813"/>
      <c r="DJ57" s="813"/>
      <c r="DK57" s="814"/>
      <c r="DL57" s="812"/>
      <c r="DM57" s="813"/>
      <c r="DN57" s="813"/>
      <c r="DO57" s="813"/>
      <c r="DP57" s="814"/>
      <c r="DQ57" s="812"/>
      <c r="DR57" s="813"/>
      <c r="DS57" s="813"/>
      <c r="DT57" s="813"/>
      <c r="DU57" s="814"/>
      <c r="DV57" s="809"/>
      <c r="DW57" s="810"/>
      <c r="DX57" s="810"/>
      <c r="DY57" s="810"/>
      <c r="DZ57" s="815"/>
      <c r="EA57" s="218"/>
    </row>
    <row r="58" spans="1:131" ht="26.25" customHeight="1" x14ac:dyDescent="0.15">
      <c r="A58" s="226">
        <v>31</v>
      </c>
      <c r="B58" s="816"/>
      <c r="C58" s="817"/>
      <c r="D58" s="817"/>
      <c r="E58" s="817"/>
      <c r="F58" s="817"/>
      <c r="G58" s="817"/>
      <c r="H58" s="817"/>
      <c r="I58" s="817"/>
      <c r="J58" s="817"/>
      <c r="K58" s="817"/>
      <c r="L58" s="817"/>
      <c r="M58" s="817"/>
      <c r="N58" s="817"/>
      <c r="O58" s="817"/>
      <c r="P58" s="818"/>
      <c r="Q58" s="871"/>
      <c r="R58" s="872"/>
      <c r="S58" s="872"/>
      <c r="T58" s="872"/>
      <c r="U58" s="872"/>
      <c r="V58" s="872"/>
      <c r="W58" s="872"/>
      <c r="X58" s="872"/>
      <c r="Y58" s="872"/>
      <c r="Z58" s="872"/>
      <c r="AA58" s="872"/>
      <c r="AB58" s="872"/>
      <c r="AC58" s="872"/>
      <c r="AD58" s="872"/>
      <c r="AE58" s="873"/>
      <c r="AF58" s="822"/>
      <c r="AG58" s="823"/>
      <c r="AH58" s="823"/>
      <c r="AI58" s="823"/>
      <c r="AJ58" s="824"/>
      <c r="AK58" s="875"/>
      <c r="AL58" s="872"/>
      <c r="AM58" s="872"/>
      <c r="AN58" s="872"/>
      <c r="AO58" s="872"/>
      <c r="AP58" s="872"/>
      <c r="AQ58" s="872"/>
      <c r="AR58" s="872"/>
      <c r="AS58" s="872"/>
      <c r="AT58" s="872"/>
      <c r="AU58" s="872"/>
      <c r="AV58" s="872"/>
      <c r="AW58" s="872"/>
      <c r="AX58" s="872"/>
      <c r="AY58" s="872"/>
      <c r="AZ58" s="874"/>
      <c r="BA58" s="874"/>
      <c r="BB58" s="874"/>
      <c r="BC58" s="874"/>
      <c r="BD58" s="874"/>
      <c r="BE58" s="868"/>
      <c r="BF58" s="868"/>
      <c r="BG58" s="868"/>
      <c r="BH58" s="868"/>
      <c r="BI58" s="869"/>
      <c r="BJ58" s="220"/>
      <c r="BK58" s="220"/>
      <c r="BL58" s="220"/>
      <c r="BM58" s="220"/>
      <c r="BN58" s="220"/>
      <c r="BO58" s="229"/>
      <c r="BP58" s="229"/>
      <c r="BQ58" s="226">
        <v>52</v>
      </c>
      <c r="BR58" s="227"/>
      <c r="BS58" s="809"/>
      <c r="BT58" s="810"/>
      <c r="BU58" s="810"/>
      <c r="BV58" s="810"/>
      <c r="BW58" s="810"/>
      <c r="BX58" s="810"/>
      <c r="BY58" s="810"/>
      <c r="BZ58" s="810"/>
      <c r="CA58" s="810"/>
      <c r="CB58" s="810"/>
      <c r="CC58" s="810"/>
      <c r="CD58" s="810"/>
      <c r="CE58" s="810"/>
      <c r="CF58" s="810"/>
      <c r="CG58" s="811"/>
      <c r="CH58" s="812"/>
      <c r="CI58" s="813"/>
      <c r="CJ58" s="813"/>
      <c r="CK58" s="813"/>
      <c r="CL58" s="814"/>
      <c r="CM58" s="812"/>
      <c r="CN58" s="813"/>
      <c r="CO58" s="813"/>
      <c r="CP58" s="813"/>
      <c r="CQ58" s="814"/>
      <c r="CR58" s="812"/>
      <c r="CS58" s="813"/>
      <c r="CT58" s="813"/>
      <c r="CU58" s="813"/>
      <c r="CV58" s="814"/>
      <c r="CW58" s="812"/>
      <c r="CX58" s="813"/>
      <c r="CY58" s="813"/>
      <c r="CZ58" s="813"/>
      <c r="DA58" s="814"/>
      <c r="DB58" s="812"/>
      <c r="DC58" s="813"/>
      <c r="DD58" s="813"/>
      <c r="DE58" s="813"/>
      <c r="DF58" s="814"/>
      <c r="DG58" s="812"/>
      <c r="DH58" s="813"/>
      <c r="DI58" s="813"/>
      <c r="DJ58" s="813"/>
      <c r="DK58" s="814"/>
      <c r="DL58" s="812"/>
      <c r="DM58" s="813"/>
      <c r="DN58" s="813"/>
      <c r="DO58" s="813"/>
      <c r="DP58" s="814"/>
      <c r="DQ58" s="812"/>
      <c r="DR58" s="813"/>
      <c r="DS58" s="813"/>
      <c r="DT58" s="813"/>
      <c r="DU58" s="814"/>
      <c r="DV58" s="809"/>
      <c r="DW58" s="810"/>
      <c r="DX58" s="810"/>
      <c r="DY58" s="810"/>
      <c r="DZ58" s="815"/>
      <c r="EA58" s="218"/>
    </row>
    <row r="59" spans="1:131" ht="26.25" customHeight="1" x14ac:dyDescent="0.15">
      <c r="A59" s="226">
        <v>32</v>
      </c>
      <c r="B59" s="816"/>
      <c r="C59" s="817"/>
      <c r="D59" s="817"/>
      <c r="E59" s="817"/>
      <c r="F59" s="817"/>
      <c r="G59" s="817"/>
      <c r="H59" s="817"/>
      <c r="I59" s="817"/>
      <c r="J59" s="817"/>
      <c r="K59" s="817"/>
      <c r="L59" s="817"/>
      <c r="M59" s="817"/>
      <c r="N59" s="817"/>
      <c r="O59" s="817"/>
      <c r="P59" s="818"/>
      <c r="Q59" s="871"/>
      <c r="R59" s="872"/>
      <c r="S59" s="872"/>
      <c r="T59" s="872"/>
      <c r="U59" s="872"/>
      <c r="V59" s="872"/>
      <c r="W59" s="872"/>
      <c r="X59" s="872"/>
      <c r="Y59" s="872"/>
      <c r="Z59" s="872"/>
      <c r="AA59" s="872"/>
      <c r="AB59" s="872"/>
      <c r="AC59" s="872"/>
      <c r="AD59" s="872"/>
      <c r="AE59" s="873"/>
      <c r="AF59" s="822"/>
      <c r="AG59" s="823"/>
      <c r="AH59" s="823"/>
      <c r="AI59" s="823"/>
      <c r="AJ59" s="824"/>
      <c r="AK59" s="875"/>
      <c r="AL59" s="872"/>
      <c r="AM59" s="872"/>
      <c r="AN59" s="872"/>
      <c r="AO59" s="872"/>
      <c r="AP59" s="872"/>
      <c r="AQ59" s="872"/>
      <c r="AR59" s="872"/>
      <c r="AS59" s="872"/>
      <c r="AT59" s="872"/>
      <c r="AU59" s="872"/>
      <c r="AV59" s="872"/>
      <c r="AW59" s="872"/>
      <c r="AX59" s="872"/>
      <c r="AY59" s="872"/>
      <c r="AZ59" s="874"/>
      <c r="BA59" s="874"/>
      <c r="BB59" s="874"/>
      <c r="BC59" s="874"/>
      <c r="BD59" s="874"/>
      <c r="BE59" s="868"/>
      <c r="BF59" s="868"/>
      <c r="BG59" s="868"/>
      <c r="BH59" s="868"/>
      <c r="BI59" s="869"/>
      <c r="BJ59" s="220"/>
      <c r="BK59" s="220"/>
      <c r="BL59" s="220"/>
      <c r="BM59" s="220"/>
      <c r="BN59" s="220"/>
      <c r="BO59" s="229"/>
      <c r="BP59" s="229"/>
      <c r="BQ59" s="226">
        <v>53</v>
      </c>
      <c r="BR59" s="227"/>
      <c r="BS59" s="809"/>
      <c r="BT59" s="810"/>
      <c r="BU59" s="810"/>
      <c r="BV59" s="810"/>
      <c r="BW59" s="810"/>
      <c r="BX59" s="810"/>
      <c r="BY59" s="810"/>
      <c r="BZ59" s="810"/>
      <c r="CA59" s="810"/>
      <c r="CB59" s="810"/>
      <c r="CC59" s="810"/>
      <c r="CD59" s="810"/>
      <c r="CE59" s="810"/>
      <c r="CF59" s="810"/>
      <c r="CG59" s="811"/>
      <c r="CH59" s="812"/>
      <c r="CI59" s="813"/>
      <c r="CJ59" s="813"/>
      <c r="CK59" s="813"/>
      <c r="CL59" s="814"/>
      <c r="CM59" s="812"/>
      <c r="CN59" s="813"/>
      <c r="CO59" s="813"/>
      <c r="CP59" s="813"/>
      <c r="CQ59" s="814"/>
      <c r="CR59" s="812"/>
      <c r="CS59" s="813"/>
      <c r="CT59" s="813"/>
      <c r="CU59" s="813"/>
      <c r="CV59" s="814"/>
      <c r="CW59" s="812"/>
      <c r="CX59" s="813"/>
      <c r="CY59" s="813"/>
      <c r="CZ59" s="813"/>
      <c r="DA59" s="814"/>
      <c r="DB59" s="812"/>
      <c r="DC59" s="813"/>
      <c r="DD59" s="813"/>
      <c r="DE59" s="813"/>
      <c r="DF59" s="814"/>
      <c r="DG59" s="812"/>
      <c r="DH59" s="813"/>
      <c r="DI59" s="813"/>
      <c r="DJ59" s="813"/>
      <c r="DK59" s="814"/>
      <c r="DL59" s="812"/>
      <c r="DM59" s="813"/>
      <c r="DN59" s="813"/>
      <c r="DO59" s="813"/>
      <c r="DP59" s="814"/>
      <c r="DQ59" s="812"/>
      <c r="DR59" s="813"/>
      <c r="DS59" s="813"/>
      <c r="DT59" s="813"/>
      <c r="DU59" s="814"/>
      <c r="DV59" s="809"/>
      <c r="DW59" s="810"/>
      <c r="DX59" s="810"/>
      <c r="DY59" s="810"/>
      <c r="DZ59" s="815"/>
      <c r="EA59" s="218"/>
    </row>
    <row r="60" spans="1:131" ht="26.25" customHeight="1" x14ac:dyDescent="0.15">
      <c r="A60" s="226">
        <v>33</v>
      </c>
      <c r="B60" s="816"/>
      <c r="C60" s="817"/>
      <c r="D60" s="817"/>
      <c r="E60" s="817"/>
      <c r="F60" s="817"/>
      <c r="G60" s="817"/>
      <c r="H60" s="817"/>
      <c r="I60" s="817"/>
      <c r="J60" s="817"/>
      <c r="K60" s="817"/>
      <c r="L60" s="817"/>
      <c r="M60" s="817"/>
      <c r="N60" s="817"/>
      <c r="O60" s="817"/>
      <c r="P60" s="818"/>
      <c r="Q60" s="871"/>
      <c r="R60" s="872"/>
      <c r="S60" s="872"/>
      <c r="T60" s="872"/>
      <c r="U60" s="872"/>
      <c r="V60" s="872"/>
      <c r="W60" s="872"/>
      <c r="X60" s="872"/>
      <c r="Y60" s="872"/>
      <c r="Z60" s="872"/>
      <c r="AA60" s="872"/>
      <c r="AB60" s="872"/>
      <c r="AC60" s="872"/>
      <c r="AD60" s="872"/>
      <c r="AE60" s="873"/>
      <c r="AF60" s="822"/>
      <c r="AG60" s="823"/>
      <c r="AH60" s="823"/>
      <c r="AI60" s="823"/>
      <c r="AJ60" s="824"/>
      <c r="AK60" s="875"/>
      <c r="AL60" s="872"/>
      <c r="AM60" s="872"/>
      <c r="AN60" s="872"/>
      <c r="AO60" s="872"/>
      <c r="AP60" s="872"/>
      <c r="AQ60" s="872"/>
      <c r="AR60" s="872"/>
      <c r="AS60" s="872"/>
      <c r="AT60" s="872"/>
      <c r="AU60" s="872"/>
      <c r="AV60" s="872"/>
      <c r="AW60" s="872"/>
      <c r="AX60" s="872"/>
      <c r="AY60" s="872"/>
      <c r="AZ60" s="874"/>
      <c r="BA60" s="874"/>
      <c r="BB60" s="874"/>
      <c r="BC60" s="874"/>
      <c r="BD60" s="874"/>
      <c r="BE60" s="868"/>
      <c r="BF60" s="868"/>
      <c r="BG60" s="868"/>
      <c r="BH60" s="868"/>
      <c r="BI60" s="869"/>
      <c r="BJ60" s="220"/>
      <c r="BK60" s="220"/>
      <c r="BL60" s="220"/>
      <c r="BM60" s="220"/>
      <c r="BN60" s="220"/>
      <c r="BO60" s="229"/>
      <c r="BP60" s="229"/>
      <c r="BQ60" s="226">
        <v>54</v>
      </c>
      <c r="BR60" s="227"/>
      <c r="BS60" s="809"/>
      <c r="BT60" s="810"/>
      <c r="BU60" s="810"/>
      <c r="BV60" s="810"/>
      <c r="BW60" s="810"/>
      <c r="BX60" s="810"/>
      <c r="BY60" s="810"/>
      <c r="BZ60" s="810"/>
      <c r="CA60" s="810"/>
      <c r="CB60" s="810"/>
      <c r="CC60" s="810"/>
      <c r="CD60" s="810"/>
      <c r="CE60" s="810"/>
      <c r="CF60" s="810"/>
      <c r="CG60" s="811"/>
      <c r="CH60" s="812"/>
      <c r="CI60" s="813"/>
      <c r="CJ60" s="813"/>
      <c r="CK60" s="813"/>
      <c r="CL60" s="814"/>
      <c r="CM60" s="812"/>
      <c r="CN60" s="813"/>
      <c r="CO60" s="813"/>
      <c r="CP60" s="813"/>
      <c r="CQ60" s="814"/>
      <c r="CR60" s="812"/>
      <c r="CS60" s="813"/>
      <c r="CT60" s="813"/>
      <c r="CU60" s="813"/>
      <c r="CV60" s="814"/>
      <c r="CW60" s="812"/>
      <c r="CX60" s="813"/>
      <c r="CY60" s="813"/>
      <c r="CZ60" s="813"/>
      <c r="DA60" s="814"/>
      <c r="DB60" s="812"/>
      <c r="DC60" s="813"/>
      <c r="DD60" s="813"/>
      <c r="DE60" s="813"/>
      <c r="DF60" s="814"/>
      <c r="DG60" s="812"/>
      <c r="DH60" s="813"/>
      <c r="DI60" s="813"/>
      <c r="DJ60" s="813"/>
      <c r="DK60" s="814"/>
      <c r="DL60" s="812"/>
      <c r="DM60" s="813"/>
      <c r="DN60" s="813"/>
      <c r="DO60" s="813"/>
      <c r="DP60" s="814"/>
      <c r="DQ60" s="812"/>
      <c r="DR60" s="813"/>
      <c r="DS60" s="813"/>
      <c r="DT60" s="813"/>
      <c r="DU60" s="814"/>
      <c r="DV60" s="809"/>
      <c r="DW60" s="810"/>
      <c r="DX60" s="810"/>
      <c r="DY60" s="810"/>
      <c r="DZ60" s="815"/>
      <c r="EA60" s="218"/>
    </row>
    <row r="61" spans="1:131" ht="26.25" customHeight="1" thickBot="1" x14ac:dyDescent="0.2">
      <c r="A61" s="226">
        <v>34</v>
      </c>
      <c r="B61" s="816"/>
      <c r="C61" s="817"/>
      <c r="D61" s="817"/>
      <c r="E61" s="817"/>
      <c r="F61" s="817"/>
      <c r="G61" s="817"/>
      <c r="H61" s="817"/>
      <c r="I61" s="817"/>
      <c r="J61" s="817"/>
      <c r="K61" s="817"/>
      <c r="L61" s="817"/>
      <c r="M61" s="817"/>
      <c r="N61" s="817"/>
      <c r="O61" s="817"/>
      <c r="P61" s="818"/>
      <c r="Q61" s="871"/>
      <c r="R61" s="872"/>
      <c r="S61" s="872"/>
      <c r="T61" s="872"/>
      <c r="U61" s="872"/>
      <c r="V61" s="872"/>
      <c r="W61" s="872"/>
      <c r="X61" s="872"/>
      <c r="Y61" s="872"/>
      <c r="Z61" s="872"/>
      <c r="AA61" s="872"/>
      <c r="AB61" s="872"/>
      <c r="AC61" s="872"/>
      <c r="AD61" s="872"/>
      <c r="AE61" s="873"/>
      <c r="AF61" s="822"/>
      <c r="AG61" s="823"/>
      <c r="AH61" s="823"/>
      <c r="AI61" s="823"/>
      <c r="AJ61" s="824"/>
      <c r="AK61" s="875"/>
      <c r="AL61" s="872"/>
      <c r="AM61" s="872"/>
      <c r="AN61" s="872"/>
      <c r="AO61" s="872"/>
      <c r="AP61" s="872"/>
      <c r="AQ61" s="872"/>
      <c r="AR61" s="872"/>
      <c r="AS61" s="872"/>
      <c r="AT61" s="872"/>
      <c r="AU61" s="872"/>
      <c r="AV61" s="872"/>
      <c r="AW61" s="872"/>
      <c r="AX61" s="872"/>
      <c r="AY61" s="872"/>
      <c r="AZ61" s="874"/>
      <c r="BA61" s="874"/>
      <c r="BB61" s="874"/>
      <c r="BC61" s="874"/>
      <c r="BD61" s="874"/>
      <c r="BE61" s="868"/>
      <c r="BF61" s="868"/>
      <c r="BG61" s="868"/>
      <c r="BH61" s="868"/>
      <c r="BI61" s="869"/>
      <c r="BJ61" s="220"/>
      <c r="BK61" s="220"/>
      <c r="BL61" s="220"/>
      <c r="BM61" s="220"/>
      <c r="BN61" s="220"/>
      <c r="BO61" s="229"/>
      <c r="BP61" s="229"/>
      <c r="BQ61" s="226">
        <v>55</v>
      </c>
      <c r="BR61" s="227"/>
      <c r="BS61" s="809"/>
      <c r="BT61" s="810"/>
      <c r="BU61" s="810"/>
      <c r="BV61" s="810"/>
      <c r="BW61" s="810"/>
      <c r="BX61" s="810"/>
      <c r="BY61" s="810"/>
      <c r="BZ61" s="810"/>
      <c r="CA61" s="810"/>
      <c r="CB61" s="810"/>
      <c r="CC61" s="810"/>
      <c r="CD61" s="810"/>
      <c r="CE61" s="810"/>
      <c r="CF61" s="810"/>
      <c r="CG61" s="811"/>
      <c r="CH61" s="812"/>
      <c r="CI61" s="813"/>
      <c r="CJ61" s="813"/>
      <c r="CK61" s="813"/>
      <c r="CL61" s="814"/>
      <c r="CM61" s="812"/>
      <c r="CN61" s="813"/>
      <c r="CO61" s="813"/>
      <c r="CP61" s="813"/>
      <c r="CQ61" s="814"/>
      <c r="CR61" s="812"/>
      <c r="CS61" s="813"/>
      <c r="CT61" s="813"/>
      <c r="CU61" s="813"/>
      <c r="CV61" s="814"/>
      <c r="CW61" s="812"/>
      <c r="CX61" s="813"/>
      <c r="CY61" s="813"/>
      <c r="CZ61" s="813"/>
      <c r="DA61" s="814"/>
      <c r="DB61" s="812"/>
      <c r="DC61" s="813"/>
      <c r="DD61" s="813"/>
      <c r="DE61" s="813"/>
      <c r="DF61" s="814"/>
      <c r="DG61" s="812"/>
      <c r="DH61" s="813"/>
      <c r="DI61" s="813"/>
      <c r="DJ61" s="813"/>
      <c r="DK61" s="814"/>
      <c r="DL61" s="812"/>
      <c r="DM61" s="813"/>
      <c r="DN61" s="813"/>
      <c r="DO61" s="813"/>
      <c r="DP61" s="814"/>
      <c r="DQ61" s="812"/>
      <c r="DR61" s="813"/>
      <c r="DS61" s="813"/>
      <c r="DT61" s="813"/>
      <c r="DU61" s="814"/>
      <c r="DV61" s="809"/>
      <c r="DW61" s="810"/>
      <c r="DX61" s="810"/>
      <c r="DY61" s="810"/>
      <c r="DZ61" s="815"/>
      <c r="EA61" s="218"/>
    </row>
    <row r="62" spans="1:131" ht="26.25" customHeight="1" x14ac:dyDescent="0.15">
      <c r="A62" s="226">
        <v>35</v>
      </c>
      <c r="B62" s="816"/>
      <c r="C62" s="817"/>
      <c r="D62" s="817"/>
      <c r="E62" s="817"/>
      <c r="F62" s="817"/>
      <c r="G62" s="817"/>
      <c r="H62" s="817"/>
      <c r="I62" s="817"/>
      <c r="J62" s="817"/>
      <c r="K62" s="817"/>
      <c r="L62" s="817"/>
      <c r="M62" s="817"/>
      <c r="N62" s="817"/>
      <c r="O62" s="817"/>
      <c r="P62" s="818"/>
      <c r="Q62" s="871"/>
      <c r="R62" s="872"/>
      <c r="S62" s="872"/>
      <c r="T62" s="872"/>
      <c r="U62" s="872"/>
      <c r="V62" s="872"/>
      <c r="W62" s="872"/>
      <c r="X62" s="872"/>
      <c r="Y62" s="872"/>
      <c r="Z62" s="872"/>
      <c r="AA62" s="872"/>
      <c r="AB62" s="872"/>
      <c r="AC62" s="872"/>
      <c r="AD62" s="872"/>
      <c r="AE62" s="873"/>
      <c r="AF62" s="822"/>
      <c r="AG62" s="823"/>
      <c r="AH62" s="823"/>
      <c r="AI62" s="823"/>
      <c r="AJ62" s="824"/>
      <c r="AK62" s="875"/>
      <c r="AL62" s="872"/>
      <c r="AM62" s="872"/>
      <c r="AN62" s="872"/>
      <c r="AO62" s="872"/>
      <c r="AP62" s="872"/>
      <c r="AQ62" s="872"/>
      <c r="AR62" s="872"/>
      <c r="AS62" s="872"/>
      <c r="AT62" s="872"/>
      <c r="AU62" s="872"/>
      <c r="AV62" s="872"/>
      <c r="AW62" s="872"/>
      <c r="AX62" s="872"/>
      <c r="AY62" s="872"/>
      <c r="AZ62" s="874"/>
      <c r="BA62" s="874"/>
      <c r="BB62" s="874"/>
      <c r="BC62" s="874"/>
      <c r="BD62" s="874"/>
      <c r="BE62" s="868"/>
      <c r="BF62" s="868"/>
      <c r="BG62" s="868"/>
      <c r="BH62" s="868"/>
      <c r="BI62" s="869"/>
      <c r="BJ62" s="883" t="s">
        <v>398</v>
      </c>
      <c r="BK62" s="842"/>
      <c r="BL62" s="842"/>
      <c r="BM62" s="842"/>
      <c r="BN62" s="843"/>
      <c r="BO62" s="229"/>
      <c r="BP62" s="229"/>
      <c r="BQ62" s="226">
        <v>56</v>
      </c>
      <c r="BR62" s="227"/>
      <c r="BS62" s="809"/>
      <c r="BT62" s="810"/>
      <c r="BU62" s="810"/>
      <c r="BV62" s="810"/>
      <c r="BW62" s="810"/>
      <c r="BX62" s="810"/>
      <c r="BY62" s="810"/>
      <c r="BZ62" s="810"/>
      <c r="CA62" s="810"/>
      <c r="CB62" s="810"/>
      <c r="CC62" s="810"/>
      <c r="CD62" s="810"/>
      <c r="CE62" s="810"/>
      <c r="CF62" s="810"/>
      <c r="CG62" s="811"/>
      <c r="CH62" s="812"/>
      <c r="CI62" s="813"/>
      <c r="CJ62" s="813"/>
      <c r="CK62" s="813"/>
      <c r="CL62" s="814"/>
      <c r="CM62" s="812"/>
      <c r="CN62" s="813"/>
      <c r="CO62" s="813"/>
      <c r="CP62" s="813"/>
      <c r="CQ62" s="814"/>
      <c r="CR62" s="812"/>
      <c r="CS62" s="813"/>
      <c r="CT62" s="813"/>
      <c r="CU62" s="813"/>
      <c r="CV62" s="814"/>
      <c r="CW62" s="812"/>
      <c r="CX62" s="813"/>
      <c r="CY62" s="813"/>
      <c r="CZ62" s="813"/>
      <c r="DA62" s="814"/>
      <c r="DB62" s="812"/>
      <c r="DC62" s="813"/>
      <c r="DD62" s="813"/>
      <c r="DE62" s="813"/>
      <c r="DF62" s="814"/>
      <c r="DG62" s="812"/>
      <c r="DH62" s="813"/>
      <c r="DI62" s="813"/>
      <c r="DJ62" s="813"/>
      <c r="DK62" s="814"/>
      <c r="DL62" s="812"/>
      <c r="DM62" s="813"/>
      <c r="DN62" s="813"/>
      <c r="DO62" s="813"/>
      <c r="DP62" s="814"/>
      <c r="DQ62" s="812"/>
      <c r="DR62" s="813"/>
      <c r="DS62" s="813"/>
      <c r="DT62" s="813"/>
      <c r="DU62" s="814"/>
      <c r="DV62" s="809"/>
      <c r="DW62" s="810"/>
      <c r="DX62" s="810"/>
      <c r="DY62" s="810"/>
      <c r="DZ62" s="815"/>
      <c r="EA62" s="218"/>
    </row>
    <row r="63" spans="1:131" ht="26.25" customHeight="1" thickBot="1" x14ac:dyDescent="0.2">
      <c r="A63" s="228" t="s">
        <v>378</v>
      </c>
      <c r="B63" s="825" t="s">
        <v>399</v>
      </c>
      <c r="C63" s="826"/>
      <c r="D63" s="826"/>
      <c r="E63" s="826"/>
      <c r="F63" s="826"/>
      <c r="G63" s="826"/>
      <c r="H63" s="826"/>
      <c r="I63" s="826"/>
      <c r="J63" s="826"/>
      <c r="K63" s="826"/>
      <c r="L63" s="826"/>
      <c r="M63" s="826"/>
      <c r="N63" s="826"/>
      <c r="O63" s="826"/>
      <c r="P63" s="827"/>
      <c r="Q63" s="876"/>
      <c r="R63" s="877"/>
      <c r="S63" s="877"/>
      <c r="T63" s="877"/>
      <c r="U63" s="877"/>
      <c r="V63" s="877"/>
      <c r="W63" s="877"/>
      <c r="X63" s="877"/>
      <c r="Y63" s="877"/>
      <c r="Z63" s="877"/>
      <c r="AA63" s="877"/>
      <c r="AB63" s="877"/>
      <c r="AC63" s="877"/>
      <c r="AD63" s="877"/>
      <c r="AE63" s="878"/>
      <c r="AF63" s="879">
        <v>2306</v>
      </c>
      <c r="AG63" s="880"/>
      <c r="AH63" s="880"/>
      <c r="AI63" s="880"/>
      <c r="AJ63" s="881"/>
      <c r="AK63" s="882"/>
      <c r="AL63" s="877"/>
      <c r="AM63" s="877"/>
      <c r="AN63" s="877"/>
      <c r="AO63" s="877"/>
      <c r="AP63" s="880">
        <v>7814</v>
      </c>
      <c r="AQ63" s="880"/>
      <c r="AR63" s="880"/>
      <c r="AS63" s="880"/>
      <c r="AT63" s="880"/>
      <c r="AU63" s="880">
        <v>6016</v>
      </c>
      <c r="AV63" s="880"/>
      <c r="AW63" s="880"/>
      <c r="AX63" s="880"/>
      <c r="AY63" s="880"/>
      <c r="AZ63" s="884"/>
      <c r="BA63" s="884"/>
      <c r="BB63" s="884"/>
      <c r="BC63" s="884"/>
      <c r="BD63" s="884"/>
      <c r="BE63" s="885"/>
      <c r="BF63" s="885"/>
      <c r="BG63" s="885"/>
      <c r="BH63" s="885"/>
      <c r="BI63" s="886"/>
      <c r="BJ63" s="887" t="s">
        <v>122</v>
      </c>
      <c r="BK63" s="888"/>
      <c r="BL63" s="888"/>
      <c r="BM63" s="888"/>
      <c r="BN63" s="889"/>
      <c r="BO63" s="229"/>
      <c r="BP63" s="229"/>
      <c r="BQ63" s="226">
        <v>57</v>
      </c>
      <c r="BR63" s="227"/>
      <c r="BS63" s="809"/>
      <c r="BT63" s="810"/>
      <c r="BU63" s="810"/>
      <c r="BV63" s="810"/>
      <c r="BW63" s="810"/>
      <c r="BX63" s="810"/>
      <c r="BY63" s="810"/>
      <c r="BZ63" s="810"/>
      <c r="CA63" s="810"/>
      <c r="CB63" s="810"/>
      <c r="CC63" s="810"/>
      <c r="CD63" s="810"/>
      <c r="CE63" s="810"/>
      <c r="CF63" s="810"/>
      <c r="CG63" s="811"/>
      <c r="CH63" s="812"/>
      <c r="CI63" s="813"/>
      <c r="CJ63" s="813"/>
      <c r="CK63" s="813"/>
      <c r="CL63" s="814"/>
      <c r="CM63" s="812"/>
      <c r="CN63" s="813"/>
      <c r="CO63" s="813"/>
      <c r="CP63" s="813"/>
      <c r="CQ63" s="814"/>
      <c r="CR63" s="812"/>
      <c r="CS63" s="813"/>
      <c r="CT63" s="813"/>
      <c r="CU63" s="813"/>
      <c r="CV63" s="814"/>
      <c r="CW63" s="812"/>
      <c r="CX63" s="813"/>
      <c r="CY63" s="813"/>
      <c r="CZ63" s="813"/>
      <c r="DA63" s="814"/>
      <c r="DB63" s="812"/>
      <c r="DC63" s="813"/>
      <c r="DD63" s="813"/>
      <c r="DE63" s="813"/>
      <c r="DF63" s="814"/>
      <c r="DG63" s="812"/>
      <c r="DH63" s="813"/>
      <c r="DI63" s="813"/>
      <c r="DJ63" s="813"/>
      <c r="DK63" s="814"/>
      <c r="DL63" s="812"/>
      <c r="DM63" s="813"/>
      <c r="DN63" s="813"/>
      <c r="DO63" s="813"/>
      <c r="DP63" s="814"/>
      <c r="DQ63" s="812"/>
      <c r="DR63" s="813"/>
      <c r="DS63" s="813"/>
      <c r="DT63" s="813"/>
      <c r="DU63" s="814"/>
      <c r="DV63" s="809"/>
      <c r="DW63" s="810"/>
      <c r="DX63" s="810"/>
      <c r="DY63" s="810"/>
      <c r="DZ63" s="815"/>
      <c r="EA63" s="218"/>
    </row>
    <row r="64" spans="1:131" ht="26.25" customHeight="1" x14ac:dyDescent="0.15">
      <c r="A64" s="229"/>
      <c r="B64" s="229"/>
      <c r="C64" s="229"/>
      <c r="D64" s="229"/>
      <c r="E64" s="229"/>
      <c r="F64" s="229"/>
      <c r="G64" s="229"/>
      <c r="H64" s="229"/>
      <c r="I64" s="229"/>
      <c r="J64" s="229"/>
      <c r="K64" s="229"/>
      <c r="L64" s="229"/>
      <c r="M64" s="229"/>
      <c r="N64" s="229"/>
      <c r="O64" s="229"/>
      <c r="P64" s="229"/>
      <c r="Q64" s="229"/>
      <c r="R64" s="229"/>
      <c r="S64" s="229"/>
      <c r="T64" s="229"/>
      <c r="U64" s="229"/>
      <c r="V64" s="229"/>
      <c r="W64" s="229"/>
      <c r="X64" s="229"/>
      <c r="Y64" s="229"/>
      <c r="Z64" s="229"/>
      <c r="AA64" s="229"/>
      <c r="AB64" s="229"/>
      <c r="AC64" s="229"/>
      <c r="AD64" s="229"/>
      <c r="AE64" s="229"/>
      <c r="AF64" s="229"/>
      <c r="AG64" s="229"/>
      <c r="AH64" s="229"/>
      <c r="AI64" s="229"/>
      <c r="AJ64" s="229"/>
      <c r="AK64" s="229"/>
      <c r="AL64" s="229"/>
      <c r="AM64" s="229"/>
      <c r="AN64" s="229"/>
      <c r="AO64" s="229"/>
      <c r="AP64" s="229"/>
      <c r="AQ64" s="229"/>
      <c r="AR64" s="229"/>
      <c r="AS64" s="229"/>
      <c r="AT64" s="229"/>
      <c r="AU64" s="229"/>
      <c r="AV64" s="229"/>
      <c r="AW64" s="229"/>
      <c r="AX64" s="229"/>
      <c r="AY64" s="229"/>
      <c r="AZ64" s="229"/>
      <c r="BA64" s="229"/>
      <c r="BB64" s="229"/>
      <c r="BC64" s="229"/>
      <c r="BD64" s="229"/>
      <c r="BE64" s="229"/>
      <c r="BF64" s="229"/>
      <c r="BG64" s="229"/>
      <c r="BH64" s="229"/>
      <c r="BI64" s="229"/>
      <c r="BJ64" s="229"/>
      <c r="BK64" s="229"/>
      <c r="BL64" s="229"/>
      <c r="BM64" s="229"/>
      <c r="BN64" s="229"/>
      <c r="BO64" s="229"/>
      <c r="BP64" s="229"/>
      <c r="BQ64" s="226">
        <v>58</v>
      </c>
      <c r="BR64" s="227"/>
      <c r="BS64" s="809"/>
      <c r="BT64" s="810"/>
      <c r="BU64" s="810"/>
      <c r="BV64" s="810"/>
      <c r="BW64" s="810"/>
      <c r="BX64" s="810"/>
      <c r="BY64" s="810"/>
      <c r="BZ64" s="810"/>
      <c r="CA64" s="810"/>
      <c r="CB64" s="810"/>
      <c r="CC64" s="810"/>
      <c r="CD64" s="810"/>
      <c r="CE64" s="810"/>
      <c r="CF64" s="810"/>
      <c r="CG64" s="811"/>
      <c r="CH64" s="812"/>
      <c r="CI64" s="813"/>
      <c r="CJ64" s="813"/>
      <c r="CK64" s="813"/>
      <c r="CL64" s="814"/>
      <c r="CM64" s="812"/>
      <c r="CN64" s="813"/>
      <c r="CO64" s="813"/>
      <c r="CP64" s="813"/>
      <c r="CQ64" s="814"/>
      <c r="CR64" s="812"/>
      <c r="CS64" s="813"/>
      <c r="CT64" s="813"/>
      <c r="CU64" s="813"/>
      <c r="CV64" s="814"/>
      <c r="CW64" s="812"/>
      <c r="CX64" s="813"/>
      <c r="CY64" s="813"/>
      <c r="CZ64" s="813"/>
      <c r="DA64" s="814"/>
      <c r="DB64" s="812"/>
      <c r="DC64" s="813"/>
      <c r="DD64" s="813"/>
      <c r="DE64" s="813"/>
      <c r="DF64" s="814"/>
      <c r="DG64" s="812"/>
      <c r="DH64" s="813"/>
      <c r="DI64" s="813"/>
      <c r="DJ64" s="813"/>
      <c r="DK64" s="814"/>
      <c r="DL64" s="812"/>
      <c r="DM64" s="813"/>
      <c r="DN64" s="813"/>
      <c r="DO64" s="813"/>
      <c r="DP64" s="814"/>
      <c r="DQ64" s="812"/>
      <c r="DR64" s="813"/>
      <c r="DS64" s="813"/>
      <c r="DT64" s="813"/>
      <c r="DU64" s="814"/>
      <c r="DV64" s="809"/>
      <c r="DW64" s="810"/>
      <c r="DX64" s="810"/>
      <c r="DY64" s="810"/>
      <c r="DZ64" s="815"/>
      <c r="EA64" s="218"/>
    </row>
    <row r="65" spans="1:131" ht="26.25" customHeight="1" thickBot="1" x14ac:dyDescent="0.2">
      <c r="A65" s="220" t="s">
        <v>400</v>
      </c>
      <c r="B65" s="220"/>
      <c r="C65" s="220"/>
      <c r="D65" s="220"/>
      <c r="E65" s="220"/>
      <c r="F65" s="220"/>
      <c r="G65" s="220"/>
      <c r="H65" s="220"/>
      <c r="I65" s="220"/>
      <c r="J65" s="220"/>
      <c r="K65" s="220"/>
      <c r="L65" s="220"/>
      <c r="M65" s="220"/>
      <c r="N65" s="220"/>
      <c r="O65" s="220"/>
      <c r="P65" s="220"/>
      <c r="Q65" s="220"/>
      <c r="R65" s="220"/>
      <c r="S65" s="220"/>
      <c r="T65" s="220"/>
      <c r="U65" s="220"/>
      <c r="V65" s="220"/>
      <c r="W65" s="220"/>
      <c r="X65" s="220"/>
      <c r="Y65" s="220"/>
      <c r="Z65" s="220"/>
      <c r="AA65" s="220"/>
      <c r="AB65" s="220"/>
      <c r="AC65" s="220"/>
      <c r="AD65" s="220"/>
      <c r="AE65" s="220"/>
      <c r="AF65" s="220"/>
      <c r="AG65" s="220"/>
      <c r="AH65" s="220"/>
      <c r="AI65" s="220"/>
      <c r="AJ65" s="220"/>
      <c r="AK65" s="220"/>
      <c r="AL65" s="220"/>
      <c r="AM65" s="220"/>
      <c r="AN65" s="220"/>
      <c r="AO65" s="220"/>
      <c r="AP65" s="220"/>
      <c r="AQ65" s="220"/>
      <c r="AR65" s="220"/>
      <c r="AS65" s="220"/>
      <c r="AT65" s="220"/>
      <c r="AU65" s="220"/>
      <c r="AV65" s="220"/>
      <c r="AW65" s="220"/>
      <c r="AX65" s="220"/>
      <c r="AY65" s="220"/>
      <c r="AZ65" s="220"/>
      <c r="BA65" s="220"/>
      <c r="BB65" s="220"/>
      <c r="BC65" s="220"/>
      <c r="BD65" s="220"/>
      <c r="BE65" s="229"/>
      <c r="BF65" s="229"/>
      <c r="BG65" s="229"/>
      <c r="BH65" s="229"/>
      <c r="BI65" s="229"/>
      <c r="BJ65" s="229"/>
      <c r="BK65" s="229"/>
      <c r="BL65" s="229"/>
      <c r="BM65" s="229"/>
      <c r="BN65" s="229"/>
      <c r="BO65" s="229"/>
      <c r="BP65" s="229"/>
      <c r="BQ65" s="226">
        <v>59</v>
      </c>
      <c r="BR65" s="227"/>
      <c r="BS65" s="809"/>
      <c r="BT65" s="810"/>
      <c r="BU65" s="810"/>
      <c r="BV65" s="810"/>
      <c r="BW65" s="810"/>
      <c r="BX65" s="810"/>
      <c r="BY65" s="810"/>
      <c r="BZ65" s="810"/>
      <c r="CA65" s="810"/>
      <c r="CB65" s="810"/>
      <c r="CC65" s="810"/>
      <c r="CD65" s="810"/>
      <c r="CE65" s="810"/>
      <c r="CF65" s="810"/>
      <c r="CG65" s="811"/>
      <c r="CH65" s="812"/>
      <c r="CI65" s="813"/>
      <c r="CJ65" s="813"/>
      <c r="CK65" s="813"/>
      <c r="CL65" s="814"/>
      <c r="CM65" s="812"/>
      <c r="CN65" s="813"/>
      <c r="CO65" s="813"/>
      <c r="CP65" s="813"/>
      <c r="CQ65" s="814"/>
      <c r="CR65" s="812"/>
      <c r="CS65" s="813"/>
      <c r="CT65" s="813"/>
      <c r="CU65" s="813"/>
      <c r="CV65" s="814"/>
      <c r="CW65" s="812"/>
      <c r="CX65" s="813"/>
      <c r="CY65" s="813"/>
      <c r="CZ65" s="813"/>
      <c r="DA65" s="814"/>
      <c r="DB65" s="812"/>
      <c r="DC65" s="813"/>
      <c r="DD65" s="813"/>
      <c r="DE65" s="813"/>
      <c r="DF65" s="814"/>
      <c r="DG65" s="812"/>
      <c r="DH65" s="813"/>
      <c r="DI65" s="813"/>
      <c r="DJ65" s="813"/>
      <c r="DK65" s="814"/>
      <c r="DL65" s="812"/>
      <c r="DM65" s="813"/>
      <c r="DN65" s="813"/>
      <c r="DO65" s="813"/>
      <c r="DP65" s="814"/>
      <c r="DQ65" s="812"/>
      <c r="DR65" s="813"/>
      <c r="DS65" s="813"/>
      <c r="DT65" s="813"/>
      <c r="DU65" s="814"/>
      <c r="DV65" s="809"/>
      <c r="DW65" s="810"/>
      <c r="DX65" s="810"/>
      <c r="DY65" s="810"/>
      <c r="DZ65" s="815"/>
      <c r="EA65" s="218"/>
    </row>
    <row r="66" spans="1:131" ht="26.25" customHeight="1" x14ac:dyDescent="0.15">
      <c r="A66" s="763" t="s">
        <v>401</v>
      </c>
      <c r="B66" s="764"/>
      <c r="C66" s="764"/>
      <c r="D66" s="764"/>
      <c r="E66" s="764"/>
      <c r="F66" s="764"/>
      <c r="G66" s="764"/>
      <c r="H66" s="764"/>
      <c r="I66" s="764"/>
      <c r="J66" s="764"/>
      <c r="K66" s="764"/>
      <c r="L66" s="764"/>
      <c r="M66" s="764"/>
      <c r="N66" s="764"/>
      <c r="O66" s="764"/>
      <c r="P66" s="765"/>
      <c r="Q66" s="769" t="s">
        <v>382</v>
      </c>
      <c r="R66" s="770"/>
      <c r="S66" s="770"/>
      <c r="T66" s="770"/>
      <c r="U66" s="771"/>
      <c r="V66" s="769" t="s">
        <v>383</v>
      </c>
      <c r="W66" s="770"/>
      <c r="X66" s="770"/>
      <c r="Y66" s="770"/>
      <c r="Z66" s="771"/>
      <c r="AA66" s="769" t="s">
        <v>384</v>
      </c>
      <c r="AB66" s="770"/>
      <c r="AC66" s="770"/>
      <c r="AD66" s="770"/>
      <c r="AE66" s="771"/>
      <c r="AF66" s="890" t="s">
        <v>385</v>
      </c>
      <c r="AG66" s="851"/>
      <c r="AH66" s="851"/>
      <c r="AI66" s="851"/>
      <c r="AJ66" s="891"/>
      <c r="AK66" s="769" t="s">
        <v>386</v>
      </c>
      <c r="AL66" s="764"/>
      <c r="AM66" s="764"/>
      <c r="AN66" s="764"/>
      <c r="AO66" s="765"/>
      <c r="AP66" s="769" t="s">
        <v>387</v>
      </c>
      <c r="AQ66" s="770"/>
      <c r="AR66" s="770"/>
      <c r="AS66" s="770"/>
      <c r="AT66" s="771"/>
      <c r="AU66" s="769" t="s">
        <v>402</v>
      </c>
      <c r="AV66" s="770"/>
      <c r="AW66" s="770"/>
      <c r="AX66" s="770"/>
      <c r="AY66" s="771"/>
      <c r="AZ66" s="769" t="s">
        <v>364</v>
      </c>
      <c r="BA66" s="770"/>
      <c r="BB66" s="770"/>
      <c r="BC66" s="770"/>
      <c r="BD66" s="776"/>
      <c r="BE66" s="229"/>
      <c r="BF66" s="229"/>
      <c r="BG66" s="229"/>
      <c r="BH66" s="229"/>
      <c r="BI66" s="229"/>
      <c r="BJ66" s="229"/>
      <c r="BK66" s="229"/>
      <c r="BL66" s="229"/>
      <c r="BM66" s="229"/>
      <c r="BN66" s="229"/>
      <c r="BO66" s="229"/>
      <c r="BP66" s="229"/>
      <c r="BQ66" s="226">
        <v>60</v>
      </c>
      <c r="BR66" s="231"/>
      <c r="BS66" s="895"/>
      <c r="BT66" s="896"/>
      <c r="BU66" s="896"/>
      <c r="BV66" s="896"/>
      <c r="BW66" s="896"/>
      <c r="BX66" s="896"/>
      <c r="BY66" s="896"/>
      <c r="BZ66" s="896"/>
      <c r="CA66" s="896"/>
      <c r="CB66" s="896"/>
      <c r="CC66" s="896"/>
      <c r="CD66" s="896"/>
      <c r="CE66" s="896"/>
      <c r="CF66" s="896"/>
      <c r="CG66" s="901"/>
      <c r="CH66" s="898"/>
      <c r="CI66" s="899"/>
      <c r="CJ66" s="899"/>
      <c r="CK66" s="899"/>
      <c r="CL66" s="900"/>
      <c r="CM66" s="898"/>
      <c r="CN66" s="899"/>
      <c r="CO66" s="899"/>
      <c r="CP66" s="899"/>
      <c r="CQ66" s="900"/>
      <c r="CR66" s="898"/>
      <c r="CS66" s="899"/>
      <c r="CT66" s="899"/>
      <c r="CU66" s="899"/>
      <c r="CV66" s="900"/>
      <c r="CW66" s="898"/>
      <c r="CX66" s="899"/>
      <c r="CY66" s="899"/>
      <c r="CZ66" s="899"/>
      <c r="DA66" s="900"/>
      <c r="DB66" s="898"/>
      <c r="DC66" s="899"/>
      <c r="DD66" s="899"/>
      <c r="DE66" s="899"/>
      <c r="DF66" s="900"/>
      <c r="DG66" s="898"/>
      <c r="DH66" s="899"/>
      <c r="DI66" s="899"/>
      <c r="DJ66" s="899"/>
      <c r="DK66" s="900"/>
      <c r="DL66" s="898"/>
      <c r="DM66" s="899"/>
      <c r="DN66" s="899"/>
      <c r="DO66" s="899"/>
      <c r="DP66" s="900"/>
      <c r="DQ66" s="898"/>
      <c r="DR66" s="899"/>
      <c r="DS66" s="899"/>
      <c r="DT66" s="899"/>
      <c r="DU66" s="900"/>
      <c r="DV66" s="895"/>
      <c r="DW66" s="896"/>
      <c r="DX66" s="896"/>
      <c r="DY66" s="896"/>
      <c r="DZ66" s="897"/>
      <c r="EA66" s="218"/>
    </row>
    <row r="67" spans="1:131" ht="26.25" customHeight="1" thickBot="1" x14ac:dyDescent="0.2">
      <c r="A67" s="766"/>
      <c r="B67" s="767"/>
      <c r="C67" s="767"/>
      <c r="D67" s="767"/>
      <c r="E67" s="767"/>
      <c r="F67" s="767"/>
      <c r="G67" s="767"/>
      <c r="H67" s="767"/>
      <c r="I67" s="767"/>
      <c r="J67" s="767"/>
      <c r="K67" s="767"/>
      <c r="L67" s="767"/>
      <c r="M67" s="767"/>
      <c r="N67" s="767"/>
      <c r="O67" s="767"/>
      <c r="P67" s="768"/>
      <c r="Q67" s="772"/>
      <c r="R67" s="773"/>
      <c r="S67" s="773"/>
      <c r="T67" s="773"/>
      <c r="U67" s="774"/>
      <c r="V67" s="772"/>
      <c r="W67" s="773"/>
      <c r="X67" s="773"/>
      <c r="Y67" s="773"/>
      <c r="Z67" s="774"/>
      <c r="AA67" s="772"/>
      <c r="AB67" s="773"/>
      <c r="AC67" s="773"/>
      <c r="AD67" s="773"/>
      <c r="AE67" s="774"/>
      <c r="AF67" s="892"/>
      <c r="AG67" s="854"/>
      <c r="AH67" s="854"/>
      <c r="AI67" s="854"/>
      <c r="AJ67" s="893"/>
      <c r="AK67" s="894"/>
      <c r="AL67" s="767"/>
      <c r="AM67" s="767"/>
      <c r="AN67" s="767"/>
      <c r="AO67" s="768"/>
      <c r="AP67" s="772"/>
      <c r="AQ67" s="773"/>
      <c r="AR67" s="773"/>
      <c r="AS67" s="773"/>
      <c r="AT67" s="774"/>
      <c r="AU67" s="772"/>
      <c r="AV67" s="773"/>
      <c r="AW67" s="773"/>
      <c r="AX67" s="773"/>
      <c r="AY67" s="774"/>
      <c r="AZ67" s="772"/>
      <c r="BA67" s="773"/>
      <c r="BB67" s="773"/>
      <c r="BC67" s="773"/>
      <c r="BD67" s="778"/>
      <c r="BE67" s="229"/>
      <c r="BF67" s="229"/>
      <c r="BG67" s="229"/>
      <c r="BH67" s="229"/>
      <c r="BI67" s="229"/>
      <c r="BJ67" s="229"/>
      <c r="BK67" s="229"/>
      <c r="BL67" s="229"/>
      <c r="BM67" s="229"/>
      <c r="BN67" s="229"/>
      <c r="BO67" s="229"/>
      <c r="BP67" s="229"/>
      <c r="BQ67" s="226">
        <v>61</v>
      </c>
      <c r="BR67" s="231"/>
      <c r="BS67" s="895"/>
      <c r="BT67" s="896"/>
      <c r="BU67" s="896"/>
      <c r="BV67" s="896"/>
      <c r="BW67" s="896"/>
      <c r="BX67" s="896"/>
      <c r="BY67" s="896"/>
      <c r="BZ67" s="896"/>
      <c r="CA67" s="896"/>
      <c r="CB67" s="896"/>
      <c r="CC67" s="896"/>
      <c r="CD67" s="896"/>
      <c r="CE67" s="896"/>
      <c r="CF67" s="896"/>
      <c r="CG67" s="901"/>
      <c r="CH67" s="898"/>
      <c r="CI67" s="899"/>
      <c r="CJ67" s="899"/>
      <c r="CK67" s="899"/>
      <c r="CL67" s="900"/>
      <c r="CM67" s="898"/>
      <c r="CN67" s="899"/>
      <c r="CO67" s="899"/>
      <c r="CP67" s="899"/>
      <c r="CQ67" s="900"/>
      <c r="CR67" s="898"/>
      <c r="CS67" s="899"/>
      <c r="CT67" s="899"/>
      <c r="CU67" s="899"/>
      <c r="CV67" s="900"/>
      <c r="CW67" s="898"/>
      <c r="CX67" s="899"/>
      <c r="CY67" s="899"/>
      <c r="CZ67" s="899"/>
      <c r="DA67" s="900"/>
      <c r="DB67" s="898"/>
      <c r="DC67" s="899"/>
      <c r="DD67" s="899"/>
      <c r="DE67" s="899"/>
      <c r="DF67" s="900"/>
      <c r="DG67" s="898"/>
      <c r="DH67" s="899"/>
      <c r="DI67" s="899"/>
      <c r="DJ67" s="899"/>
      <c r="DK67" s="900"/>
      <c r="DL67" s="898"/>
      <c r="DM67" s="899"/>
      <c r="DN67" s="899"/>
      <c r="DO67" s="899"/>
      <c r="DP67" s="900"/>
      <c r="DQ67" s="898"/>
      <c r="DR67" s="899"/>
      <c r="DS67" s="899"/>
      <c r="DT67" s="899"/>
      <c r="DU67" s="900"/>
      <c r="DV67" s="895"/>
      <c r="DW67" s="896"/>
      <c r="DX67" s="896"/>
      <c r="DY67" s="896"/>
      <c r="DZ67" s="897"/>
      <c r="EA67" s="218"/>
    </row>
    <row r="68" spans="1:131" ht="26.25" customHeight="1" thickTop="1" x14ac:dyDescent="0.15">
      <c r="A68" s="224">
        <v>1</v>
      </c>
      <c r="B68" s="905" t="s">
        <v>560</v>
      </c>
      <c r="C68" s="906"/>
      <c r="D68" s="906"/>
      <c r="E68" s="906"/>
      <c r="F68" s="906"/>
      <c r="G68" s="906"/>
      <c r="H68" s="906"/>
      <c r="I68" s="906"/>
      <c r="J68" s="906"/>
      <c r="K68" s="906"/>
      <c r="L68" s="906"/>
      <c r="M68" s="906"/>
      <c r="N68" s="906"/>
      <c r="O68" s="906"/>
      <c r="P68" s="907"/>
      <c r="Q68" s="908">
        <v>6442</v>
      </c>
      <c r="R68" s="902"/>
      <c r="S68" s="902"/>
      <c r="T68" s="902"/>
      <c r="U68" s="902"/>
      <c r="V68" s="902">
        <v>6301</v>
      </c>
      <c r="W68" s="902"/>
      <c r="X68" s="902"/>
      <c r="Y68" s="902"/>
      <c r="Z68" s="902"/>
      <c r="AA68" s="902">
        <v>141</v>
      </c>
      <c r="AB68" s="902"/>
      <c r="AC68" s="902"/>
      <c r="AD68" s="902"/>
      <c r="AE68" s="902"/>
      <c r="AF68" s="902">
        <v>141</v>
      </c>
      <c r="AG68" s="902"/>
      <c r="AH68" s="902"/>
      <c r="AI68" s="902"/>
      <c r="AJ68" s="902"/>
      <c r="AK68" s="902">
        <v>20</v>
      </c>
      <c r="AL68" s="902"/>
      <c r="AM68" s="902"/>
      <c r="AN68" s="902"/>
      <c r="AO68" s="902"/>
      <c r="AP68" s="902" t="s">
        <v>559</v>
      </c>
      <c r="AQ68" s="902"/>
      <c r="AR68" s="902"/>
      <c r="AS68" s="902"/>
      <c r="AT68" s="902"/>
      <c r="AU68" s="902" t="s">
        <v>559</v>
      </c>
      <c r="AV68" s="902"/>
      <c r="AW68" s="902"/>
      <c r="AX68" s="902"/>
      <c r="AY68" s="902"/>
      <c r="AZ68" s="903"/>
      <c r="BA68" s="903"/>
      <c r="BB68" s="903"/>
      <c r="BC68" s="903"/>
      <c r="BD68" s="904"/>
      <c r="BE68" s="229"/>
      <c r="BF68" s="229"/>
      <c r="BG68" s="229"/>
      <c r="BH68" s="229"/>
      <c r="BI68" s="229"/>
      <c r="BJ68" s="229"/>
      <c r="BK68" s="229"/>
      <c r="BL68" s="229"/>
      <c r="BM68" s="229"/>
      <c r="BN68" s="229"/>
      <c r="BO68" s="229"/>
      <c r="BP68" s="229"/>
      <c r="BQ68" s="226">
        <v>62</v>
      </c>
      <c r="BR68" s="231"/>
      <c r="BS68" s="895"/>
      <c r="BT68" s="896"/>
      <c r="BU68" s="896"/>
      <c r="BV68" s="896"/>
      <c r="BW68" s="896"/>
      <c r="BX68" s="896"/>
      <c r="BY68" s="896"/>
      <c r="BZ68" s="896"/>
      <c r="CA68" s="896"/>
      <c r="CB68" s="896"/>
      <c r="CC68" s="896"/>
      <c r="CD68" s="896"/>
      <c r="CE68" s="896"/>
      <c r="CF68" s="896"/>
      <c r="CG68" s="901"/>
      <c r="CH68" s="898"/>
      <c r="CI68" s="899"/>
      <c r="CJ68" s="899"/>
      <c r="CK68" s="899"/>
      <c r="CL68" s="900"/>
      <c r="CM68" s="898"/>
      <c r="CN68" s="899"/>
      <c r="CO68" s="899"/>
      <c r="CP68" s="899"/>
      <c r="CQ68" s="900"/>
      <c r="CR68" s="898"/>
      <c r="CS68" s="899"/>
      <c r="CT68" s="899"/>
      <c r="CU68" s="899"/>
      <c r="CV68" s="900"/>
      <c r="CW68" s="898"/>
      <c r="CX68" s="899"/>
      <c r="CY68" s="899"/>
      <c r="CZ68" s="899"/>
      <c r="DA68" s="900"/>
      <c r="DB68" s="898"/>
      <c r="DC68" s="899"/>
      <c r="DD68" s="899"/>
      <c r="DE68" s="899"/>
      <c r="DF68" s="900"/>
      <c r="DG68" s="898"/>
      <c r="DH68" s="899"/>
      <c r="DI68" s="899"/>
      <c r="DJ68" s="899"/>
      <c r="DK68" s="900"/>
      <c r="DL68" s="898"/>
      <c r="DM68" s="899"/>
      <c r="DN68" s="899"/>
      <c r="DO68" s="899"/>
      <c r="DP68" s="900"/>
      <c r="DQ68" s="898"/>
      <c r="DR68" s="899"/>
      <c r="DS68" s="899"/>
      <c r="DT68" s="899"/>
      <c r="DU68" s="900"/>
      <c r="DV68" s="895"/>
      <c r="DW68" s="896"/>
      <c r="DX68" s="896"/>
      <c r="DY68" s="896"/>
      <c r="DZ68" s="897"/>
      <c r="EA68" s="218"/>
    </row>
    <row r="69" spans="1:131" ht="26.25" customHeight="1" x14ac:dyDescent="0.15">
      <c r="A69" s="226">
        <v>2</v>
      </c>
      <c r="B69" s="909" t="s">
        <v>561</v>
      </c>
      <c r="C69" s="910"/>
      <c r="D69" s="910"/>
      <c r="E69" s="910"/>
      <c r="F69" s="910"/>
      <c r="G69" s="910"/>
      <c r="H69" s="910"/>
      <c r="I69" s="910"/>
      <c r="J69" s="910"/>
      <c r="K69" s="910"/>
      <c r="L69" s="910"/>
      <c r="M69" s="910"/>
      <c r="N69" s="910"/>
      <c r="O69" s="910"/>
      <c r="P69" s="911"/>
      <c r="Q69" s="912">
        <v>739</v>
      </c>
      <c r="R69" s="866"/>
      <c r="S69" s="866"/>
      <c r="T69" s="866"/>
      <c r="U69" s="866"/>
      <c r="V69" s="866">
        <v>371</v>
      </c>
      <c r="W69" s="866"/>
      <c r="X69" s="866"/>
      <c r="Y69" s="866"/>
      <c r="Z69" s="866"/>
      <c r="AA69" s="866">
        <v>368</v>
      </c>
      <c r="AB69" s="866"/>
      <c r="AC69" s="866"/>
      <c r="AD69" s="866"/>
      <c r="AE69" s="866"/>
      <c r="AF69" s="866">
        <v>368</v>
      </c>
      <c r="AG69" s="866"/>
      <c r="AH69" s="866"/>
      <c r="AI69" s="866"/>
      <c r="AJ69" s="866"/>
      <c r="AK69" s="866" t="s">
        <v>559</v>
      </c>
      <c r="AL69" s="866"/>
      <c r="AM69" s="866"/>
      <c r="AN69" s="866"/>
      <c r="AO69" s="866"/>
      <c r="AP69" s="866" t="s">
        <v>559</v>
      </c>
      <c r="AQ69" s="866"/>
      <c r="AR69" s="866"/>
      <c r="AS69" s="866"/>
      <c r="AT69" s="866"/>
      <c r="AU69" s="866" t="s">
        <v>559</v>
      </c>
      <c r="AV69" s="866"/>
      <c r="AW69" s="866"/>
      <c r="AX69" s="866"/>
      <c r="AY69" s="866"/>
      <c r="AZ69" s="868"/>
      <c r="BA69" s="868"/>
      <c r="BB69" s="868"/>
      <c r="BC69" s="868"/>
      <c r="BD69" s="869"/>
      <c r="BE69" s="229"/>
      <c r="BF69" s="229"/>
      <c r="BG69" s="229"/>
      <c r="BH69" s="229"/>
      <c r="BI69" s="229"/>
      <c r="BJ69" s="229"/>
      <c r="BK69" s="229"/>
      <c r="BL69" s="229"/>
      <c r="BM69" s="229"/>
      <c r="BN69" s="229"/>
      <c r="BO69" s="229"/>
      <c r="BP69" s="229"/>
      <c r="BQ69" s="226">
        <v>63</v>
      </c>
      <c r="BR69" s="231"/>
      <c r="BS69" s="895"/>
      <c r="BT69" s="896"/>
      <c r="BU69" s="896"/>
      <c r="BV69" s="896"/>
      <c r="BW69" s="896"/>
      <c r="BX69" s="896"/>
      <c r="BY69" s="896"/>
      <c r="BZ69" s="896"/>
      <c r="CA69" s="896"/>
      <c r="CB69" s="896"/>
      <c r="CC69" s="896"/>
      <c r="CD69" s="896"/>
      <c r="CE69" s="896"/>
      <c r="CF69" s="896"/>
      <c r="CG69" s="901"/>
      <c r="CH69" s="898"/>
      <c r="CI69" s="899"/>
      <c r="CJ69" s="899"/>
      <c r="CK69" s="899"/>
      <c r="CL69" s="900"/>
      <c r="CM69" s="898"/>
      <c r="CN69" s="899"/>
      <c r="CO69" s="899"/>
      <c r="CP69" s="899"/>
      <c r="CQ69" s="900"/>
      <c r="CR69" s="898"/>
      <c r="CS69" s="899"/>
      <c r="CT69" s="899"/>
      <c r="CU69" s="899"/>
      <c r="CV69" s="900"/>
      <c r="CW69" s="898"/>
      <c r="CX69" s="899"/>
      <c r="CY69" s="899"/>
      <c r="CZ69" s="899"/>
      <c r="DA69" s="900"/>
      <c r="DB69" s="898"/>
      <c r="DC69" s="899"/>
      <c r="DD69" s="899"/>
      <c r="DE69" s="899"/>
      <c r="DF69" s="900"/>
      <c r="DG69" s="898"/>
      <c r="DH69" s="899"/>
      <c r="DI69" s="899"/>
      <c r="DJ69" s="899"/>
      <c r="DK69" s="900"/>
      <c r="DL69" s="898"/>
      <c r="DM69" s="899"/>
      <c r="DN69" s="899"/>
      <c r="DO69" s="899"/>
      <c r="DP69" s="900"/>
      <c r="DQ69" s="898"/>
      <c r="DR69" s="899"/>
      <c r="DS69" s="899"/>
      <c r="DT69" s="899"/>
      <c r="DU69" s="900"/>
      <c r="DV69" s="895"/>
      <c r="DW69" s="896"/>
      <c r="DX69" s="896"/>
      <c r="DY69" s="896"/>
      <c r="DZ69" s="897"/>
      <c r="EA69" s="218"/>
    </row>
    <row r="70" spans="1:131" ht="26.25" customHeight="1" x14ac:dyDescent="0.15">
      <c r="A70" s="226">
        <v>3</v>
      </c>
      <c r="B70" s="909" t="s">
        <v>562</v>
      </c>
      <c r="C70" s="910"/>
      <c r="D70" s="910"/>
      <c r="E70" s="910"/>
      <c r="F70" s="910"/>
      <c r="G70" s="910"/>
      <c r="H70" s="910"/>
      <c r="I70" s="910"/>
      <c r="J70" s="910"/>
      <c r="K70" s="910"/>
      <c r="L70" s="910"/>
      <c r="M70" s="910"/>
      <c r="N70" s="910"/>
      <c r="O70" s="910"/>
      <c r="P70" s="911"/>
      <c r="Q70" s="912">
        <v>257</v>
      </c>
      <c r="R70" s="866"/>
      <c r="S70" s="866"/>
      <c r="T70" s="866"/>
      <c r="U70" s="866"/>
      <c r="V70" s="866">
        <v>221</v>
      </c>
      <c r="W70" s="866"/>
      <c r="X70" s="866"/>
      <c r="Y70" s="866"/>
      <c r="Z70" s="866"/>
      <c r="AA70" s="866">
        <v>36</v>
      </c>
      <c r="AB70" s="866"/>
      <c r="AC70" s="866"/>
      <c r="AD70" s="866"/>
      <c r="AE70" s="866"/>
      <c r="AF70" s="866">
        <v>36</v>
      </c>
      <c r="AG70" s="866"/>
      <c r="AH70" s="866"/>
      <c r="AI70" s="866"/>
      <c r="AJ70" s="866"/>
      <c r="AK70" s="866">
        <v>255</v>
      </c>
      <c r="AL70" s="866"/>
      <c r="AM70" s="866"/>
      <c r="AN70" s="866"/>
      <c r="AO70" s="866"/>
      <c r="AP70" s="866" t="s">
        <v>559</v>
      </c>
      <c r="AQ70" s="866"/>
      <c r="AR70" s="866"/>
      <c r="AS70" s="866"/>
      <c r="AT70" s="866"/>
      <c r="AU70" s="866" t="s">
        <v>559</v>
      </c>
      <c r="AV70" s="866"/>
      <c r="AW70" s="866"/>
      <c r="AX70" s="866"/>
      <c r="AY70" s="866"/>
      <c r="AZ70" s="868"/>
      <c r="BA70" s="868"/>
      <c r="BB70" s="868"/>
      <c r="BC70" s="868"/>
      <c r="BD70" s="869"/>
      <c r="BE70" s="229"/>
      <c r="BF70" s="229"/>
      <c r="BG70" s="229"/>
      <c r="BH70" s="229"/>
      <c r="BI70" s="229"/>
      <c r="BJ70" s="229"/>
      <c r="BK70" s="229"/>
      <c r="BL70" s="229"/>
      <c r="BM70" s="229"/>
      <c r="BN70" s="229"/>
      <c r="BO70" s="229"/>
      <c r="BP70" s="229"/>
      <c r="BQ70" s="226">
        <v>64</v>
      </c>
      <c r="BR70" s="231"/>
      <c r="BS70" s="895"/>
      <c r="BT70" s="896"/>
      <c r="BU70" s="896"/>
      <c r="BV70" s="896"/>
      <c r="BW70" s="896"/>
      <c r="BX70" s="896"/>
      <c r="BY70" s="896"/>
      <c r="BZ70" s="896"/>
      <c r="CA70" s="896"/>
      <c r="CB70" s="896"/>
      <c r="CC70" s="896"/>
      <c r="CD70" s="896"/>
      <c r="CE70" s="896"/>
      <c r="CF70" s="896"/>
      <c r="CG70" s="901"/>
      <c r="CH70" s="898"/>
      <c r="CI70" s="899"/>
      <c r="CJ70" s="899"/>
      <c r="CK70" s="899"/>
      <c r="CL70" s="900"/>
      <c r="CM70" s="898"/>
      <c r="CN70" s="899"/>
      <c r="CO70" s="899"/>
      <c r="CP70" s="899"/>
      <c r="CQ70" s="900"/>
      <c r="CR70" s="898"/>
      <c r="CS70" s="899"/>
      <c r="CT70" s="899"/>
      <c r="CU70" s="899"/>
      <c r="CV70" s="900"/>
      <c r="CW70" s="898"/>
      <c r="CX70" s="899"/>
      <c r="CY70" s="899"/>
      <c r="CZ70" s="899"/>
      <c r="DA70" s="900"/>
      <c r="DB70" s="898"/>
      <c r="DC70" s="899"/>
      <c r="DD70" s="899"/>
      <c r="DE70" s="899"/>
      <c r="DF70" s="900"/>
      <c r="DG70" s="898"/>
      <c r="DH70" s="899"/>
      <c r="DI70" s="899"/>
      <c r="DJ70" s="899"/>
      <c r="DK70" s="900"/>
      <c r="DL70" s="898"/>
      <c r="DM70" s="899"/>
      <c r="DN70" s="899"/>
      <c r="DO70" s="899"/>
      <c r="DP70" s="900"/>
      <c r="DQ70" s="898"/>
      <c r="DR70" s="899"/>
      <c r="DS70" s="899"/>
      <c r="DT70" s="899"/>
      <c r="DU70" s="900"/>
      <c r="DV70" s="895"/>
      <c r="DW70" s="896"/>
      <c r="DX70" s="896"/>
      <c r="DY70" s="896"/>
      <c r="DZ70" s="897"/>
      <c r="EA70" s="218"/>
    </row>
    <row r="71" spans="1:131" ht="26.25" customHeight="1" x14ac:dyDescent="0.15">
      <c r="A71" s="226">
        <v>4</v>
      </c>
      <c r="B71" s="909" t="s">
        <v>563</v>
      </c>
      <c r="C71" s="910"/>
      <c r="D71" s="910"/>
      <c r="E71" s="910"/>
      <c r="F71" s="910"/>
      <c r="G71" s="910"/>
      <c r="H71" s="910"/>
      <c r="I71" s="910"/>
      <c r="J71" s="910"/>
      <c r="K71" s="910"/>
      <c r="L71" s="910"/>
      <c r="M71" s="910"/>
      <c r="N71" s="910"/>
      <c r="O71" s="910"/>
      <c r="P71" s="911"/>
      <c r="Q71" s="912">
        <v>1199</v>
      </c>
      <c r="R71" s="866"/>
      <c r="S71" s="866"/>
      <c r="T71" s="866"/>
      <c r="U71" s="866"/>
      <c r="V71" s="866">
        <v>1199</v>
      </c>
      <c r="W71" s="866"/>
      <c r="X71" s="866"/>
      <c r="Y71" s="866"/>
      <c r="Z71" s="866"/>
      <c r="AA71" s="866" t="s">
        <v>559</v>
      </c>
      <c r="AB71" s="866"/>
      <c r="AC71" s="866"/>
      <c r="AD71" s="866"/>
      <c r="AE71" s="866"/>
      <c r="AF71" s="866" t="s">
        <v>559</v>
      </c>
      <c r="AG71" s="866"/>
      <c r="AH71" s="866"/>
      <c r="AI71" s="866"/>
      <c r="AJ71" s="866"/>
      <c r="AK71" s="866" t="s">
        <v>559</v>
      </c>
      <c r="AL71" s="866"/>
      <c r="AM71" s="866"/>
      <c r="AN71" s="866"/>
      <c r="AO71" s="866"/>
      <c r="AP71" s="866" t="s">
        <v>559</v>
      </c>
      <c r="AQ71" s="866"/>
      <c r="AR71" s="866"/>
      <c r="AS71" s="866"/>
      <c r="AT71" s="866"/>
      <c r="AU71" s="866" t="s">
        <v>559</v>
      </c>
      <c r="AV71" s="866"/>
      <c r="AW71" s="866"/>
      <c r="AX71" s="866"/>
      <c r="AY71" s="866"/>
      <c r="AZ71" s="868"/>
      <c r="BA71" s="868"/>
      <c r="BB71" s="868"/>
      <c r="BC71" s="868"/>
      <c r="BD71" s="869"/>
      <c r="BE71" s="229"/>
      <c r="BF71" s="229"/>
      <c r="BG71" s="229"/>
      <c r="BH71" s="229"/>
      <c r="BI71" s="229"/>
      <c r="BJ71" s="229"/>
      <c r="BK71" s="229"/>
      <c r="BL71" s="229"/>
      <c r="BM71" s="229"/>
      <c r="BN71" s="229"/>
      <c r="BO71" s="229"/>
      <c r="BP71" s="229"/>
      <c r="BQ71" s="226">
        <v>65</v>
      </c>
      <c r="BR71" s="231"/>
      <c r="BS71" s="895"/>
      <c r="BT71" s="896"/>
      <c r="BU71" s="896"/>
      <c r="BV71" s="896"/>
      <c r="BW71" s="896"/>
      <c r="BX71" s="896"/>
      <c r="BY71" s="896"/>
      <c r="BZ71" s="896"/>
      <c r="CA71" s="896"/>
      <c r="CB71" s="896"/>
      <c r="CC71" s="896"/>
      <c r="CD71" s="896"/>
      <c r="CE71" s="896"/>
      <c r="CF71" s="896"/>
      <c r="CG71" s="901"/>
      <c r="CH71" s="898"/>
      <c r="CI71" s="899"/>
      <c r="CJ71" s="899"/>
      <c r="CK71" s="899"/>
      <c r="CL71" s="900"/>
      <c r="CM71" s="898"/>
      <c r="CN71" s="899"/>
      <c r="CO71" s="899"/>
      <c r="CP71" s="899"/>
      <c r="CQ71" s="900"/>
      <c r="CR71" s="898"/>
      <c r="CS71" s="899"/>
      <c r="CT71" s="899"/>
      <c r="CU71" s="899"/>
      <c r="CV71" s="900"/>
      <c r="CW71" s="898"/>
      <c r="CX71" s="899"/>
      <c r="CY71" s="899"/>
      <c r="CZ71" s="899"/>
      <c r="DA71" s="900"/>
      <c r="DB71" s="898"/>
      <c r="DC71" s="899"/>
      <c r="DD71" s="899"/>
      <c r="DE71" s="899"/>
      <c r="DF71" s="900"/>
      <c r="DG71" s="898"/>
      <c r="DH71" s="899"/>
      <c r="DI71" s="899"/>
      <c r="DJ71" s="899"/>
      <c r="DK71" s="900"/>
      <c r="DL71" s="898"/>
      <c r="DM71" s="899"/>
      <c r="DN71" s="899"/>
      <c r="DO71" s="899"/>
      <c r="DP71" s="900"/>
      <c r="DQ71" s="898"/>
      <c r="DR71" s="899"/>
      <c r="DS71" s="899"/>
      <c r="DT71" s="899"/>
      <c r="DU71" s="900"/>
      <c r="DV71" s="895"/>
      <c r="DW71" s="896"/>
      <c r="DX71" s="896"/>
      <c r="DY71" s="896"/>
      <c r="DZ71" s="897"/>
      <c r="EA71" s="218"/>
    </row>
    <row r="72" spans="1:131" ht="26.25" customHeight="1" x14ac:dyDescent="0.15">
      <c r="A72" s="226">
        <v>5</v>
      </c>
      <c r="B72" s="909" t="s">
        <v>564</v>
      </c>
      <c r="C72" s="910"/>
      <c r="D72" s="910"/>
      <c r="E72" s="910"/>
      <c r="F72" s="910"/>
      <c r="G72" s="910"/>
      <c r="H72" s="910"/>
      <c r="I72" s="910"/>
      <c r="J72" s="910"/>
      <c r="K72" s="910"/>
      <c r="L72" s="910"/>
      <c r="M72" s="910"/>
      <c r="N72" s="910"/>
      <c r="O72" s="910"/>
      <c r="P72" s="911"/>
      <c r="Q72" s="912">
        <v>313311</v>
      </c>
      <c r="R72" s="866"/>
      <c r="S72" s="866"/>
      <c r="T72" s="866"/>
      <c r="U72" s="866"/>
      <c r="V72" s="866">
        <v>310666</v>
      </c>
      <c r="W72" s="866"/>
      <c r="X72" s="866"/>
      <c r="Y72" s="866"/>
      <c r="Z72" s="866"/>
      <c r="AA72" s="866">
        <v>2644</v>
      </c>
      <c r="AB72" s="866"/>
      <c r="AC72" s="866"/>
      <c r="AD72" s="866"/>
      <c r="AE72" s="866"/>
      <c r="AF72" s="866">
        <v>2644</v>
      </c>
      <c r="AG72" s="866"/>
      <c r="AH72" s="866"/>
      <c r="AI72" s="866"/>
      <c r="AJ72" s="866"/>
      <c r="AK72" s="866">
        <v>2298</v>
      </c>
      <c r="AL72" s="866"/>
      <c r="AM72" s="866"/>
      <c r="AN72" s="866"/>
      <c r="AO72" s="866"/>
      <c r="AP72" s="866" t="s">
        <v>559</v>
      </c>
      <c r="AQ72" s="866"/>
      <c r="AR72" s="866"/>
      <c r="AS72" s="866"/>
      <c r="AT72" s="866"/>
      <c r="AU72" s="866" t="s">
        <v>559</v>
      </c>
      <c r="AV72" s="866"/>
      <c r="AW72" s="866"/>
      <c r="AX72" s="866"/>
      <c r="AY72" s="866"/>
      <c r="AZ72" s="868"/>
      <c r="BA72" s="868"/>
      <c r="BB72" s="868"/>
      <c r="BC72" s="868"/>
      <c r="BD72" s="869"/>
      <c r="BE72" s="229"/>
      <c r="BF72" s="229"/>
      <c r="BG72" s="229"/>
      <c r="BH72" s="229"/>
      <c r="BI72" s="229"/>
      <c r="BJ72" s="229"/>
      <c r="BK72" s="229"/>
      <c r="BL72" s="229"/>
      <c r="BM72" s="229"/>
      <c r="BN72" s="229"/>
      <c r="BO72" s="229"/>
      <c r="BP72" s="229"/>
      <c r="BQ72" s="226">
        <v>66</v>
      </c>
      <c r="BR72" s="231"/>
      <c r="BS72" s="895"/>
      <c r="BT72" s="896"/>
      <c r="BU72" s="896"/>
      <c r="BV72" s="896"/>
      <c r="BW72" s="896"/>
      <c r="BX72" s="896"/>
      <c r="BY72" s="896"/>
      <c r="BZ72" s="896"/>
      <c r="CA72" s="896"/>
      <c r="CB72" s="896"/>
      <c r="CC72" s="896"/>
      <c r="CD72" s="896"/>
      <c r="CE72" s="896"/>
      <c r="CF72" s="896"/>
      <c r="CG72" s="901"/>
      <c r="CH72" s="898"/>
      <c r="CI72" s="899"/>
      <c r="CJ72" s="899"/>
      <c r="CK72" s="899"/>
      <c r="CL72" s="900"/>
      <c r="CM72" s="898"/>
      <c r="CN72" s="899"/>
      <c r="CO72" s="899"/>
      <c r="CP72" s="899"/>
      <c r="CQ72" s="900"/>
      <c r="CR72" s="898"/>
      <c r="CS72" s="899"/>
      <c r="CT72" s="899"/>
      <c r="CU72" s="899"/>
      <c r="CV72" s="900"/>
      <c r="CW72" s="898"/>
      <c r="CX72" s="899"/>
      <c r="CY72" s="899"/>
      <c r="CZ72" s="899"/>
      <c r="DA72" s="900"/>
      <c r="DB72" s="898"/>
      <c r="DC72" s="899"/>
      <c r="DD72" s="899"/>
      <c r="DE72" s="899"/>
      <c r="DF72" s="900"/>
      <c r="DG72" s="898"/>
      <c r="DH72" s="899"/>
      <c r="DI72" s="899"/>
      <c r="DJ72" s="899"/>
      <c r="DK72" s="900"/>
      <c r="DL72" s="898"/>
      <c r="DM72" s="899"/>
      <c r="DN72" s="899"/>
      <c r="DO72" s="899"/>
      <c r="DP72" s="900"/>
      <c r="DQ72" s="898"/>
      <c r="DR72" s="899"/>
      <c r="DS72" s="899"/>
      <c r="DT72" s="899"/>
      <c r="DU72" s="900"/>
      <c r="DV72" s="895"/>
      <c r="DW72" s="896"/>
      <c r="DX72" s="896"/>
      <c r="DY72" s="896"/>
      <c r="DZ72" s="897"/>
      <c r="EA72" s="218"/>
    </row>
    <row r="73" spans="1:131" ht="26.25" customHeight="1" x14ac:dyDescent="0.15">
      <c r="A73" s="226">
        <v>6</v>
      </c>
      <c r="B73" s="909" t="s">
        <v>565</v>
      </c>
      <c r="C73" s="910"/>
      <c r="D73" s="910"/>
      <c r="E73" s="910"/>
      <c r="F73" s="910"/>
      <c r="G73" s="910"/>
      <c r="H73" s="910"/>
      <c r="I73" s="910"/>
      <c r="J73" s="910"/>
      <c r="K73" s="910"/>
      <c r="L73" s="910"/>
      <c r="M73" s="910"/>
      <c r="N73" s="910"/>
      <c r="O73" s="910"/>
      <c r="P73" s="911"/>
      <c r="Q73" s="912">
        <v>101</v>
      </c>
      <c r="R73" s="866"/>
      <c r="S73" s="866"/>
      <c r="T73" s="866"/>
      <c r="U73" s="866"/>
      <c r="V73" s="866">
        <v>91</v>
      </c>
      <c r="W73" s="866"/>
      <c r="X73" s="866"/>
      <c r="Y73" s="866"/>
      <c r="Z73" s="866"/>
      <c r="AA73" s="866">
        <v>11</v>
      </c>
      <c r="AB73" s="866"/>
      <c r="AC73" s="866"/>
      <c r="AD73" s="866"/>
      <c r="AE73" s="866"/>
      <c r="AF73" s="866">
        <v>11</v>
      </c>
      <c r="AG73" s="866"/>
      <c r="AH73" s="866"/>
      <c r="AI73" s="866"/>
      <c r="AJ73" s="866"/>
      <c r="AK73" s="866">
        <v>28</v>
      </c>
      <c r="AL73" s="866"/>
      <c r="AM73" s="866"/>
      <c r="AN73" s="866"/>
      <c r="AO73" s="866"/>
      <c r="AP73" s="866" t="s">
        <v>559</v>
      </c>
      <c r="AQ73" s="866"/>
      <c r="AR73" s="866"/>
      <c r="AS73" s="866"/>
      <c r="AT73" s="866"/>
      <c r="AU73" s="866" t="s">
        <v>559</v>
      </c>
      <c r="AV73" s="866"/>
      <c r="AW73" s="866"/>
      <c r="AX73" s="866"/>
      <c r="AY73" s="866"/>
      <c r="AZ73" s="868"/>
      <c r="BA73" s="868"/>
      <c r="BB73" s="868"/>
      <c r="BC73" s="868"/>
      <c r="BD73" s="869"/>
      <c r="BE73" s="229"/>
      <c r="BF73" s="229"/>
      <c r="BG73" s="229"/>
      <c r="BH73" s="229"/>
      <c r="BI73" s="229"/>
      <c r="BJ73" s="229"/>
      <c r="BK73" s="229"/>
      <c r="BL73" s="229"/>
      <c r="BM73" s="229"/>
      <c r="BN73" s="229"/>
      <c r="BO73" s="229"/>
      <c r="BP73" s="229"/>
      <c r="BQ73" s="226">
        <v>67</v>
      </c>
      <c r="BR73" s="231"/>
      <c r="BS73" s="895"/>
      <c r="BT73" s="896"/>
      <c r="BU73" s="896"/>
      <c r="BV73" s="896"/>
      <c r="BW73" s="896"/>
      <c r="BX73" s="896"/>
      <c r="BY73" s="896"/>
      <c r="BZ73" s="896"/>
      <c r="CA73" s="896"/>
      <c r="CB73" s="896"/>
      <c r="CC73" s="896"/>
      <c r="CD73" s="896"/>
      <c r="CE73" s="896"/>
      <c r="CF73" s="896"/>
      <c r="CG73" s="901"/>
      <c r="CH73" s="898"/>
      <c r="CI73" s="899"/>
      <c r="CJ73" s="899"/>
      <c r="CK73" s="899"/>
      <c r="CL73" s="900"/>
      <c r="CM73" s="898"/>
      <c r="CN73" s="899"/>
      <c r="CO73" s="899"/>
      <c r="CP73" s="899"/>
      <c r="CQ73" s="900"/>
      <c r="CR73" s="898"/>
      <c r="CS73" s="899"/>
      <c r="CT73" s="899"/>
      <c r="CU73" s="899"/>
      <c r="CV73" s="900"/>
      <c r="CW73" s="898"/>
      <c r="CX73" s="899"/>
      <c r="CY73" s="899"/>
      <c r="CZ73" s="899"/>
      <c r="DA73" s="900"/>
      <c r="DB73" s="898"/>
      <c r="DC73" s="899"/>
      <c r="DD73" s="899"/>
      <c r="DE73" s="899"/>
      <c r="DF73" s="900"/>
      <c r="DG73" s="898"/>
      <c r="DH73" s="899"/>
      <c r="DI73" s="899"/>
      <c r="DJ73" s="899"/>
      <c r="DK73" s="900"/>
      <c r="DL73" s="898"/>
      <c r="DM73" s="899"/>
      <c r="DN73" s="899"/>
      <c r="DO73" s="899"/>
      <c r="DP73" s="900"/>
      <c r="DQ73" s="898"/>
      <c r="DR73" s="899"/>
      <c r="DS73" s="899"/>
      <c r="DT73" s="899"/>
      <c r="DU73" s="900"/>
      <c r="DV73" s="895"/>
      <c r="DW73" s="896"/>
      <c r="DX73" s="896"/>
      <c r="DY73" s="896"/>
      <c r="DZ73" s="897"/>
      <c r="EA73" s="218"/>
    </row>
    <row r="74" spans="1:131" ht="26.25" customHeight="1" x14ac:dyDescent="0.15">
      <c r="A74" s="226">
        <v>7</v>
      </c>
      <c r="B74" s="909" t="s">
        <v>566</v>
      </c>
      <c r="C74" s="910"/>
      <c r="D74" s="910"/>
      <c r="E74" s="910"/>
      <c r="F74" s="910"/>
      <c r="G74" s="910"/>
      <c r="H74" s="910"/>
      <c r="I74" s="910"/>
      <c r="J74" s="910"/>
      <c r="K74" s="910"/>
      <c r="L74" s="910"/>
      <c r="M74" s="910"/>
      <c r="N74" s="910"/>
      <c r="O74" s="910"/>
      <c r="P74" s="911"/>
      <c r="Q74" s="912">
        <v>6260</v>
      </c>
      <c r="R74" s="866"/>
      <c r="S74" s="866"/>
      <c r="T74" s="866"/>
      <c r="U74" s="866"/>
      <c r="V74" s="866">
        <v>6817</v>
      </c>
      <c r="W74" s="866"/>
      <c r="X74" s="866"/>
      <c r="Y74" s="866"/>
      <c r="Z74" s="866"/>
      <c r="AA74" s="866">
        <v>-557</v>
      </c>
      <c r="AB74" s="866"/>
      <c r="AC74" s="866"/>
      <c r="AD74" s="866"/>
      <c r="AE74" s="866"/>
      <c r="AF74" s="866">
        <v>3266</v>
      </c>
      <c r="AG74" s="866"/>
      <c r="AH74" s="866"/>
      <c r="AI74" s="866"/>
      <c r="AJ74" s="866"/>
      <c r="AK74" s="866" t="s">
        <v>559</v>
      </c>
      <c r="AL74" s="866"/>
      <c r="AM74" s="866"/>
      <c r="AN74" s="866"/>
      <c r="AO74" s="866"/>
      <c r="AP74" s="866">
        <v>13755</v>
      </c>
      <c r="AQ74" s="866"/>
      <c r="AR74" s="866"/>
      <c r="AS74" s="866"/>
      <c r="AT74" s="866"/>
      <c r="AU74" s="866" t="s">
        <v>559</v>
      </c>
      <c r="AV74" s="866"/>
      <c r="AW74" s="866"/>
      <c r="AX74" s="866"/>
      <c r="AY74" s="866"/>
      <c r="AZ74" s="868"/>
      <c r="BA74" s="868"/>
      <c r="BB74" s="868"/>
      <c r="BC74" s="868"/>
      <c r="BD74" s="869"/>
      <c r="BE74" s="229"/>
      <c r="BF74" s="229"/>
      <c r="BG74" s="229"/>
      <c r="BH74" s="229"/>
      <c r="BI74" s="229"/>
      <c r="BJ74" s="229"/>
      <c r="BK74" s="229"/>
      <c r="BL74" s="229"/>
      <c r="BM74" s="229"/>
      <c r="BN74" s="229"/>
      <c r="BO74" s="229"/>
      <c r="BP74" s="229"/>
      <c r="BQ74" s="226">
        <v>68</v>
      </c>
      <c r="BR74" s="231"/>
      <c r="BS74" s="895"/>
      <c r="BT74" s="896"/>
      <c r="BU74" s="896"/>
      <c r="BV74" s="896"/>
      <c r="BW74" s="896"/>
      <c r="BX74" s="896"/>
      <c r="BY74" s="896"/>
      <c r="BZ74" s="896"/>
      <c r="CA74" s="896"/>
      <c r="CB74" s="896"/>
      <c r="CC74" s="896"/>
      <c r="CD74" s="896"/>
      <c r="CE74" s="896"/>
      <c r="CF74" s="896"/>
      <c r="CG74" s="901"/>
      <c r="CH74" s="898"/>
      <c r="CI74" s="899"/>
      <c r="CJ74" s="899"/>
      <c r="CK74" s="899"/>
      <c r="CL74" s="900"/>
      <c r="CM74" s="898"/>
      <c r="CN74" s="899"/>
      <c r="CO74" s="899"/>
      <c r="CP74" s="899"/>
      <c r="CQ74" s="900"/>
      <c r="CR74" s="898"/>
      <c r="CS74" s="899"/>
      <c r="CT74" s="899"/>
      <c r="CU74" s="899"/>
      <c r="CV74" s="900"/>
      <c r="CW74" s="898"/>
      <c r="CX74" s="899"/>
      <c r="CY74" s="899"/>
      <c r="CZ74" s="899"/>
      <c r="DA74" s="900"/>
      <c r="DB74" s="898"/>
      <c r="DC74" s="899"/>
      <c r="DD74" s="899"/>
      <c r="DE74" s="899"/>
      <c r="DF74" s="900"/>
      <c r="DG74" s="898"/>
      <c r="DH74" s="899"/>
      <c r="DI74" s="899"/>
      <c r="DJ74" s="899"/>
      <c r="DK74" s="900"/>
      <c r="DL74" s="898"/>
      <c r="DM74" s="899"/>
      <c r="DN74" s="899"/>
      <c r="DO74" s="899"/>
      <c r="DP74" s="900"/>
      <c r="DQ74" s="898"/>
      <c r="DR74" s="899"/>
      <c r="DS74" s="899"/>
      <c r="DT74" s="899"/>
      <c r="DU74" s="900"/>
      <c r="DV74" s="895"/>
      <c r="DW74" s="896"/>
      <c r="DX74" s="896"/>
      <c r="DY74" s="896"/>
      <c r="DZ74" s="897"/>
      <c r="EA74" s="218"/>
    </row>
    <row r="75" spans="1:131" ht="26.25" customHeight="1" x14ac:dyDescent="0.15">
      <c r="A75" s="226">
        <v>8</v>
      </c>
      <c r="B75" s="909" t="s">
        <v>567</v>
      </c>
      <c r="C75" s="910"/>
      <c r="D75" s="910"/>
      <c r="E75" s="910"/>
      <c r="F75" s="910"/>
      <c r="G75" s="910"/>
      <c r="H75" s="910"/>
      <c r="I75" s="910"/>
      <c r="J75" s="910"/>
      <c r="K75" s="910"/>
      <c r="L75" s="910"/>
      <c r="M75" s="910"/>
      <c r="N75" s="910"/>
      <c r="O75" s="910"/>
      <c r="P75" s="911"/>
      <c r="Q75" s="913">
        <v>38</v>
      </c>
      <c r="R75" s="914"/>
      <c r="S75" s="914"/>
      <c r="T75" s="914"/>
      <c r="U75" s="870"/>
      <c r="V75" s="915">
        <v>34</v>
      </c>
      <c r="W75" s="914"/>
      <c r="X75" s="914"/>
      <c r="Y75" s="914"/>
      <c r="Z75" s="870"/>
      <c r="AA75" s="915">
        <v>4</v>
      </c>
      <c r="AB75" s="914"/>
      <c r="AC75" s="914"/>
      <c r="AD75" s="914"/>
      <c r="AE75" s="870"/>
      <c r="AF75" s="915">
        <v>4</v>
      </c>
      <c r="AG75" s="914"/>
      <c r="AH75" s="914"/>
      <c r="AI75" s="914"/>
      <c r="AJ75" s="870"/>
      <c r="AK75" s="915" t="s">
        <v>559</v>
      </c>
      <c r="AL75" s="914"/>
      <c r="AM75" s="914"/>
      <c r="AN75" s="914"/>
      <c r="AO75" s="870"/>
      <c r="AP75" s="915" t="s">
        <v>559</v>
      </c>
      <c r="AQ75" s="914"/>
      <c r="AR75" s="914"/>
      <c r="AS75" s="914"/>
      <c r="AT75" s="870"/>
      <c r="AU75" s="915" t="s">
        <v>559</v>
      </c>
      <c r="AV75" s="914"/>
      <c r="AW75" s="914"/>
      <c r="AX75" s="914"/>
      <c r="AY75" s="870"/>
      <c r="AZ75" s="868"/>
      <c r="BA75" s="868"/>
      <c r="BB75" s="868"/>
      <c r="BC75" s="868"/>
      <c r="BD75" s="869"/>
      <c r="BE75" s="229"/>
      <c r="BF75" s="229"/>
      <c r="BG75" s="229"/>
      <c r="BH75" s="229"/>
      <c r="BI75" s="229"/>
      <c r="BJ75" s="229"/>
      <c r="BK75" s="229"/>
      <c r="BL75" s="229"/>
      <c r="BM75" s="229"/>
      <c r="BN75" s="229"/>
      <c r="BO75" s="229"/>
      <c r="BP75" s="229"/>
      <c r="BQ75" s="226">
        <v>69</v>
      </c>
      <c r="BR75" s="231"/>
      <c r="BS75" s="895"/>
      <c r="BT75" s="896"/>
      <c r="BU75" s="896"/>
      <c r="BV75" s="896"/>
      <c r="BW75" s="896"/>
      <c r="BX75" s="896"/>
      <c r="BY75" s="896"/>
      <c r="BZ75" s="896"/>
      <c r="CA75" s="896"/>
      <c r="CB75" s="896"/>
      <c r="CC75" s="896"/>
      <c r="CD75" s="896"/>
      <c r="CE75" s="896"/>
      <c r="CF75" s="896"/>
      <c r="CG75" s="901"/>
      <c r="CH75" s="898"/>
      <c r="CI75" s="899"/>
      <c r="CJ75" s="899"/>
      <c r="CK75" s="899"/>
      <c r="CL75" s="900"/>
      <c r="CM75" s="898"/>
      <c r="CN75" s="899"/>
      <c r="CO75" s="899"/>
      <c r="CP75" s="899"/>
      <c r="CQ75" s="900"/>
      <c r="CR75" s="898"/>
      <c r="CS75" s="899"/>
      <c r="CT75" s="899"/>
      <c r="CU75" s="899"/>
      <c r="CV75" s="900"/>
      <c r="CW75" s="898"/>
      <c r="CX75" s="899"/>
      <c r="CY75" s="899"/>
      <c r="CZ75" s="899"/>
      <c r="DA75" s="900"/>
      <c r="DB75" s="898"/>
      <c r="DC75" s="899"/>
      <c r="DD75" s="899"/>
      <c r="DE75" s="899"/>
      <c r="DF75" s="900"/>
      <c r="DG75" s="898"/>
      <c r="DH75" s="899"/>
      <c r="DI75" s="899"/>
      <c r="DJ75" s="899"/>
      <c r="DK75" s="900"/>
      <c r="DL75" s="898"/>
      <c r="DM75" s="899"/>
      <c r="DN75" s="899"/>
      <c r="DO75" s="899"/>
      <c r="DP75" s="900"/>
      <c r="DQ75" s="898"/>
      <c r="DR75" s="899"/>
      <c r="DS75" s="899"/>
      <c r="DT75" s="899"/>
      <c r="DU75" s="900"/>
      <c r="DV75" s="895"/>
      <c r="DW75" s="896"/>
      <c r="DX75" s="896"/>
      <c r="DY75" s="896"/>
      <c r="DZ75" s="897"/>
      <c r="EA75" s="218"/>
    </row>
    <row r="76" spans="1:131" ht="26.25" customHeight="1" x14ac:dyDescent="0.15">
      <c r="A76" s="226">
        <v>9</v>
      </c>
      <c r="B76" s="909" t="s">
        <v>568</v>
      </c>
      <c r="C76" s="910"/>
      <c r="D76" s="910"/>
      <c r="E76" s="910"/>
      <c r="F76" s="910"/>
      <c r="G76" s="910"/>
      <c r="H76" s="910"/>
      <c r="I76" s="910"/>
      <c r="J76" s="910"/>
      <c r="K76" s="910"/>
      <c r="L76" s="910"/>
      <c r="M76" s="910"/>
      <c r="N76" s="910"/>
      <c r="O76" s="910"/>
      <c r="P76" s="911"/>
      <c r="Q76" s="913">
        <v>10</v>
      </c>
      <c r="R76" s="914"/>
      <c r="S76" s="914"/>
      <c r="T76" s="914"/>
      <c r="U76" s="870"/>
      <c r="V76" s="915">
        <v>3</v>
      </c>
      <c r="W76" s="914"/>
      <c r="X76" s="914"/>
      <c r="Y76" s="914"/>
      <c r="Z76" s="870"/>
      <c r="AA76" s="915">
        <v>7</v>
      </c>
      <c r="AB76" s="914"/>
      <c r="AC76" s="914"/>
      <c r="AD76" s="914"/>
      <c r="AE76" s="870"/>
      <c r="AF76" s="915">
        <v>7</v>
      </c>
      <c r="AG76" s="914"/>
      <c r="AH76" s="914"/>
      <c r="AI76" s="914"/>
      <c r="AJ76" s="870"/>
      <c r="AK76" s="915" t="s">
        <v>559</v>
      </c>
      <c r="AL76" s="914"/>
      <c r="AM76" s="914"/>
      <c r="AN76" s="914"/>
      <c r="AO76" s="870"/>
      <c r="AP76" s="915" t="s">
        <v>559</v>
      </c>
      <c r="AQ76" s="914"/>
      <c r="AR76" s="914"/>
      <c r="AS76" s="914"/>
      <c r="AT76" s="870"/>
      <c r="AU76" s="915" t="s">
        <v>559</v>
      </c>
      <c r="AV76" s="914"/>
      <c r="AW76" s="914"/>
      <c r="AX76" s="914"/>
      <c r="AY76" s="870"/>
      <c r="AZ76" s="868"/>
      <c r="BA76" s="868"/>
      <c r="BB76" s="868"/>
      <c r="BC76" s="868"/>
      <c r="BD76" s="869"/>
      <c r="BE76" s="229"/>
      <c r="BF76" s="229"/>
      <c r="BG76" s="229"/>
      <c r="BH76" s="229"/>
      <c r="BI76" s="229"/>
      <c r="BJ76" s="229"/>
      <c r="BK76" s="229"/>
      <c r="BL76" s="229"/>
      <c r="BM76" s="229"/>
      <c r="BN76" s="229"/>
      <c r="BO76" s="229"/>
      <c r="BP76" s="229"/>
      <c r="BQ76" s="226">
        <v>70</v>
      </c>
      <c r="BR76" s="231"/>
      <c r="BS76" s="895"/>
      <c r="BT76" s="896"/>
      <c r="BU76" s="896"/>
      <c r="BV76" s="896"/>
      <c r="BW76" s="896"/>
      <c r="BX76" s="896"/>
      <c r="BY76" s="896"/>
      <c r="BZ76" s="896"/>
      <c r="CA76" s="896"/>
      <c r="CB76" s="896"/>
      <c r="CC76" s="896"/>
      <c r="CD76" s="896"/>
      <c r="CE76" s="896"/>
      <c r="CF76" s="896"/>
      <c r="CG76" s="901"/>
      <c r="CH76" s="898"/>
      <c r="CI76" s="899"/>
      <c r="CJ76" s="899"/>
      <c r="CK76" s="899"/>
      <c r="CL76" s="900"/>
      <c r="CM76" s="898"/>
      <c r="CN76" s="899"/>
      <c r="CO76" s="899"/>
      <c r="CP76" s="899"/>
      <c r="CQ76" s="900"/>
      <c r="CR76" s="898"/>
      <c r="CS76" s="899"/>
      <c r="CT76" s="899"/>
      <c r="CU76" s="899"/>
      <c r="CV76" s="900"/>
      <c r="CW76" s="898"/>
      <c r="CX76" s="899"/>
      <c r="CY76" s="899"/>
      <c r="CZ76" s="899"/>
      <c r="DA76" s="900"/>
      <c r="DB76" s="898"/>
      <c r="DC76" s="899"/>
      <c r="DD76" s="899"/>
      <c r="DE76" s="899"/>
      <c r="DF76" s="900"/>
      <c r="DG76" s="898"/>
      <c r="DH76" s="899"/>
      <c r="DI76" s="899"/>
      <c r="DJ76" s="899"/>
      <c r="DK76" s="900"/>
      <c r="DL76" s="898"/>
      <c r="DM76" s="899"/>
      <c r="DN76" s="899"/>
      <c r="DO76" s="899"/>
      <c r="DP76" s="900"/>
      <c r="DQ76" s="898"/>
      <c r="DR76" s="899"/>
      <c r="DS76" s="899"/>
      <c r="DT76" s="899"/>
      <c r="DU76" s="900"/>
      <c r="DV76" s="895"/>
      <c r="DW76" s="896"/>
      <c r="DX76" s="896"/>
      <c r="DY76" s="896"/>
      <c r="DZ76" s="897"/>
      <c r="EA76" s="218"/>
    </row>
    <row r="77" spans="1:131" ht="26.25" customHeight="1" x14ac:dyDescent="0.15">
      <c r="A77" s="226">
        <v>10</v>
      </c>
      <c r="B77" s="909" t="s">
        <v>569</v>
      </c>
      <c r="C77" s="910"/>
      <c r="D77" s="910"/>
      <c r="E77" s="910"/>
      <c r="F77" s="910"/>
      <c r="G77" s="910"/>
      <c r="H77" s="910"/>
      <c r="I77" s="910"/>
      <c r="J77" s="910"/>
      <c r="K77" s="910"/>
      <c r="L77" s="910"/>
      <c r="M77" s="910"/>
      <c r="N77" s="910"/>
      <c r="O77" s="910"/>
      <c r="P77" s="911"/>
      <c r="Q77" s="913">
        <v>1772</v>
      </c>
      <c r="R77" s="914"/>
      <c r="S77" s="914"/>
      <c r="T77" s="914"/>
      <c r="U77" s="870"/>
      <c r="V77" s="915">
        <v>1619</v>
      </c>
      <c r="W77" s="914"/>
      <c r="X77" s="914"/>
      <c r="Y77" s="914"/>
      <c r="Z77" s="870"/>
      <c r="AA77" s="915">
        <v>153</v>
      </c>
      <c r="AB77" s="914"/>
      <c r="AC77" s="914"/>
      <c r="AD77" s="914"/>
      <c r="AE77" s="870"/>
      <c r="AF77" s="915">
        <v>153</v>
      </c>
      <c r="AG77" s="914"/>
      <c r="AH77" s="914"/>
      <c r="AI77" s="914"/>
      <c r="AJ77" s="870"/>
      <c r="AK77" s="915" t="s">
        <v>559</v>
      </c>
      <c r="AL77" s="914"/>
      <c r="AM77" s="914"/>
      <c r="AN77" s="914"/>
      <c r="AO77" s="870"/>
      <c r="AP77" s="915">
        <v>4046</v>
      </c>
      <c r="AQ77" s="914"/>
      <c r="AR77" s="914"/>
      <c r="AS77" s="914"/>
      <c r="AT77" s="870"/>
      <c r="AU77" s="915">
        <v>345</v>
      </c>
      <c r="AV77" s="914"/>
      <c r="AW77" s="914"/>
      <c r="AX77" s="914"/>
      <c r="AY77" s="870"/>
      <c r="AZ77" s="868"/>
      <c r="BA77" s="868"/>
      <c r="BB77" s="868"/>
      <c r="BC77" s="868"/>
      <c r="BD77" s="869"/>
      <c r="BE77" s="229"/>
      <c r="BF77" s="229"/>
      <c r="BG77" s="229"/>
      <c r="BH77" s="229"/>
      <c r="BI77" s="229"/>
      <c r="BJ77" s="229"/>
      <c r="BK77" s="229"/>
      <c r="BL77" s="229"/>
      <c r="BM77" s="229"/>
      <c r="BN77" s="229"/>
      <c r="BO77" s="229"/>
      <c r="BP77" s="229"/>
      <c r="BQ77" s="226">
        <v>71</v>
      </c>
      <c r="BR77" s="231"/>
      <c r="BS77" s="895"/>
      <c r="BT77" s="896"/>
      <c r="BU77" s="896"/>
      <c r="BV77" s="896"/>
      <c r="BW77" s="896"/>
      <c r="BX77" s="896"/>
      <c r="BY77" s="896"/>
      <c r="BZ77" s="896"/>
      <c r="CA77" s="896"/>
      <c r="CB77" s="896"/>
      <c r="CC77" s="896"/>
      <c r="CD77" s="896"/>
      <c r="CE77" s="896"/>
      <c r="CF77" s="896"/>
      <c r="CG77" s="901"/>
      <c r="CH77" s="898"/>
      <c r="CI77" s="899"/>
      <c r="CJ77" s="899"/>
      <c r="CK77" s="899"/>
      <c r="CL77" s="900"/>
      <c r="CM77" s="898"/>
      <c r="CN77" s="899"/>
      <c r="CO77" s="899"/>
      <c r="CP77" s="899"/>
      <c r="CQ77" s="900"/>
      <c r="CR77" s="898"/>
      <c r="CS77" s="899"/>
      <c r="CT77" s="899"/>
      <c r="CU77" s="899"/>
      <c r="CV77" s="900"/>
      <c r="CW77" s="898"/>
      <c r="CX77" s="899"/>
      <c r="CY77" s="899"/>
      <c r="CZ77" s="899"/>
      <c r="DA77" s="900"/>
      <c r="DB77" s="898"/>
      <c r="DC77" s="899"/>
      <c r="DD77" s="899"/>
      <c r="DE77" s="899"/>
      <c r="DF77" s="900"/>
      <c r="DG77" s="898"/>
      <c r="DH77" s="899"/>
      <c r="DI77" s="899"/>
      <c r="DJ77" s="899"/>
      <c r="DK77" s="900"/>
      <c r="DL77" s="898"/>
      <c r="DM77" s="899"/>
      <c r="DN77" s="899"/>
      <c r="DO77" s="899"/>
      <c r="DP77" s="900"/>
      <c r="DQ77" s="898"/>
      <c r="DR77" s="899"/>
      <c r="DS77" s="899"/>
      <c r="DT77" s="899"/>
      <c r="DU77" s="900"/>
      <c r="DV77" s="895"/>
      <c r="DW77" s="896"/>
      <c r="DX77" s="896"/>
      <c r="DY77" s="896"/>
      <c r="DZ77" s="897"/>
      <c r="EA77" s="218"/>
    </row>
    <row r="78" spans="1:131" ht="26.25" customHeight="1" x14ac:dyDescent="0.15">
      <c r="A78" s="226">
        <v>11</v>
      </c>
      <c r="B78" s="909" t="s">
        <v>570</v>
      </c>
      <c r="C78" s="910"/>
      <c r="D78" s="910"/>
      <c r="E78" s="910"/>
      <c r="F78" s="910"/>
      <c r="G78" s="910"/>
      <c r="H78" s="910"/>
      <c r="I78" s="910"/>
      <c r="J78" s="910"/>
      <c r="K78" s="910"/>
      <c r="L78" s="910"/>
      <c r="M78" s="910"/>
      <c r="N78" s="910"/>
      <c r="O78" s="910"/>
      <c r="P78" s="911"/>
      <c r="Q78" s="912">
        <v>587</v>
      </c>
      <c r="R78" s="866"/>
      <c r="S78" s="866"/>
      <c r="T78" s="866"/>
      <c r="U78" s="866"/>
      <c r="V78" s="866">
        <v>552</v>
      </c>
      <c r="W78" s="866"/>
      <c r="X78" s="866"/>
      <c r="Y78" s="866"/>
      <c r="Z78" s="866"/>
      <c r="AA78" s="866">
        <v>35</v>
      </c>
      <c r="AB78" s="866"/>
      <c r="AC78" s="866"/>
      <c r="AD78" s="866"/>
      <c r="AE78" s="866"/>
      <c r="AF78" s="866">
        <v>35</v>
      </c>
      <c r="AG78" s="866"/>
      <c r="AH78" s="866"/>
      <c r="AI78" s="866"/>
      <c r="AJ78" s="866"/>
      <c r="AK78" s="866" t="s">
        <v>559</v>
      </c>
      <c r="AL78" s="866"/>
      <c r="AM78" s="866"/>
      <c r="AN78" s="866"/>
      <c r="AO78" s="866"/>
      <c r="AP78" s="866">
        <v>1644</v>
      </c>
      <c r="AQ78" s="866"/>
      <c r="AR78" s="866"/>
      <c r="AS78" s="866"/>
      <c r="AT78" s="866"/>
      <c r="AU78" s="866">
        <v>162</v>
      </c>
      <c r="AV78" s="866"/>
      <c r="AW78" s="866"/>
      <c r="AX78" s="866"/>
      <c r="AY78" s="866"/>
      <c r="AZ78" s="868"/>
      <c r="BA78" s="868"/>
      <c r="BB78" s="868"/>
      <c r="BC78" s="868"/>
      <c r="BD78" s="869"/>
      <c r="BE78" s="229"/>
      <c r="BF78" s="229"/>
      <c r="BG78" s="229"/>
      <c r="BH78" s="229"/>
      <c r="BI78" s="229"/>
      <c r="BJ78" s="218"/>
      <c r="BK78" s="218"/>
      <c r="BL78" s="218"/>
      <c r="BM78" s="218"/>
      <c r="BN78" s="218"/>
      <c r="BO78" s="229"/>
      <c r="BP78" s="229"/>
      <c r="BQ78" s="226">
        <v>72</v>
      </c>
      <c r="BR78" s="231"/>
      <c r="BS78" s="895"/>
      <c r="BT78" s="896"/>
      <c r="BU78" s="896"/>
      <c r="BV78" s="896"/>
      <c r="BW78" s="896"/>
      <c r="BX78" s="896"/>
      <c r="BY78" s="896"/>
      <c r="BZ78" s="896"/>
      <c r="CA78" s="896"/>
      <c r="CB78" s="896"/>
      <c r="CC78" s="896"/>
      <c r="CD78" s="896"/>
      <c r="CE78" s="896"/>
      <c r="CF78" s="896"/>
      <c r="CG78" s="901"/>
      <c r="CH78" s="898"/>
      <c r="CI78" s="899"/>
      <c r="CJ78" s="899"/>
      <c r="CK78" s="899"/>
      <c r="CL78" s="900"/>
      <c r="CM78" s="898"/>
      <c r="CN78" s="899"/>
      <c r="CO78" s="899"/>
      <c r="CP78" s="899"/>
      <c r="CQ78" s="900"/>
      <c r="CR78" s="898"/>
      <c r="CS78" s="899"/>
      <c r="CT78" s="899"/>
      <c r="CU78" s="899"/>
      <c r="CV78" s="900"/>
      <c r="CW78" s="898"/>
      <c r="CX78" s="899"/>
      <c r="CY78" s="899"/>
      <c r="CZ78" s="899"/>
      <c r="DA78" s="900"/>
      <c r="DB78" s="898"/>
      <c r="DC78" s="899"/>
      <c r="DD78" s="899"/>
      <c r="DE78" s="899"/>
      <c r="DF78" s="900"/>
      <c r="DG78" s="898"/>
      <c r="DH78" s="899"/>
      <c r="DI78" s="899"/>
      <c r="DJ78" s="899"/>
      <c r="DK78" s="900"/>
      <c r="DL78" s="898"/>
      <c r="DM78" s="899"/>
      <c r="DN78" s="899"/>
      <c r="DO78" s="899"/>
      <c r="DP78" s="900"/>
      <c r="DQ78" s="898"/>
      <c r="DR78" s="899"/>
      <c r="DS78" s="899"/>
      <c r="DT78" s="899"/>
      <c r="DU78" s="900"/>
      <c r="DV78" s="895"/>
      <c r="DW78" s="896"/>
      <c r="DX78" s="896"/>
      <c r="DY78" s="896"/>
      <c r="DZ78" s="897"/>
      <c r="EA78" s="218"/>
    </row>
    <row r="79" spans="1:131" ht="26.25" customHeight="1" x14ac:dyDescent="0.15">
      <c r="A79" s="226">
        <v>12</v>
      </c>
      <c r="B79" s="909" t="s">
        <v>571</v>
      </c>
      <c r="C79" s="910"/>
      <c r="D79" s="910"/>
      <c r="E79" s="910"/>
      <c r="F79" s="910"/>
      <c r="G79" s="910"/>
      <c r="H79" s="910"/>
      <c r="I79" s="910"/>
      <c r="J79" s="910"/>
      <c r="K79" s="910"/>
      <c r="L79" s="910"/>
      <c r="M79" s="910"/>
      <c r="N79" s="910"/>
      <c r="O79" s="910"/>
      <c r="P79" s="911"/>
      <c r="Q79" s="912">
        <v>2744</v>
      </c>
      <c r="R79" s="866"/>
      <c r="S79" s="866"/>
      <c r="T79" s="866"/>
      <c r="U79" s="866"/>
      <c r="V79" s="866">
        <v>2659</v>
      </c>
      <c r="W79" s="866"/>
      <c r="X79" s="866"/>
      <c r="Y79" s="866"/>
      <c r="Z79" s="866"/>
      <c r="AA79" s="866">
        <v>85</v>
      </c>
      <c r="AB79" s="866"/>
      <c r="AC79" s="866"/>
      <c r="AD79" s="866"/>
      <c r="AE79" s="866"/>
      <c r="AF79" s="866">
        <v>47</v>
      </c>
      <c r="AG79" s="866"/>
      <c r="AH79" s="866"/>
      <c r="AI79" s="866"/>
      <c r="AJ79" s="866"/>
      <c r="AK79" s="866">
        <v>10</v>
      </c>
      <c r="AL79" s="866"/>
      <c r="AM79" s="866"/>
      <c r="AN79" s="866"/>
      <c r="AO79" s="866"/>
      <c r="AP79" s="866">
        <v>1415</v>
      </c>
      <c r="AQ79" s="866"/>
      <c r="AR79" s="866"/>
      <c r="AS79" s="866"/>
      <c r="AT79" s="866"/>
      <c r="AU79" s="866">
        <v>109</v>
      </c>
      <c r="AV79" s="866"/>
      <c r="AW79" s="866"/>
      <c r="AX79" s="866"/>
      <c r="AY79" s="866"/>
      <c r="AZ79" s="868"/>
      <c r="BA79" s="868"/>
      <c r="BB79" s="868"/>
      <c r="BC79" s="868"/>
      <c r="BD79" s="869"/>
      <c r="BE79" s="229"/>
      <c r="BF79" s="229"/>
      <c r="BG79" s="229"/>
      <c r="BH79" s="229"/>
      <c r="BI79" s="229"/>
      <c r="BJ79" s="218"/>
      <c r="BK79" s="218"/>
      <c r="BL79" s="218"/>
      <c r="BM79" s="218"/>
      <c r="BN79" s="218"/>
      <c r="BO79" s="229"/>
      <c r="BP79" s="229"/>
      <c r="BQ79" s="226">
        <v>73</v>
      </c>
      <c r="BR79" s="231"/>
      <c r="BS79" s="895"/>
      <c r="BT79" s="896"/>
      <c r="BU79" s="896"/>
      <c r="BV79" s="896"/>
      <c r="BW79" s="896"/>
      <c r="BX79" s="896"/>
      <c r="BY79" s="896"/>
      <c r="BZ79" s="896"/>
      <c r="CA79" s="896"/>
      <c r="CB79" s="896"/>
      <c r="CC79" s="896"/>
      <c r="CD79" s="896"/>
      <c r="CE79" s="896"/>
      <c r="CF79" s="896"/>
      <c r="CG79" s="901"/>
      <c r="CH79" s="898"/>
      <c r="CI79" s="899"/>
      <c r="CJ79" s="899"/>
      <c r="CK79" s="899"/>
      <c r="CL79" s="900"/>
      <c r="CM79" s="898"/>
      <c r="CN79" s="899"/>
      <c r="CO79" s="899"/>
      <c r="CP79" s="899"/>
      <c r="CQ79" s="900"/>
      <c r="CR79" s="898"/>
      <c r="CS79" s="899"/>
      <c r="CT79" s="899"/>
      <c r="CU79" s="899"/>
      <c r="CV79" s="900"/>
      <c r="CW79" s="898"/>
      <c r="CX79" s="899"/>
      <c r="CY79" s="899"/>
      <c r="CZ79" s="899"/>
      <c r="DA79" s="900"/>
      <c r="DB79" s="898"/>
      <c r="DC79" s="899"/>
      <c r="DD79" s="899"/>
      <c r="DE79" s="899"/>
      <c r="DF79" s="900"/>
      <c r="DG79" s="898"/>
      <c r="DH79" s="899"/>
      <c r="DI79" s="899"/>
      <c r="DJ79" s="899"/>
      <c r="DK79" s="900"/>
      <c r="DL79" s="898"/>
      <c r="DM79" s="899"/>
      <c r="DN79" s="899"/>
      <c r="DO79" s="899"/>
      <c r="DP79" s="900"/>
      <c r="DQ79" s="898"/>
      <c r="DR79" s="899"/>
      <c r="DS79" s="899"/>
      <c r="DT79" s="899"/>
      <c r="DU79" s="900"/>
      <c r="DV79" s="895"/>
      <c r="DW79" s="896"/>
      <c r="DX79" s="896"/>
      <c r="DY79" s="896"/>
      <c r="DZ79" s="897"/>
      <c r="EA79" s="218"/>
    </row>
    <row r="80" spans="1:131" ht="26.25" customHeight="1" x14ac:dyDescent="0.15">
      <c r="A80" s="226">
        <v>13</v>
      </c>
      <c r="B80" s="909"/>
      <c r="C80" s="910"/>
      <c r="D80" s="910"/>
      <c r="E80" s="910"/>
      <c r="F80" s="910"/>
      <c r="G80" s="910"/>
      <c r="H80" s="910"/>
      <c r="I80" s="910"/>
      <c r="J80" s="910"/>
      <c r="K80" s="910"/>
      <c r="L80" s="910"/>
      <c r="M80" s="910"/>
      <c r="N80" s="910"/>
      <c r="O80" s="910"/>
      <c r="P80" s="911"/>
      <c r="Q80" s="912"/>
      <c r="R80" s="866"/>
      <c r="S80" s="866"/>
      <c r="T80" s="866"/>
      <c r="U80" s="866"/>
      <c r="V80" s="866"/>
      <c r="W80" s="866"/>
      <c r="X80" s="866"/>
      <c r="Y80" s="866"/>
      <c r="Z80" s="866"/>
      <c r="AA80" s="866"/>
      <c r="AB80" s="866"/>
      <c r="AC80" s="866"/>
      <c r="AD80" s="866"/>
      <c r="AE80" s="866"/>
      <c r="AF80" s="866"/>
      <c r="AG80" s="866"/>
      <c r="AH80" s="866"/>
      <c r="AI80" s="866"/>
      <c r="AJ80" s="866"/>
      <c r="AK80" s="866"/>
      <c r="AL80" s="866"/>
      <c r="AM80" s="866"/>
      <c r="AN80" s="866"/>
      <c r="AO80" s="866"/>
      <c r="AP80" s="866"/>
      <c r="AQ80" s="866"/>
      <c r="AR80" s="866"/>
      <c r="AS80" s="866"/>
      <c r="AT80" s="866"/>
      <c r="AU80" s="866"/>
      <c r="AV80" s="866"/>
      <c r="AW80" s="866"/>
      <c r="AX80" s="866"/>
      <c r="AY80" s="866"/>
      <c r="AZ80" s="868"/>
      <c r="BA80" s="868"/>
      <c r="BB80" s="868"/>
      <c r="BC80" s="868"/>
      <c r="BD80" s="869"/>
      <c r="BE80" s="229"/>
      <c r="BF80" s="229"/>
      <c r="BG80" s="229"/>
      <c r="BH80" s="229"/>
      <c r="BI80" s="229"/>
      <c r="BJ80" s="229"/>
      <c r="BK80" s="229"/>
      <c r="BL80" s="229"/>
      <c r="BM80" s="229"/>
      <c r="BN80" s="229"/>
      <c r="BO80" s="229"/>
      <c r="BP80" s="229"/>
      <c r="BQ80" s="226">
        <v>74</v>
      </c>
      <c r="BR80" s="231"/>
      <c r="BS80" s="895"/>
      <c r="BT80" s="896"/>
      <c r="BU80" s="896"/>
      <c r="BV80" s="896"/>
      <c r="BW80" s="896"/>
      <c r="BX80" s="896"/>
      <c r="BY80" s="896"/>
      <c r="BZ80" s="896"/>
      <c r="CA80" s="896"/>
      <c r="CB80" s="896"/>
      <c r="CC80" s="896"/>
      <c r="CD80" s="896"/>
      <c r="CE80" s="896"/>
      <c r="CF80" s="896"/>
      <c r="CG80" s="901"/>
      <c r="CH80" s="898"/>
      <c r="CI80" s="899"/>
      <c r="CJ80" s="899"/>
      <c r="CK80" s="899"/>
      <c r="CL80" s="900"/>
      <c r="CM80" s="898"/>
      <c r="CN80" s="899"/>
      <c r="CO80" s="899"/>
      <c r="CP80" s="899"/>
      <c r="CQ80" s="900"/>
      <c r="CR80" s="898"/>
      <c r="CS80" s="899"/>
      <c r="CT80" s="899"/>
      <c r="CU80" s="899"/>
      <c r="CV80" s="900"/>
      <c r="CW80" s="898"/>
      <c r="CX80" s="899"/>
      <c r="CY80" s="899"/>
      <c r="CZ80" s="899"/>
      <c r="DA80" s="900"/>
      <c r="DB80" s="898"/>
      <c r="DC80" s="899"/>
      <c r="DD80" s="899"/>
      <c r="DE80" s="899"/>
      <c r="DF80" s="900"/>
      <c r="DG80" s="898"/>
      <c r="DH80" s="899"/>
      <c r="DI80" s="899"/>
      <c r="DJ80" s="899"/>
      <c r="DK80" s="900"/>
      <c r="DL80" s="898"/>
      <c r="DM80" s="899"/>
      <c r="DN80" s="899"/>
      <c r="DO80" s="899"/>
      <c r="DP80" s="900"/>
      <c r="DQ80" s="898"/>
      <c r="DR80" s="899"/>
      <c r="DS80" s="899"/>
      <c r="DT80" s="899"/>
      <c r="DU80" s="900"/>
      <c r="DV80" s="895"/>
      <c r="DW80" s="896"/>
      <c r="DX80" s="896"/>
      <c r="DY80" s="896"/>
      <c r="DZ80" s="897"/>
      <c r="EA80" s="218"/>
    </row>
    <row r="81" spans="1:131" ht="26.25" customHeight="1" x14ac:dyDescent="0.15">
      <c r="A81" s="226">
        <v>14</v>
      </c>
      <c r="B81" s="909"/>
      <c r="C81" s="910"/>
      <c r="D81" s="910"/>
      <c r="E81" s="910"/>
      <c r="F81" s="910"/>
      <c r="G81" s="910"/>
      <c r="H81" s="910"/>
      <c r="I81" s="910"/>
      <c r="J81" s="910"/>
      <c r="K81" s="910"/>
      <c r="L81" s="910"/>
      <c r="M81" s="910"/>
      <c r="N81" s="910"/>
      <c r="O81" s="910"/>
      <c r="P81" s="911"/>
      <c r="Q81" s="912"/>
      <c r="R81" s="866"/>
      <c r="S81" s="866"/>
      <c r="T81" s="866"/>
      <c r="U81" s="866"/>
      <c r="V81" s="866"/>
      <c r="W81" s="866"/>
      <c r="X81" s="866"/>
      <c r="Y81" s="866"/>
      <c r="Z81" s="866"/>
      <c r="AA81" s="866"/>
      <c r="AB81" s="866"/>
      <c r="AC81" s="866"/>
      <c r="AD81" s="866"/>
      <c r="AE81" s="866"/>
      <c r="AF81" s="866"/>
      <c r="AG81" s="866"/>
      <c r="AH81" s="866"/>
      <c r="AI81" s="866"/>
      <c r="AJ81" s="866"/>
      <c r="AK81" s="866"/>
      <c r="AL81" s="866"/>
      <c r="AM81" s="866"/>
      <c r="AN81" s="866"/>
      <c r="AO81" s="866"/>
      <c r="AP81" s="866"/>
      <c r="AQ81" s="866"/>
      <c r="AR81" s="866"/>
      <c r="AS81" s="866"/>
      <c r="AT81" s="866"/>
      <c r="AU81" s="866"/>
      <c r="AV81" s="866"/>
      <c r="AW81" s="866"/>
      <c r="AX81" s="866"/>
      <c r="AY81" s="866"/>
      <c r="AZ81" s="868"/>
      <c r="BA81" s="868"/>
      <c r="BB81" s="868"/>
      <c r="BC81" s="868"/>
      <c r="BD81" s="869"/>
      <c r="BE81" s="229"/>
      <c r="BF81" s="229"/>
      <c r="BG81" s="229"/>
      <c r="BH81" s="229"/>
      <c r="BI81" s="229"/>
      <c r="BJ81" s="229"/>
      <c r="BK81" s="229"/>
      <c r="BL81" s="229"/>
      <c r="BM81" s="229"/>
      <c r="BN81" s="229"/>
      <c r="BO81" s="229"/>
      <c r="BP81" s="229"/>
      <c r="BQ81" s="226">
        <v>75</v>
      </c>
      <c r="BR81" s="231"/>
      <c r="BS81" s="895"/>
      <c r="BT81" s="896"/>
      <c r="BU81" s="896"/>
      <c r="BV81" s="896"/>
      <c r="BW81" s="896"/>
      <c r="BX81" s="896"/>
      <c r="BY81" s="896"/>
      <c r="BZ81" s="896"/>
      <c r="CA81" s="896"/>
      <c r="CB81" s="896"/>
      <c r="CC81" s="896"/>
      <c r="CD81" s="896"/>
      <c r="CE81" s="896"/>
      <c r="CF81" s="896"/>
      <c r="CG81" s="901"/>
      <c r="CH81" s="898"/>
      <c r="CI81" s="899"/>
      <c r="CJ81" s="899"/>
      <c r="CK81" s="899"/>
      <c r="CL81" s="900"/>
      <c r="CM81" s="898"/>
      <c r="CN81" s="899"/>
      <c r="CO81" s="899"/>
      <c r="CP81" s="899"/>
      <c r="CQ81" s="900"/>
      <c r="CR81" s="898"/>
      <c r="CS81" s="899"/>
      <c r="CT81" s="899"/>
      <c r="CU81" s="899"/>
      <c r="CV81" s="900"/>
      <c r="CW81" s="898"/>
      <c r="CX81" s="899"/>
      <c r="CY81" s="899"/>
      <c r="CZ81" s="899"/>
      <c r="DA81" s="900"/>
      <c r="DB81" s="898"/>
      <c r="DC81" s="899"/>
      <c r="DD81" s="899"/>
      <c r="DE81" s="899"/>
      <c r="DF81" s="900"/>
      <c r="DG81" s="898"/>
      <c r="DH81" s="899"/>
      <c r="DI81" s="899"/>
      <c r="DJ81" s="899"/>
      <c r="DK81" s="900"/>
      <c r="DL81" s="898"/>
      <c r="DM81" s="899"/>
      <c r="DN81" s="899"/>
      <c r="DO81" s="899"/>
      <c r="DP81" s="900"/>
      <c r="DQ81" s="898"/>
      <c r="DR81" s="899"/>
      <c r="DS81" s="899"/>
      <c r="DT81" s="899"/>
      <c r="DU81" s="900"/>
      <c r="DV81" s="895"/>
      <c r="DW81" s="896"/>
      <c r="DX81" s="896"/>
      <c r="DY81" s="896"/>
      <c r="DZ81" s="897"/>
      <c r="EA81" s="218"/>
    </row>
    <row r="82" spans="1:131" ht="26.25" customHeight="1" x14ac:dyDescent="0.15">
      <c r="A82" s="226">
        <v>15</v>
      </c>
      <c r="B82" s="909"/>
      <c r="C82" s="910"/>
      <c r="D82" s="910"/>
      <c r="E82" s="910"/>
      <c r="F82" s="910"/>
      <c r="G82" s="910"/>
      <c r="H82" s="910"/>
      <c r="I82" s="910"/>
      <c r="J82" s="910"/>
      <c r="K82" s="910"/>
      <c r="L82" s="910"/>
      <c r="M82" s="910"/>
      <c r="N82" s="910"/>
      <c r="O82" s="910"/>
      <c r="P82" s="911"/>
      <c r="Q82" s="912"/>
      <c r="R82" s="866"/>
      <c r="S82" s="866"/>
      <c r="T82" s="866"/>
      <c r="U82" s="866"/>
      <c r="V82" s="866"/>
      <c r="W82" s="866"/>
      <c r="X82" s="866"/>
      <c r="Y82" s="866"/>
      <c r="Z82" s="866"/>
      <c r="AA82" s="866"/>
      <c r="AB82" s="866"/>
      <c r="AC82" s="866"/>
      <c r="AD82" s="866"/>
      <c r="AE82" s="866"/>
      <c r="AF82" s="866"/>
      <c r="AG82" s="866"/>
      <c r="AH82" s="866"/>
      <c r="AI82" s="866"/>
      <c r="AJ82" s="866"/>
      <c r="AK82" s="866"/>
      <c r="AL82" s="866"/>
      <c r="AM82" s="866"/>
      <c r="AN82" s="866"/>
      <c r="AO82" s="866"/>
      <c r="AP82" s="866"/>
      <c r="AQ82" s="866"/>
      <c r="AR82" s="866"/>
      <c r="AS82" s="866"/>
      <c r="AT82" s="866"/>
      <c r="AU82" s="866"/>
      <c r="AV82" s="866"/>
      <c r="AW82" s="866"/>
      <c r="AX82" s="866"/>
      <c r="AY82" s="866"/>
      <c r="AZ82" s="868"/>
      <c r="BA82" s="868"/>
      <c r="BB82" s="868"/>
      <c r="BC82" s="868"/>
      <c r="BD82" s="869"/>
      <c r="BE82" s="229"/>
      <c r="BF82" s="229"/>
      <c r="BG82" s="229"/>
      <c r="BH82" s="229"/>
      <c r="BI82" s="229"/>
      <c r="BJ82" s="229"/>
      <c r="BK82" s="229"/>
      <c r="BL82" s="229"/>
      <c r="BM82" s="229"/>
      <c r="BN82" s="229"/>
      <c r="BO82" s="229"/>
      <c r="BP82" s="229"/>
      <c r="BQ82" s="226">
        <v>76</v>
      </c>
      <c r="BR82" s="231"/>
      <c r="BS82" s="895"/>
      <c r="BT82" s="896"/>
      <c r="BU82" s="896"/>
      <c r="BV82" s="896"/>
      <c r="BW82" s="896"/>
      <c r="BX82" s="896"/>
      <c r="BY82" s="896"/>
      <c r="BZ82" s="896"/>
      <c r="CA82" s="896"/>
      <c r="CB82" s="896"/>
      <c r="CC82" s="896"/>
      <c r="CD82" s="896"/>
      <c r="CE82" s="896"/>
      <c r="CF82" s="896"/>
      <c r="CG82" s="901"/>
      <c r="CH82" s="898"/>
      <c r="CI82" s="899"/>
      <c r="CJ82" s="899"/>
      <c r="CK82" s="899"/>
      <c r="CL82" s="900"/>
      <c r="CM82" s="898"/>
      <c r="CN82" s="899"/>
      <c r="CO82" s="899"/>
      <c r="CP82" s="899"/>
      <c r="CQ82" s="900"/>
      <c r="CR82" s="898"/>
      <c r="CS82" s="899"/>
      <c r="CT82" s="899"/>
      <c r="CU82" s="899"/>
      <c r="CV82" s="900"/>
      <c r="CW82" s="898"/>
      <c r="CX82" s="899"/>
      <c r="CY82" s="899"/>
      <c r="CZ82" s="899"/>
      <c r="DA82" s="900"/>
      <c r="DB82" s="898"/>
      <c r="DC82" s="899"/>
      <c r="DD82" s="899"/>
      <c r="DE82" s="899"/>
      <c r="DF82" s="900"/>
      <c r="DG82" s="898"/>
      <c r="DH82" s="899"/>
      <c r="DI82" s="899"/>
      <c r="DJ82" s="899"/>
      <c r="DK82" s="900"/>
      <c r="DL82" s="898"/>
      <c r="DM82" s="899"/>
      <c r="DN82" s="899"/>
      <c r="DO82" s="899"/>
      <c r="DP82" s="900"/>
      <c r="DQ82" s="898"/>
      <c r="DR82" s="899"/>
      <c r="DS82" s="899"/>
      <c r="DT82" s="899"/>
      <c r="DU82" s="900"/>
      <c r="DV82" s="895"/>
      <c r="DW82" s="896"/>
      <c r="DX82" s="896"/>
      <c r="DY82" s="896"/>
      <c r="DZ82" s="897"/>
      <c r="EA82" s="218"/>
    </row>
    <row r="83" spans="1:131" ht="26.25" customHeight="1" x14ac:dyDescent="0.15">
      <c r="A83" s="226">
        <v>16</v>
      </c>
      <c r="B83" s="909"/>
      <c r="C83" s="910"/>
      <c r="D83" s="910"/>
      <c r="E83" s="910"/>
      <c r="F83" s="910"/>
      <c r="G83" s="910"/>
      <c r="H83" s="910"/>
      <c r="I83" s="910"/>
      <c r="J83" s="910"/>
      <c r="K83" s="910"/>
      <c r="L83" s="910"/>
      <c r="M83" s="910"/>
      <c r="N83" s="910"/>
      <c r="O83" s="910"/>
      <c r="P83" s="911"/>
      <c r="Q83" s="912"/>
      <c r="R83" s="866"/>
      <c r="S83" s="866"/>
      <c r="T83" s="866"/>
      <c r="U83" s="866"/>
      <c r="V83" s="866"/>
      <c r="W83" s="866"/>
      <c r="X83" s="866"/>
      <c r="Y83" s="866"/>
      <c r="Z83" s="866"/>
      <c r="AA83" s="866"/>
      <c r="AB83" s="866"/>
      <c r="AC83" s="866"/>
      <c r="AD83" s="866"/>
      <c r="AE83" s="866"/>
      <c r="AF83" s="866"/>
      <c r="AG83" s="866"/>
      <c r="AH83" s="866"/>
      <c r="AI83" s="866"/>
      <c r="AJ83" s="866"/>
      <c r="AK83" s="866"/>
      <c r="AL83" s="866"/>
      <c r="AM83" s="866"/>
      <c r="AN83" s="866"/>
      <c r="AO83" s="866"/>
      <c r="AP83" s="866"/>
      <c r="AQ83" s="866"/>
      <c r="AR83" s="866"/>
      <c r="AS83" s="866"/>
      <c r="AT83" s="866"/>
      <c r="AU83" s="866"/>
      <c r="AV83" s="866"/>
      <c r="AW83" s="866"/>
      <c r="AX83" s="866"/>
      <c r="AY83" s="866"/>
      <c r="AZ83" s="868"/>
      <c r="BA83" s="868"/>
      <c r="BB83" s="868"/>
      <c r="BC83" s="868"/>
      <c r="BD83" s="869"/>
      <c r="BE83" s="229"/>
      <c r="BF83" s="229"/>
      <c r="BG83" s="229"/>
      <c r="BH83" s="229"/>
      <c r="BI83" s="229"/>
      <c r="BJ83" s="229"/>
      <c r="BK83" s="229"/>
      <c r="BL83" s="229"/>
      <c r="BM83" s="229"/>
      <c r="BN83" s="229"/>
      <c r="BO83" s="229"/>
      <c r="BP83" s="229"/>
      <c r="BQ83" s="226">
        <v>77</v>
      </c>
      <c r="BR83" s="231"/>
      <c r="BS83" s="895"/>
      <c r="BT83" s="896"/>
      <c r="BU83" s="896"/>
      <c r="BV83" s="896"/>
      <c r="BW83" s="896"/>
      <c r="BX83" s="896"/>
      <c r="BY83" s="896"/>
      <c r="BZ83" s="896"/>
      <c r="CA83" s="896"/>
      <c r="CB83" s="896"/>
      <c r="CC83" s="896"/>
      <c r="CD83" s="896"/>
      <c r="CE83" s="896"/>
      <c r="CF83" s="896"/>
      <c r="CG83" s="901"/>
      <c r="CH83" s="898"/>
      <c r="CI83" s="899"/>
      <c r="CJ83" s="899"/>
      <c r="CK83" s="899"/>
      <c r="CL83" s="900"/>
      <c r="CM83" s="898"/>
      <c r="CN83" s="899"/>
      <c r="CO83" s="899"/>
      <c r="CP83" s="899"/>
      <c r="CQ83" s="900"/>
      <c r="CR83" s="898"/>
      <c r="CS83" s="899"/>
      <c r="CT83" s="899"/>
      <c r="CU83" s="899"/>
      <c r="CV83" s="900"/>
      <c r="CW83" s="898"/>
      <c r="CX83" s="899"/>
      <c r="CY83" s="899"/>
      <c r="CZ83" s="899"/>
      <c r="DA83" s="900"/>
      <c r="DB83" s="898"/>
      <c r="DC83" s="899"/>
      <c r="DD83" s="899"/>
      <c r="DE83" s="899"/>
      <c r="DF83" s="900"/>
      <c r="DG83" s="898"/>
      <c r="DH83" s="899"/>
      <c r="DI83" s="899"/>
      <c r="DJ83" s="899"/>
      <c r="DK83" s="900"/>
      <c r="DL83" s="898"/>
      <c r="DM83" s="899"/>
      <c r="DN83" s="899"/>
      <c r="DO83" s="899"/>
      <c r="DP83" s="900"/>
      <c r="DQ83" s="898"/>
      <c r="DR83" s="899"/>
      <c r="DS83" s="899"/>
      <c r="DT83" s="899"/>
      <c r="DU83" s="900"/>
      <c r="DV83" s="895"/>
      <c r="DW83" s="896"/>
      <c r="DX83" s="896"/>
      <c r="DY83" s="896"/>
      <c r="DZ83" s="897"/>
      <c r="EA83" s="218"/>
    </row>
    <row r="84" spans="1:131" ht="26.25" customHeight="1" x14ac:dyDescent="0.15">
      <c r="A84" s="226">
        <v>17</v>
      </c>
      <c r="B84" s="909"/>
      <c r="C84" s="910"/>
      <c r="D84" s="910"/>
      <c r="E84" s="910"/>
      <c r="F84" s="910"/>
      <c r="G84" s="910"/>
      <c r="H84" s="910"/>
      <c r="I84" s="910"/>
      <c r="J84" s="910"/>
      <c r="K84" s="910"/>
      <c r="L84" s="910"/>
      <c r="M84" s="910"/>
      <c r="N84" s="910"/>
      <c r="O84" s="910"/>
      <c r="P84" s="911"/>
      <c r="Q84" s="912"/>
      <c r="R84" s="866"/>
      <c r="S84" s="866"/>
      <c r="T84" s="866"/>
      <c r="U84" s="866"/>
      <c r="V84" s="866"/>
      <c r="W84" s="866"/>
      <c r="X84" s="866"/>
      <c r="Y84" s="866"/>
      <c r="Z84" s="866"/>
      <c r="AA84" s="866"/>
      <c r="AB84" s="866"/>
      <c r="AC84" s="866"/>
      <c r="AD84" s="866"/>
      <c r="AE84" s="866"/>
      <c r="AF84" s="866"/>
      <c r="AG84" s="866"/>
      <c r="AH84" s="866"/>
      <c r="AI84" s="866"/>
      <c r="AJ84" s="866"/>
      <c r="AK84" s="866"/>
      <c r="AL84" s="866"/>
      <c r="AM84" s="866"/>
      <c r="AN84" s="866"/>
      <c r="AO84" s="866"/>
      <c r="AP84" s="866"/>
      <c r="AQ84" s="866"/>
      <c r="AR84" s="866"/>
      <c r="AS84" s="866"/>
      <c r="AT84" s="866"/>
      <c r="AU84" s="866"/>
      <c r="AV84" s="866"/>
      <c r="AW84" s="866"/>
      <c r="AX84" s="866"/>
      <c r="AY84" s="866"/>
      <c r="AZ84" s="868"/>
      <c r="BA84" s="868"/>
      <c r="BB84" s="868"/>
      <c r="BC84" s="868"/>
      <c r="BD84" s="869"/>
      <c r="BE84" s="229"/>
      <c r="BF84" s="229"/>
      <c r="BG84" s="229"/>
      <c r="BH84" s="229"/>
      <c r="BI84" s="229"/>
      <c r="BJ84" s="229"/>
      <c r="BK84" s="229"/>
      <c r="BL84" s="229"/>
      <c r="BM84" s="229"/>
      <c r="BN84" s="229"/>
      <c r="BO84" s="229"/>
      <c r="BP84" s="229"/>
      <c r="BQ84" s="226">
        <v>78</v>
      </c>
      <c r="BR84" s="231"/>
      <c r="BS84" s="895"/>
      <c r="BT84" s="896"/>
      <c r="BU84" s="896"/>
      <c r="BV84" s="896"/>
      <c r="BW84" s="896"/>
      <c r="BX84" s="896"/>
      <c r="BY84" s="896"/>
      <c r="BZ84" s="896"/>
      <c r="CA84" s="896"/>
      <c r="CB84" s="896"/>
      <c r="CC84" s="896"/>
      <c r="CD84" s="896"/>
      <c r="CE84" s="896"/>
      <c r="CF84" s="896"/>
      <c r="CG84" s="901"/>
      <c r="CH84" s="898"/>
      <c r="CI84" s="899"/>
      <c r="CJ84" s="899"/>
      <c r="CK84" s="899"/>
      <c r="CL84" s="900"/>
      <c r="CM84" s="898"/>
      <c r="CN84" s="899"/>
      <c r="CO84" s="899"/>
      <c r="CP84" s="899"/>
      <c r="CQ84" s="900"/>
      <c r="CR84" s="898"/>
      <c r="CS84" s="899"/>
      <c r="CT84" s="899"/>
      <c r="CU84" s="899"/>
      <c r="CV84" s="900"/>
      <c r="CW84" s="898"/>
      <c r="CX84" s="899"/>
      <c r="CY84" s="899"/>
      <c r="CZ84" s="899"/>
      <c r="DA84" s="900"/>
      <c r="DB84" s="898"/>
      <c r="DC84" s="899"/>
      <c r="DD84" s="899"/>
      <c r="DE84" s="899"/>
      <c r="DF84" s="900"/>
      <c r="DG84" s="898"/>
      <c r="DH84" s="899"/>
      <c r="DI84" s="899"/>
      <c r="DJ84" s="899"/>
      <c r="DK84" s="900"/>
      <c r="DL84" s="898"/>
      <c r="DM84" s="899"/>
      <c r="DN84" s="899"/>
      <c r="DO84" s="899"/>
      <c r="DP84" s="900"/>
      <c r="DQ84" s="898"/>
      <c r="DR84" s="899"/>
      <c r="DS84" s="899"/>
      <c r="DT84" s="899"/>
      <c r="DU84" s="900"/>
      <c r="DV84" s="895"/>
      <c r="DW84" s="896"/>
      <c r="DX84" s="896"/>
      <c r="DY84" s="896"/>
      <c r="DZ84" s="897"/>
      <c r="EA84" s="218"/>
    </row>
    <row r="85" spans="1:131" ht="26.25" customHeight="1" x14ac:dyDescent="0.15">
      <c r="A85" s="226">
        <v>18</v>
      </c>
      <c r="B85" s="909"/>
      <c r="C85" s="910"/>
      <c r="D85" s="910"/>
      <c r="E85" s="910"/>
      <c r="F85" s="910"/>
      <c r="G85" s="910"/>
      <c r="H85" s="910"/>
      <c r="I85" s="910"/>
      <c r="J85" s="910"/>
      <c r="K85" s="910"/>
      <c r="L85" s="910"/>
      <c r="M85" s="910"/>
      <c r="N85" s="910"/>
      <c r="O85" s="910"/>
      <c r="P85" s="911"/>
      <c r="Q85" s="912"/>
      <c r="R85" s="866"/>
      <c r="S85" s="866"/>
      <c r="T85" s="866"/>
      <c r="U85" s="866"/>
      <c r="V85" s="866"/>
      <c r="W85" s="866"/>
      <c r="X85" s="866"/>
      <c r="Y85" s="866"/>
      <c r="Z85" s="866"/>
      <c r="AA85" s="866"/>
      <c r="AB85" s="866"/>
      <c r="AC85" s="866"/>
      <c r="AD85" s="866"/>
      <c r="AE85" s="866"/>
      <c r="AF85" s="866"/>
      <c r="AG85" s="866"/>
      <c r="AH85" s="866"/>
      <c r="AI85" s="866"/>
      <c r="AJ85" s="866"/>
      <c r="AK85" s="866"/>
      <c r="AL85" s="866"/>
      <c r="AM85" s="866"/>
      <c r="AN85" s="866"/>
      <c r="AO85" s="866"/>
      <c r="AP85" s="866"/>
      <c r="AQ85" s="866"/>
      <c r="AR85" s="866"/>
      <c r="AS85" s="866"/>
      <c r="AT85" s="866"/>
      <c r="AU85" s="866"/>
      <c r="AV85" s="866"/>
      <c r="AW85" s="866"/>
      <c r="AX85" s="866"/>
      <c r="AY85" s="866"/>
      <c r="AZ85" s="868"/>
      <c r="BA85" s="868"/>
      <c r="BB85" s="868"/>
      <c r="BC85" s="868"/>
      <c r="BD85" s="869"/>
      <c r="BE85" s="229"/>
      <c r="BF85" s="229"/>
      <c r="BG85" s="229"/>
      <c r="BH85" s="229"/>
      <c r="BI85" s="229"/>
      <c r="BJ85" s="229"/>
      <c r="BK85" s="229"/>
      <c r="BL85" s="229"/>
      <c r="BM85" s="229"/>
      <c r="BN85" s="229"/>
      <c r="BO85" s="229"/>
      <c r="BP85" s="229"/>
      <c r="BQ85" s="226">
        <v>79</v>
      </c>
      <c r="BR85" s="231"/>
      <c r="BS85" s="895"/>
      <c r="BT85" s="896"/>
      <c r="BU85" s="896"/>
      <c r="BV85" s="896"/>
      <c r="BW85" s="896"/>
      <c r="BX85" s="896"/>
      <c r="BY85" s="896"/>
      <c r="BZ85" s="896"/>
      <c r="CA85" s="896"/>
      <c r="CB85" s="896"/>
      <c r="CC85" s="896"/>
      <c r="CD85" s="896"/>
      <c r="CE85" s="896"/>
      <c r="CF85" s="896"/>
      <c r="CG85" s="901"/>
      <c r="CH85" s="898"/>
      <c r="CI85" s="899"/>
      <c r="CJ85" s="899"/>
      <c r="CK85" s="899"/>
      <c r="CL85" s="900"/>
      <c r="CM85" s="898"/>
      <c r="CN85" s="899"/>
      <c r="CO85" s="899"/>
      <c r="CP85" s="899"/>
      <c r="CQ85" s="900"/>
      <c r="CR85" s="898"/>
      <c r="CS85" s="899"/>
      <c r="CT85" s="899"/>
      <c r="CU85" s="899"/>
      <c r="CV85" s="900"/>
      <c r="CW85" s="898"/>
      <c r="CX85" s="899"/>
      <c r="CY85" s="899"/>
      <c r="CZ85" s="899"/>
      <c r="DA85" s="900"/>
      <c r="DB85" s="898"/>
      <c r="DC85" s="899"/>
      <c r="DD85" s="899"/>
      <c r="DE85" s="899"/>
      <c r="DF85" s="900"/>
      <c r="DG85" s="898"/>
      <c r="DH85" s="899"/>
      <c r="DI85" s="899"/>
      <c r="DJ85" s="899"/>
      <c r="DK85" s="900"/>
      <c r="DL85" s="898"/>
      <c r="DM85" s="899"/>
      <c r="DN85" s="899"/>
      <c r="DO85" s="899"/>
      <c r="DP85" s="900"/>
      <c r="DQ85" s="898"/>
      <c r="DR85" s="899"/>
      <c r="DS85" s="899"/>
      <c r="DT85" s="899"/>
      <c r="DU85" s="900"/>
      <c r="DV85" s="895"/>
      <c r="DW85" s="896"/>
      <c r="DX85" s="896"/>
      <c r="DY85" s="896"/>
      <c r="DZ85" s="897"/>
      <c r="EA85" s="218"/>
    </row>
    <row r="86" spans="1:131" ht="26.25" customHeight="1" x14ac:dyDescent="0.15">
      <c r="A86" s="226">
        <v>19</v>
      </c>
      <c r="B86" s="909"/>
      <c r="C86" s="910"/>
      <c r="D86" s="910"/>
      <c r="E86" s="910"/>
      <c r="F86" s="910"/>
      <c r="G86" s="910"/>
      <c r="H86" s="910"/>
      <c r="I86" s="910"/>
      <c r="J86" s="910"/>
      <c r="K86" s="910"/>
      <c r="L86" s="910"/>
      <c r="M86" s="910"/>
      <c r="N86" s="910"/>
      <c r="O86" s="910"/>
      <c r="P86" s="911"/>
      <c r="Q86" s="912"/>
      <c r="R86" s="866"/>
      <c r="S86" s="866"/>
      <c r="T86" s="866"/>
      <c r="U86" s="866"/>
      <c r="V86" s="866"/>
      <c r="W86" s="866"/>
      <c r="X86" s="866"/>
      <c r="Y86" s="866"/>
      <c r="Z86" s="866"/>
      <c r="AA86" s="866"/>
      <c r="AB86" s="866"/>
      <c r="AC86" s="866"/>
      <c r="AD86" s="866"/>
      <c r="AE86" s="866"/>
      <c r="AF86" s="866"/>
      <c r="AG86" s="866"/>
      <c r="AH86" s="866"/>
      <c r="AI86" s="866"/>
      <c r="AJ86" s="866"/>
      <c r="AK86" s="866"/>
      <c r="AL86" s="866"/>
      <c r="AM86" s="866"/>
      <c r="AN86" s="866"/>
      <c r="AO86" s="866"/>
      <c r="AP86" s="866"/>
      <c r="AQ86" s="866"/>
      <c r="AR86" s="866"/>
      <c r="AS86" s="866"/>
      <c r="AT86" s="866"/>
      <c r="AU86" s="866"/>
      <c r="AV86" s="866"/>
      <c r="AW86" s="866"/>
      <c r="AX86" s="866"/>
      <c r="AY86" s="866"/>
      <c r="AZ86" s="868"/>
      <c r="BA86" s="868"/>
      <c r="BB86" s="868"/>
      <c r="BC86" s="868"/>
      <c r="BD86" s="869"/>
      <c r="BE86" s="229"/>
      <c r="BF86" s="229"/>
      <c r="BG86" s="229"/>
      <c r="BH86" s="229"/>
      <c r="BI86" s="229"/>
      <c r="BJ86" s="229"/>
      <c r="BK86" s="229"/>
      <c r="BL86" s="229"/>
      <c r="BM86" s="229"/>
      <c r="BN86" s="229"/>
      <c r="BO86" s="229"/>
      <c r="BP86" s="229"/>
      <c r="BQ86" s="226">
        <v>80</v>
      </c>
      <c r="BR86" s="231"/>
      <c r="BS86" s="895"/>
      <c r="BT86" s="896"/>
      <c r="BU86" s="896"/>
      <c r="BV86" s="896"/>
      <c r="BW86" s="896"/>
      <c r="BX86" s="896"/>
      <c r="BY86" s="896"/>
      <c r="BZ86" s="896"/>
      <c r="CA86" s="896"/>
      <c r="CB86" s="896"/>
      <c r="CC86" s="896"/>
      <c r="CD86" s="896"/>
      <c r="CE86" s="896"/>
      <c r="CF86" s="896"/>
      <c r="CG86" s="901"/>
      <c r="CH86" s="898"/>
      <c r="CI86" s="899"/>
      <c r="CJ86" s="899"/>
      <c r="CK86" s="899"/>
      <c r="CL86" s="900"/>
      <c r="CM86" s="898"/>
      <c r="CN86" s="899"/>
      <c r="CO86" s="899"/>
      <c r="CP86" s="899"/>
      <c r="CQ86" s="900"/>
      <c r="CR86" s="898"/>
      <c r="CS86" s="899"/>
      <c r="CT86" s="899"/>
      <c r="CU86" s="899"/>
      <c r="CV86" s="900"/>
      <c r="CW86" s="898"/>
      <c r="CX86" s="899"/>
      <c r="CY86" s="899"/>
      <c r="CZ86" s="899"/>
      <c r="DA86" s="900"/>
      <c r="DB86" s="898"/>
      <c r="DC86" s="899"/>
      <c r="DD86" s="899"/>
      <c r="DE86" s="899"/>
      <c r="DF86" s="900"/>
      <c r="DG86" s="898"/>
      <c r="DH86" s="899"/>
      <c r="DI86" s="899"/>
      <c r="DJ86" s="899"/>
      <c r="DK86" s="900"/>
      <c r="DL86" s="898"/>
      <c r="DM86" s="899"/>
      <c r="DN86" s="899"/>
      <c r="DO86" s="899"/>
      <c r="DP86" s="900"/>
      <c r="DQ86" s="898"/>
      <c r="DR86" s="899"/>
      <c r="DS86" s="899"/>
      <c r="DT86" s="899"/>
      <c r="DU86" s="900"/>
      <c r="DV86" s="895"/>
      <c r="DW86" s="896"/>
      <c r="DX86" s="896"/>
      <c r="DY86" s="896"/>
      <c r="DZ86" s="897"/>
      <c r="EA86" s="218"/>
    </row>
    <row r="87" spans="1:131" ht="26.25" customHeight="1" x14ac:dyDescent="0.15">
      <c r="A87" s="232">
        <v>20</v>
      </c>
      <c r="B87" s="916"/>
      <c r="C87" s="917"/>
      <c r="D87" s="917"/>
      <c r="E87" s="917"/>
      <c r="F87" s="917"/>
      <c r="G87" s="917"/>
      <c r="H87" s="917"/>
      <c r="I87" s="917"/>
      <c r="J87" s="917"/>
      <c r="K87" s="917"/>
      <c r="L87" s="917"/>
      <c r="M87" s="917"/>
      <c r="N87" s="917"/>
      <c r="O87" s="917"/>
      <c r="P87" s="918"/>
      <c r="Q87" s="919"/>
      <c r="R87" s="920"/>
      <c r="S87" s="920"/>
      <c r="T87" s="920"/>
      <c r="U87" s="920"/>
      <c r="V87" s="920"/>
      <c r="W87" s="920"/>
      <c r="X87" s="920"/>
      <c r="Y87" s="920"/>
      <c r="Z87" s="920"/>
      <c r="AA87" s="920"/>
      <c r="AB87" s="920"/>
      <c r="AC87" s="920"/>
      <c r="AD87" s="920"/>
      <c r="AE87" s="920"/>
      <c r="AF87" s="920"/>
      <c r="AG87" s="920"/>
      <c r="AH87" s="920"/>
      <c r="AI87" s="920"/>
      <c r="AJ87" s="920"/>
      <c r="AK87" s="920"/>
      <c r="AL87" s="920"/>
      <c r="AM87" s="920"/>
      <c r="AN87" s="920"/>
      <c r="AO87" s="920"/>
      <c r="AP87" s="920"/>
      <c r="AQ87" s="920"/>
      <c r="AR87" s="920"/>
      <c r="AS87" s="920"/>
      <c r="AT87" s="920"/>
      <c r="AU87" s="920"/>
      <c r="AV87" s="920"/>
      <c r="AW87" s="920"/>
      <c r="AX87" s="920"/>
      <c r="AY87" s="920"/>
      <c r="AZ87" s="921"/>
      <c r="BA87" s="921"/>
      <c r="BB87" s="921"/>
      <c r="BC87" s="921"/>
      <c r="BD87" s="922"/>
      <c r="BE87" s="229"/>
      <c r="BF87" s="229"/>
      <c r="BG87" s="229"/>
      <c r="BH87" s="229"/>
      <c r="BI87" s="229"/>
      <c r="BJ87" s="229"/>
      <c r="BK87" s="229"/>
      <c r="BL87" s="229"/>
      <c r="BM87" s="229"/>
      <c r="BN87" s="229"/>
      <c r="BO87" s="229"/>
      <c r="BP87" s="229"/>
      <c r="BQ87" s="226">
        <v>81</v>
      </c>
      <c r="BR87" s="231"/>
      <c r="BS87" s="895"/>
      <c r="BT87" s="896"/>
      <c r="BU87" s="896"/>
      <c r="BV87" s="896"/>
      <c r="BW87" s="896"/>
      <c r="BX87" s="896"/>
      <c r="BY87" s="896"/>
      <c r="BZ87" s="896"/>
      <c r="CA87" s="896"/>
      <c r="CB87" s="896"/>
      <c r="CC87" s="896"/>
      <c r="CD87" s="896"/>
      <c r="CE87" s="896"/>
      <c r="CF87" s="896"/>
      <c r="CG87" s="901"/>
      <c r="CH87" s="898"/>
      <c r="CI87" s="899"/>
      <c r="CJ87" s="899"/>
      <c r="CK87" s="899"/>
      <c r="CL87" s="900"/>
      <c r="CM87" s="898"/>
      <c r="CN87" s="899"/>
      <c r="CO87" s="899"/>
      <c r="CP87" s="899"/>
      <c r="CQ87" s="900"/>
      <c r="CR87" s="898"/>
      <c r="CS87" s="899"/>
      <c r="CT87" s="899"/>
      <c r="CU87" s="899"/>
      <c r="CV87" s="900"/>
      <c r="CW87" s="898"/>
      <c r="CX87" s="899"/>
      <c r="CY87" s="899"/>
      <c r="CZ87" s="899"/>
      <c r="DA87" s="900"/>
      <c r="DB87" s="898"/>
      <c r="DC87" s="899"/>
      <c r="DD87" s="899"/>
      <c r="DE87" s="899"/>
      <c r="DF87" s="900"/>
      <c r="DG87" s="898"/>
      <c r="DH87" s="899"/>
      <c r="DI87" s="899"/>
      <c r="DJ87" s="899"/>
      <c r="DK87" s="900"/>
      <c r="DL87" s="898"/>
      <c r="DM87" s="899"/>
      <c r="DN87" s="899"/>
      <c r="DO87" s="899"/>
      <c r="DP87" s="900"/>
      <c r="DQ87" s="898"/>
      <c r="DR87" s="899"/>
      <c r="DS87" s="899"/>
      <c r="DT87" s="899"/>
      <c r="DU87" s="900"/>
      <c r="DV87" s="895"/>
      <c r="DW87" s="896"/>
      <c r="DX87" s="896"/>
      <c r="DY87" s="896"/>
      <c r="DZ87" s="897"/>
      <c r="EA87" s="218"/>
    </row>
    <row r="88" spans="1:131" ht="26.25" customHeight="1" thickBot="1" x14ac:dyDescent="0.2">
      <c r="A88" s="228" t="s">
        <v>378</v>
      </c>
      <c r="B88" s="825" t="s">
        <v>403</v>
      </c>
      <c r="C88" s="826"/>
      <c r="D88" s="826"/>
      <c r="E88" s="826"/>
      <c r="F88" s="826"/>
      <c r="G88" s="826"/>
      <c r="H88" s="826"/>
      <c r="I88" s="826"/>
      <c r="J88" s="826"/>
      <c r="K88" s="826"/>
      <c r="L88" s="826"/>
      <c r="M88" s="826"/>
      <c r="N88" s="826"/>
      <c r="O88" s="826"/>
      <c r="P88" s="827"/>
      <c r="Q88" s="876"/>
      <c r="R88" s="877"/>
      <c r="S88" s="877"/>
      <c r="T88" s="877"/>
      <c r="U88" s="877"/>
      <c r="V88" s="877"/>
      <c r="W88" s="877"/>
      <c r="X88" s="877"/>
      <c r="Y88" s="877"/>
      <c r="Z88" s="877"/>
      <c r="AA88" s="877"/>
      <c r="AB88" s="877"/>
      <c r="AC88" s="877"/>
      <c r="AD88" s="877"/>
      <c r="AE88" s="877"/>
      <c r="AF88" s="880">
        <v>6712</v>
      </c>
      <c r="AG88" s="880"/>
      <c r="AH88" s="880"/>
      <c r="AI88" s="880"/>
      <c r="AJ88" s="880"/>
      <c r="AK88" s="877"/>
      <c r="AL88" s="877"/>
      <c r="AM88" s="877"/>
      <c r="AN88" s="877"/>
      <c r="AO88" s="877"/>
      <c r="AP88" s="880">
        <v>20860</v>
      </c>
      <c r="AQ88" s="880"/>
      <c r="AR88" s="880"/>
      <c r="AS88" s="880"/>
      <c r="AT88" s="880"/>
      <c r="AU88" s="880">
        <v>616</v>
      </c>
      <c r="AV88" s="880"/>
      <c r="AW88" s="880"/>
      <c r="AX88" s="880"/>
      <c r="AY88" s="880"/>
      <c r="AZ88" s="885"/>
      <c r="BA88" s="885"/>
      <c r="BB88" s="885"/>
      <c r="BC88" s="885"/>
      <c r="BD88" s="886"/>
      <c r="BE88" s="229"/>
      <c r="BF88" s="229"/>
      <c r="BG88" s="229"/>
      <c r="BH88" s="229"/>
      <c r="BI88" s="229"/>
      <c r="BJ88" s="229"/>
      <c r="BK88" s="229"/>
      <c r="BL88" s="229"/>
      <c r="BM88" s="229"/>
      <c r="BN88" s="229"/>
      <c r="BO88" s="229"/>
      <c r="BP88" s="229"/>
      <c r="BQ88" s="226">
        <v>82</v>
      </c>
      <c r="BR88" s="231"/>
      <c r="BS88" s="895"/>
      <c r="BT88" s="896"/>
      <c r="BU88" s="896"/>
      <c r="BV88" s="896"/>
      <c r="BW88" s="896"/>
      <c r="BX88" s="896"/>
      <c r="BY88" s="896"/>
      <c r="BZ88" s="896"/>
      <c r="CA88" s="896"/>
      <c r="CB88" s="896"/>
      <c r="CC88" s="896"/>
      <c r="CD88" s="896"/>
      <c r="CE88" s="896"/>
      <c r="CF88" s="896"/>
      <c r="CG88" s="901"/>
      <c r="CH88" s="898"/>
      <c r="CI88" s="899"/>
      <c r="CJ88" s="899"/>
      <c r="CK88" s="899"/>
      <c r="CL88" s="900"/>
      <c r="CM88" s="898"/>
      <c r="CN88" s="899"/>
      <c r="CO88" s="899"/>
      <c r="CP88" s="899"/>
      <c r="CQ88" s="900"/>
      <c r="CR88" s="898"/>
      <c r="CS88" s="899"/>
      <c r="CT88" s="899"/>
      <c r="CU88" s="899"/>
      <c r="CV88" s="900"/>
      <c r="CW88" s="898"/>
      <c r="CX88" s="899"/>
      <c r="CY88" s="899"/>
      <c r="CZ88" s="899"/>
      <c r="DA88" s="900"/>
      <c r="DB88" s="898"/>
      <c r="DC88" s="899"/>
      <c r="DD88" s="899"/>
      <c r="DE88" s="899"/>
      <c r="DF88" s="900"/>
      <c r="DG88" s="898"/>
      <c r="DH88" s="899"/>
      <c r="DI88" s="899"/>
      <c r="DJ88" s="899"/>
      <c r="DK88" s="900"/>
      <c r="DL88" s="898"/>
      <c r="DM88" s="899"/>
      <c r="DN88" s="899"/>
      <c r="DO88" s="899"/>
      <c r="DP88" s="900"/>
      <c r="DQ88" s="898"/>
      <c r="DR88" s="899"/>
      <c r="DS88" s="899"/>
      <c r="DT88" s="899"/>
      <c r="DU88" s="900"/>
      <c r="DV88" s="895"/>
      <c r="DW88" s="896"/>
      <c r="DX88" s="896"/>
      <c r="DY88" s="896"/>
      <c r="DZ88" s="897"/>
      <c r="EA88" s="218"/>
    </row>
    <row r="89" spans="1:131" ht="26.25" hidden="1" customHeight="1" x14ac:dyDescent="0.15">
      <c r="A89" s="233"/>
      <c r="B89" s="234"/>
      <c r="C89" s="234"/>
      <c r="D89" s="234"/>
      <c r="E89" s="234"/>
      <c r="F89" s="234"/>
      <c r="G89" s="234"/>
      <c r="H89" s="234"/>
      <c r="I89" s="234"/>
      <c r="J89" s="234"/>
      <c r="K89" s="234"/>
      <c r="L89" s="234"/>
      <c r="M89" s="234"/>
      <c r="N89" s="234"/>
      <c r="O89" s="234"/>
      <c r="P89" s="234"/>
      <c r="Q89" s="235"/>
      <c r="R89" s="235"/>
      <c r="S89" s="235"/>
      <c r="T89" s="235"/>
      <c r="U89" s="235"/>
      <c r="V89" s="235"/>
      <c r="W89" s="235"/>
      <c r="X89" s="235"/>
      <c r="Y89" s="235"/>
      <c r="Z89" s="235"/>
      <c r="AA89" s="235"/>
      <c r="AB89" s="235"/>
      <c r="AC89" s="235"/>
      <c r="AD89" s="235"/>
      <c r="AE89" s="235"/>
      <c r="AF89" s="235"/>
      <c r="AG89" s="235"/>
      <c r="AH89" s="235"/>
      <c r="AI89" s="235"/>
      <c r="AJ89" s="235"/>
      <c r="AK89" s="235"/>
      <c r="AL89" s="235"/>
      <c r="AM89" s="235"/>
      <c r="AN89" s="235"/>
      <c r="AO89" s="235"/>
      <c r="AP89" s="235"/>
      <c r="AQ89" s="235"/>
      <c r="AR89" s="235"/>
      <c r="AS89" s="235"/>
      <c r="AT89" s="235"/>
      <c r="AU89" s="235"/>
      <c r="AV89" s="235"/>
      <c r="AW89" s="235"/>
      <c r="AX89" s="235"/>
      <c r="AY89" s="235"/>
      <c r="AZ89" s="236"/>
      <c r="BA89" s="236"/>
      <c r="BB89" s="236"/>
      <c r="BC89" s="236"/>
      <c r="BD89" s="236"/>
      <c r="BE89" s="229"/>
      <c r="BF89" s="229"/>
      <c r="BG89" s="229"/>
      <c r="BH89" s="229"/>
      <c r="BI89" s="229"/>
      <c r="BJ89" s="229"/>
      <c r="BK89" s="229"/>
      <c r="BL89" s="229"/>
      <c r="BM89" s="229"/>
      <c r="BN89" s="229"/>
      <c r="BO89" s="229"/>
      <c r="BP89" s="229"/>
      <c r="BQ89" s="226">
        <v>83</v>
      </c>
      <c r="BR89" s="231"/>
      <c r="BS89" s="895"/>
      <c r="BT89" s="896"/>
      <c r="BU89" s="896"/>
      <c r="BV89" s="896"/>
      <c r="BW89" s="896"/>
      <c r="BX89" s="896"/>
      <c r="BY89" s="896"/>
      <c r="BZ89" s="896"/>
      <c r="CA89" s="896"/>
      <c r="CB89" s="896"/>
      <c r="CC89" s="896"/>
      <c r="CD89" s="896"/>
      <c r="CE89" s="896"/>
      <c r="CF89" s="896"/>
      <c r="CG89" s="901"/>
      <c r="CH89" s="898"/>
      <c r="CI89" s="899"/>
      <c r="CJ89" s="899"/>
      <c r="CK89" s="899"/>
      <c r="CL89" s="900"/>
      <c r="CM89" s="898"/>
      <c r="CN89" s="899"/>
      <c r="CO89" s="899"/>
      <c r="CP89" s="899"/>
      <c r="CQ89" s="900"/>
      <c r="CR89" s="898"/>
      <c r="CS89" s="899"/>
      <c r="CT89" s="899"/>
      <c r="CU89" s="899"/>
      <c r="CV89" s="900"/>
      <c r="CW89" s="898"/>
      <c r="CX89" s="899"/>
      <c r="CY89" s="899"/>
      <c r="CZ89" s="899"/>
      <c r="DA89" s="900"/>
      <c r="DB89" s="898"/>
      <c r="DC89" s="899"/>
      <c r="DD89" s="899"/>
      <c r="DE89" s="899"/>
      <c r="DF89" s="900"/>
      <c r="DG89" s="898"/>
      <c r="DH89" s="899"/>
      <c r="DI89" s="899"/>
      <c r="DJ89" s="899"/>
      <c r="DK89" s="900"/>
      <c r="DL89" s="898"/>
      <c r="DM89" s="899"/>
      <c r="DN89" s="899"/>
      <c r="DO89" s="899"/>
      <c r="DP89" s="900"/>
      <c r="DQ89" s="898"/>
      <c r="DR89" s="899"/>
      <c r="DS89" s="899"/>
      <c r="DT89" s="899"/>
      <c r="DU89" s="900"/>
      <c r="DV89" s="895"/>
      <c r="DW89" s="896"/>
      <c r="DX89" s="896"/>
      <c r="DY89" s="896"/>
      <c r="DZ89" s="897"/>
      <c r="EA89" s="218"/>
    </row>
    <row r="90" spans="1:131" ht="26.25" hidden="1" customHeight="1" x14ac:dyDescent="0.15">
      <c r="A90" s="233"/>
      <c r="B90" s="234"/>
      <c r="C90" s="234"/>
      <c r="D90" s="234"/>
      <c r="E90" s="234"/>
      <c r="F90" s="234"/>
      <c r="G90" s="234"/>
      <c r="H90" s="234"/>
      <c r="I90" s="234"/>
      <c r="J90" s="234"/>
      <c r="K90" s="234"/>
      <c r="L90" s="234"/>
      <c r="M90" s="234"/>
      <c r="N90" s="234"/>
      <c r="O90" s="234"/>
      <c r="P90" s="234"/>
      <c r="Q90" s="235"/>
      <c r="R90" s="235"/>
      <c r="S90" s="235"/>
      <c r="T90" s="235"/>
      <c r="U90" s="235"/>
      <c r="V90" s="235"/>
      <c r="W90" s="235"/>
      <c r="X90" s="235"/>
      <c r="Y90" s="235"/>
      <c r="Z90" s="235"/>
      <c r="AA90" s="235"/>
      <c r="AB90" s="235"/>
      <c r="AC90" s="235"/>
      <c r="AD90" s="235"/>
      <c r="AE90" s="235"/>
      <c r="AF90" s="235"/>
      <c r="AG90" s="235"/>
      <c r="AH90" s="235"/>
      <c r="AI90" s="235"/>
      <c r="AJ90" s="235"/>
      <c r="AK90" s="235"/>
      <c r="AL90" s="235"/>
      <c r="AM90" s="235"/>
      <c r="AN90" s="235"/>
      <c r="AO90" s="235"/>
      <c r="AP90" s="235"/>
      <c r="AQ90" s="235"/>
      <c r="AR90" s="235"/>
      <c r="AS90" s="235"/>
      <c r="AT90" s="235"/>
      <c r="AU90" s="235"/>
      <c r="AV90" s="235"/>
      <c r="AW90" s="235"/>
      <c r="AX90" s="235"/>
      <c r="AY90" s="235"/>
      <c r="AZ90" s="236"/>
      <c r="BA90" s="236"/>
      <c r="BB90" s="236"/>
      <c r="BC90" s="236"/>
      <c r="BD90" s="236"/>
      <c r="BE90" s="229"/>
      <c r="BF90" s="229"/>
      <c r="BG90" s="229"/>
      <c r="BH90" s="229"/>
      <c r="BI90" s="229"/>
      <c r="BJ90" s="229"/>
      <c r="BK90" s="229"/>
      <c r="BL90" s="229"/>
      <c r="BM90" s="229"/>
      <c r="BN90" s="229"/>
      <c r="BO90" s="229"/>
      <c r="BP90" s="229"/>
      <c r="BQ90" s="226">
        <v>84</v>
      </c>
      <c r="BR90" s="231"/>
      <c r="BS90" s="895"/>
      <c r="BT90" s="896"/>
      <c r="BU90" s="896"/>
      <c r="BV90" s="896"/>
      <c r="BW90" s="896"/>
      <c r="BX90" s="896"/>
      <c r="BY90" s="896"/>
      <c r="BZ90" s="896"/>
      <c r="CA90" s="896"/>
      <c r="CB90" s="896"/>
      <c r="CC90" s="896"/>
      <c r="CD90" s="896"/>
      <c r="CE90" s="896"/>
      <c r="CF90" s="896"/>
      <c r="CG90" s="901"/>
      <c r="CH90" s="898"/>
      <c r="CI90" s="899"/>
      <c r="CJ90" s="899"/>
      <c r="CK90" s="899"/>
      <c r="CL90" s="900"/>
      <c r="CM90" s="898"/>
      <c r="CN90" s="899"/>
      <c r="CO90" s="899"/>
      <c r="CP90" s="899"/>
      <c r="CQ90" s="900"/>
      <c r="CR90" s="898"/>
      <c r="CS90" s="899"/>
      <c r="CT90" s="899"/>
      <c r="CU90" s="899"/>
      <c r="CV90" s="900"/>
      <c r="CW90" s="898"/>
      <c r="CX90" s="899"/>
      <c r="CY90" s="899"/>
      <c r="CZ90" s="899"/>
      <c r="DA90" s="900"/>
      <c r="DB90" s="898"/>
      <c r="DC90" s="899"/>
      <c r="DD90" s="899"/>
      <c r="DE90" s="899"/>
      <c r="DF90" s="900"/>
      <c r="DG90" s="898"/>
      <c r="DH90" s="899"/>
      <c r="DI90" s="899"/>
      <c r="DJ90" s="899"/>
      <c r="DK90" s="900"/>
      <c r="DL90" s="898"/>
      <c r="DM90" s="899"/>
      <c r="DN90" s="899"/>
      <c r="DO90" s="899"/>
      <c r="DP90" s="900"/>
      <c r="DQ90" s="898"/>
      <c r="DR90" s="899"/>
      <c r="DS90" s="899"/>
      <c r="DT90" s="899"/>
      <c r="DU90" s="900"/>
      <c r="DV90" s="895"/>
      <c r="DW90" s="896"/>
      <c r="DX90" s="896"/>
      <c r="DY90" s="896"/>
      <c r="DZ90" s="897"/>
      <c r="EA90" s="218"/>
    </row>
    <row r="91" spans="1:131" ht="26.25" hidden="1" customHeight="1" x14ac:dyDescent="0.15">
      <c r="A91" s="233"/>
      <c r="B91" s="234"/>
      <c r="C91" s="234"/>
      <c r="D91" s="234"/>
      <c r="E91" s="234"/>
      <c r="F91" s="234"/>
      <c r="G91" s="234"/>
      <c r="H91" s="234"/>
      <c r="I91" s="234"/>
      <c r="J91" s="234"/>
      <c r="K91" s="234"/>
      <c r="L91" s="234"/>
      <c r="M91" s="234"/>
      <c r="N91" s="234"/>
      <c r="O91" s="234"/>
      <c r="P91" s="234"/>
      <c r="Q91" s="235"/>
      <c r="R91" s="235"/>
      <c r="S91" s="235"/>
      <c r="T91" s="235"/>
      <c r="U91" s="235"/>
      <c r="V91" s="235"/>
      <c r="W91" s="235"/>
      <c r="X91" s="235"/>
      <c r="Y91" s="235"/>
      <c r="Z91" s="235"/>
      <c r="AA91" s="235"/>
      <c r="AB91" s="235"/>
      <c r="AC91" s="235"/>
      <c r="AD91" s="235"/>
      <c r="AE91" s="235"/>
      <c r="AF91" s="235"/>
      <c r="AG91" s="235"/>
      <c r="AH91" s="235"/>
      <c r="AI91" s="235"/>
      <c r="AJ91" s="235"/>
      <c r="AK91" s="235"/>
      <c r="AL91" s="235"/>
      <c r="AM91" s="235"/>
      <c r="AN91" s="235"/>
      <c r="AO91" s="235"/>
      <c r="AP91" s="235"/>
      <c r="AQ91" s="235"/>
      <c r="AR91" s="235"/>
      <c r="AS91" s="235"/>
      <c r="AT91" s="235"/>
      <c r="AU91" s="235"/>
      <c r="AV91" s="235"/>
      <c r="AW91" s="235"/>
      <c r="AX91" s="235"/>
      <c r="AY91" s="235"/>
      <c r="AZ91" s="236"/>
      <c r="BA91" s="236"/>
      <c r="BB91" s="236"/>
      <c r="BC91" s="236"/>
      <c r="BD91" s="236"/>
      <c r="BE91" s="229"/>
      <c r="BF91" s="229"/>
      <c r="BG91" s="229"/>
      <c r="BH91" s="229"/>
      <c r="BI91" s="229"/>
      <c r="BJ91" s="229"/>
      <c r="BK91" s="229"/>
      <c r="BL91" s="229"/>
      <c r="BM91" s="229"/>
      <c r="BN91" s="229"/>
      <c r="BO91" s="229"/>
      <c r="BP91" s="229"/>
      <c r="BQ91" s="226">
        <v>85</v>
      </c>
      <c r="BR91" s="231"/>
      <c r="BS91" s="895"/>
      <c r="BT91" s="896"/>
      <c r="BU91" s="896"/>
      <c r="BV91" s="896"/>
      <c r="BW91" s="896"/>
      <c r="BX91" s="896"/>
      <c r="BY91" s="896"/>
      <c r="BZ91" s="896"/>
      <c r="CA91" s="896"/>
      <c r="CB91" s="896"/>
      <c r="CC91" s="896"/>
      <c r="CD91" s="896"/>
      <c r="CE91" s="896"/>
      <c r="CF91" s="896"/>
      <c r="CG91" s="901"/>
      <c r="CH91" s="898"/>
      <c r="CI91" s="899"/>
      <c r="CJ91" s="899"/>
      <c r="CK91" s="899"/>
      <c r="CL91" s="900"/>
      <c r="CM91" s="898"/>
      <c r="CN91" s="899"/>
      <c r="CO91" s="899"/>
      <c r="CP91" s="899"/>
      <c r="CQ91" s="900"/>
      <c r="CR91" s="898"/>
      <c r="CS91" s="899"/>
      <c r="CT91" s="899"/>
      <c r="CU91" s="899"/>
      <c r="CV91" s="900"/>
      <c r="CW91" s="898"/>
      <c r="CX91" s="899"/>
      <c r="CY91" s="899"/>
      <c r="CZ91" s="899"/>
      <c r="DA91" s="900"/>
      <c r="DB91" s="898"/>
      <c r="DC91" s="899"/>
      <c r="DD91" s="899"/>
      <c r="DE91" s="899"/>
      <c r="DF91" s="900"/>
      <c r="DG91" s="898"/>
      <c r="DH91" s="899"/>
      <c r="DI91" s="899"/>
      <c r="DJ91" s="899"/>
      <c r="DK91" s="900"/>
      <c r="DL91" s="898"/>
      <c r="DM91" s="899"/>
      <c r="DN91" s="899"/>
      <c r="DO91" s="899"/>
      <c r="DP91" s="900"/>
      <c r="DQ91" s="898"/>
      <c r="DR91" s="899"/>
      <c r="DS91" s="899"/>
      <c r="DT91" s="899"/>
      <c r="DU91" s="900"/>
      <c r="DV91" s="895"/>
      <c r="DW91" s="896"/>
      <c r="DX91" s="896"/>
      <c r="DY91" s="896"/>
      <c r="DZ91" s="897"/>
      <c r="EA91" s="218"/>
    </row>
    <row r="92" spans="1:131" ht="26.25" hidden="1" customHeight="1" x14ac:dyDescent="0.15">
      <c r="A92" s="233"/>
      <c r="B92" s="234"/>
      <c r="C92" s="234"/>
      <c r="D92" s="234"/>
      <c r="E92" s="234"/>
      <c r="F92" s="234"/>
      <c r="G92" s="234"/>
      <c r="H92" s="234"/>
      <c r="I92" s="234"/>
      <c r="J92" s="234"/>
      <c r="K92" s="234"/>
      <c r="L92" s="234"/>
      <c r="M92" s="234"/>
      <c r="N92" s="234"/>
      <c r="O92" s="234"/>
      <c r="P92" s="234"/>
      <c r="Q92" s="235"/>
      <c r="R92" s="235"/>
      <c r="S92" s="235"/>
      <c r="T92" s="235"/>
      <c r="U92" s="235"/>
      <c r="V92" s="235"/>
      <c r="W92" s="235"/>
      <c r="X92" s="235"/>
      <c r="Y92" s="235"/>
      <c r="Z92" s="235"/>
      <c r="AA92" s="235"/>
      <c r="AB92" s="235"/>
      <c r="AC92" s="235"/>
      <c r="AD92" s="235"/>
      <c r="AE92" s="235"/>
      <c r="AF92" s="235"/>
      <c r="AG92" s="235"/>
      <c r="AH92" s="235"/>
      <c r="AI92" s="235"/>
      <c r="AJ92" s="235"/>
      <c r="AK92" s="235"/>
      <c r="AL92" s="235"/>
      <c r="AM92" s="235"/>
      <c r="AN92" s="235"/>
      <c r="AO92" s="235"/>
      <c r="AP92" s="235"/>
      <c r="AQ92" s="235"/>
      <c r="AR92" s="235"/>
      <c r="AS92" s="235"/>
      <c r="AT92" s="235"/>
      <c r="AU92" s="235"/>
      <c r="AV92" s="235"/>
      <c r="AW92" s="235"/>
      <c r="AX92" s="235"/>
      <c r="AY92" s="235"/>
      <c r="AZ92" s="236"/>
      <c r="BA92" s="236"/>
      <c r="BB92" s="236"/>
      <c r="BC92" s="236"/>
      <c r="BD92" s="236"/>
      <c r="BE92" s="229"/>
      <c r="BF92" s="229"/>
      <c r="BG92" s="229"/>
      <c r="BH92" s="229"/>
      <c r="BI92" s="229"/>
      <c r="BJ92" s="229"/>
      <c r="BK92" s="229"/>
      <c r="BL92" s="229"/>
      <c r="BM92" s="229"/>
      <c r="BN92" s="229"/>
      <c r="BO92" s="229"/>
      <c r="BP92" s="229"/>
      <c r="BQ92" s="226">
        <v>86</v>
      </c>
      <c r="BR92" s="231"/>
      <c r="BS92" s="895"/>
      <c r="BT92" s="896"/>
      <c r="BU92" s="896"/>
      <c r="BV92" s="896"/>
      <c r="BW92" s="896"/>
      <c r="BX92" s="896"/>
      <c r="BY92" s="896"/>
      <c r="BZ92" s="896"/>
      <c r="CA92" s="896"/>
      <c r="CB92" s="896"/>
      <c r="CC92" s="896"/>
      <c r="CD92" s="896"/>
      <c r="CE92" s="896"/>
      <c r="CF92" s="896"/>
      <c r="CG92" s="901"/>
      <c r="CH92" s="898"/>
      <c r="CI92" s="899"/>
      <c r="CJ92" s="899"/>
      <c r="CK92" s="899"/>
      <c r="CL92" s="900"/>
      <c r="CM92" s="898"/>
      <c r="CN92" s="899"/>
      <c r="CO92" s="899"/>
      <c r="CP92" s="899"/>
      <c r="CQ92" s="900"/>
      <c r="CR92" s="898"/>
      <c r="CS92" s="899"/>
      <c r="CT92" s="899"/>
      <c r="CU92" s="899"/>
      <c r="CV92" s="900"/>
      <c r="CW92" s="898"/>
      <c r="CX92" s="899"/>
      <c r="CY92" s="899"/>
      <c r="CZ92" s="899"/>
      <c r="DA92" s="900"/>
      <c r="DB92" s="898"/>
      <c r="DC92" s="899"/>
      <c r="DD92" s="899"/>
      <c r="DE92" s="899"/>
      <c r="DF92" s="900"/>
      <c r="DG92" s="898"/>
      <c r="DH92" s="899"/>
      <c r="DI92" s="899"/>
      <c r="DJ92" s="899"/>
      <c r="DK92" s="900"/>
      <c r="DL92" s="898"/>
      <c r="DM92" s="899"/>
      <c r="DN92" s="899"/>
      <c r="DO92" s="899"/>
      <c r="DP92" s="900"/>
      <c r="DQ92" s="898"/>
      <c r="DR92" s="899"/>
      <c r="DS92" s="899"/>
      <c r="DT92" s="899"/>
      <c r="DU92" s="900"/>
      <c r="DV92" s="895"/>
      <c r="DW92" s="896"/>
      <c r="DX92" s="896"/>
      <c r="DY92" s="896"/>
      <c r="DZ92" s="897"/>
      <c r="EA92" s="218"/>
    </row>
    <row r="93" spans="1:131" ht="26.25" hidden="1" customHeight="1" x14ac:dyDescent="0.15">
      <c r="A93" s="233"/>
      <c r="B93" s="234"/>
      <c r="C93" s="234"/>
      <c r="D93" s="234"/>
      <c r="E93" s="234"/>
      <c r="F93" s="234"/>
      <c r="G93" s="234"/>
      <c r="H93" s="234"/>
      <c r="I93" s="234"/>
      <c r="J93" s="234"/>
      <c r="K93" s="234"/>
      <c r="L93" s="234"/>
      <c r="M93" s="234"/>
      <c r="N93" s="234"/>
      <c r="O93" s="234"/>
      <c r="P93" s="234"/>
      <c r="Q93" s="235"/>
      <c r="R93" s="235"/>
      <c r="S93" s="235"/>
      <c r="T93" s="235"/>
      <c r="U93" s="235"/>
      <c r="V93" s="235"/>
      <c r="W93" s="235"/>
      <c r="X93" s="235"/>
      <c r="Y93" s="235"/>
      <c r="Z93" s="235"/>
      <c r="AA93" s="235"/>
      <c r="AB93" s="235"/>
      <c r="AC93" s="235"/>
      <c r="AD93" s="235"/>
      <c r="AE93" s="235"/>
      <c r="AF93" s="235"/>
      <c r="AG93" s="235"/>
      <c r="AH93" s="235"/>
      <c r="AI93" s="235"/>
      <c r="AJ93" s="235"/>
      <c r="AK93" s="235"/>
      <c r="AL93" s="235"/>
      <c r="AM93" s="235"/>
      <c r="AN93" s="235"/>
      <c r="AO93" s="235"/>
      <c r="AP93" s="235"/>
      <c r="AQ93" s="235"/>
      <c r="AR93" s="235"/>
      <c r="AS93" s="235"/>
      <c r="AT93" s="235"/>
      <c r="AU93" s="235"/>
      <c r="AV93" s="235"/>
      <c r="AW93" s="235"/>
      <c r="AX93" s="235"/>
      <c r="AY93" s="235"/>
      <c r="AZ93" s="236"/>
      <c r="BA93" s="236"/>
      <c r="BB93" s="236"/>
      <c r="BC93" s="236"/>
      <c r="BD93" s="236"/>
      <c r="BE93" s="229"/>
      <c r="BF93" s="229"/>
      <c r="BG93" s="229"/>
      <c r="BH93" s="229"/>
      <c r="BI93" s="229"/>
      <c r="BJ93" s="229"/>
      <c r="BK93" s="229"/>
      <c r="BL93" s="229"/>
      <c r="BM93" s="229"/>
      <c r="BN93" s="229"/>
      <c r="BO93" s="229"/>
      <c r="BP93" s="229"/>
      <c r="BQ93" s="226">
        <v>87</v>
      </c>
      <c r="BR93" s="231"/>
      <c r="BS93" s="895"/>
      <c r="BT93" s="896"/>
      <c r="BU93" s="896"/>
      <c r="BV93" s="896"/>
      <c r="BW93" s="896"/>
      <c r="BX93" s="896"/>
      <c r="BY93" s="896"/>
      <c r="BZ93" s="896"/>
      <c r="CA93" s="896"/>
      <c r="CB93" s="896"/>
      <c r="CC93" s="896"/>
      <c r="CD93" s="896"/>
      <c r="CE93" s="896"/>
      <c r="CF93" s="896"/>
      <c r="CG93" s="901"/>
      <c r="CH93" s="898"/>
      <c r="CI93" s="899"/>
      <c r="CJ93" s="899"/>
      <c r="CK93" s="899"/>
      <c r="CL93" s="900"/>
      <c r="CM93" s="898"/>
      <c r="CN93" s="899"/>
      <c r="CO93" s="899"/>
      <c r="CP93" s="899"/>
      <c r="CQ93" s="900"/>
      <c r="CR93" s="898"/>
      <c r="CS93" s="899"/>
      <c r="CT93" s="899"/>
      <c r="CU93" s="899"/>
      <c r="CV93" s="900"/>
      <c r="CW93" s="898"/>
      <c r="CX93" s="899"/>
      <c r="CY93" s="899"/>
      <c r="CZ93" s="899"/>
      <c r="DA93" s="900"/>
      <c r="DB93" s="898"/>
      <c r="DC93" s="899"/>
      <c r="DD93" s="899"/>
      <c r="DE93" s="899"/>
      <c r="DF93" s="900"/>
      <c r="DG93" s="898"/>
      <c r="DH93" s="899"/>
      <c r="DI93" s="899"/>
      <c r="DJ93" s="899"/>
      <c r="DK93" s="900"/>
      <c r="DL93" s="898"/>
      <c r="DM93" s="899"/>
      <c r="DN93" s="899"/>
      <c r="DO93" s="899"/>
      <c r="DP93" s="900"/>
      <c r="DQ93" s="898"/>
      <c r="DR93" s="899"/>
      <c r="DS93" s="899"/>
      <c r="DT93" s="899"/>
      <c r="DU93" s="900"/>
      <c r="DV93" s="895"/>
      <c r="DW93" s="896"/>
      <c r="DX93" s="896"/>
      <c r="DY93" s="896"/>
      <c r="DZ93" s="897"/>
      <c r="EA93" s="218"/>
    </row>
    <row r="94" spans="1:131" ht="26.25" hidden="1" customHeight="1" x14ac:dyDescent="0.15">
      <c r="A94" s="233"/>
      <c r="B94" s="234"/>
      <c r="C94" s="234"/>
      <c r="D94" s="234"/>
      <c r="E94" s="234"/>
      <c r="F94" s="234"/>
      <c r="G94" s="234"/>
      <c r="H94" s="234"/>
      <c r="I94" s="234"/>
      <c r="J94" s="234"/>
      <c r="K94" s="234"/>
      <c r="L94" s="234"/>
      <c r="M94" s="234"/>
      <c r="N94" s="234"/>
      <c r="O94" s="234"/>
      <c r="P94" s="234"/>
      <c r="Q94" s="235"/>
      <c r="R94" s="235"/>
      <c r="S94" s="235"/>
      <c r="T94" s="235"/>
      <c r="U94" s="235"/>
      <c r="V94" s="235"/>
      <c r="W94" s="235"/>
      <c r="X94" s="235"/>
      <c r="Y94" s="235"/>
      <c r="Z94" s="235"/>
      <c r="AA94" s="235"/>
      <c r="AB94" s="235"/>
      <c r="AC94" s="235"/>
      <c r="AD94" s="235"/>
      <c r="AE94" s="235"/>
      <c r="AF94" s="235"/>
      <c r="AG94" s="235"/>
      <c r="AH94" s="235"/>
      <c r="AI94" s="235"/>
      <c r="AJ94" s="235"/>
      <c r="AK94" s="235"/>
      <c r="AL94" s="235"/>
      <c r="AM94" s="235"/>
      <c r="AN94" s="235"/>
      <c r="AO94" s="235"/>
      <c r="AP94" s="235"/>
      <c r="AQ94" s="235"/>
      <c r="AR94" s="235"/>
      <c r="AS94" s="235"/>
      <c r="AT94" s="235"/>
      <c r="AU94" s="235"/>
      <c r="AV94" s="235"/>
      <c r="AW94" s="235"/>
      <c r="AX94" s="235"/>
      <c r="AY94" s="235"/>
      <c r="AZ94" s="236"/>
      <c r="BA94" s="236"/>
      <c r="BB94" s="236"/>
      <c r="BC94" s="236"/>
      <c r="BD94" s="236"/>
      <c r="BE94" s="229"/>
      <c r="BF94" s="229"/>
      <c r="BG94" s="229"/>
      <c r="BH94" s="229"/>
      <c r="BI94" s="229"/>
      <c r="BJ94" s="229"/>
      <c r="BK94" s="229"/>
      <c r="BL94" s="229"/>
      <c r="BM94" s="229"/>
      <c r="BN94" s="229"/>
      <c r="BO94" s="229"/>
      <c r="BP94" s="229"/>
      <c r="BQ94" s="226">
        <v>88</v>
      </c>
      <c r="BR94" s="231"/>
      <c r="BS94" s="895"/>
      <c r="BT94" s="896"/>
      <c r="BU94" s="896"/>
      <c r="BV94" s="896"/>
      <c r="BW94" s="896"/>
      <c r="BX94" s="896"/>
      <c r="BY94" s="896"/>
      <c r="BZ94" s="896"/>
      <c r="CA94" s="896"/>
      <c r="CB94" s="896"/>
      <c r="CC94" s="896"/>
      <c r="CD94" s="896"/>
      <c r="CE94" s="896"/>
      <c r="CF94" s="896"/>
      <c r="CG94" s="901"/>
      <c r="CH94" s="898"/>
      <c r="CI94" s="899"/>
      <c r="CJ94" s="899"/>
      <c r="CK94" s="899"/>
      <c r="CL94" s="900"/>
      <c r="CM94" s="898"/>
      <c r="CN94" s="899"/>
      <c r="CO94" s="899"/>
      <c r="CP94" s="899"/>
      <c r="CQ94" s="900"/>
      <c r="CR94" s="898"/>
      <c r="CS94" s="899"/>
      <c r="CT94" s="899"/>
      <c r="CU94" s="899"/>
      <c r="CV94" s="900"/>
      <c r="CW94" s="898"/>
      <c r="CX94" s="899"/>
      <c r="CY94" s="899"/>
      <c r="CZ94" s="899"/>
      <c r="DA94" s="900"/>
      <c r="DB94" s="898"/>
      <c r="DC94" s="899"/>
      <c r="DD94" s="899"/>
      <c r="DE94" s="899"/>
      <c r="DF94" s="900"/>
      <c r="DG94" s="898"/>
      <c r="DH94" s="899"/>
      <c r="DI94" s="899"/>
      <c r="DJ94" s="899"/>
      <c r="DK94" s="900"/>
      <c r="DL94" s="898"/>
      <c r="DM94" s="899"/>
      <c r="DN94" s="899"/>
      <c r="DO94" s="899"/>
      <c r="DP94" s="900"/>
      <c r="DQ94" s="898"/>
      <c r="DR94" s="899"/>
      <c r="DS94" s="899"/>
      <c r="DT94" s="899"/>
      <c r="DU94" s="900"/>
      <c r="DV94" s="895"/>
      <c r="DW94" s="896"/>
      <c r="DX94" s="896"/>
      <c r="DY94" s="896"/>
      <c r="DZ94" s="897"/>
      <c r="EA94" s="218"/>
    </row>
    <row r="95" spans="1:131" ht="26.25" hidden="1" customHeight="1" x14ac:dyDescent="0.15">
      <c r="A95" s="233"/>
      <c r="B95" s="234"/>
      <c r="C95" s="234"/>
      <c r="D95" s="234"/>
      <c r="E95" s="234"/>
      <c r="F95" s="234"/>
      <c r="G95" s="234"/>
      <c r="H95" s="234"/>
      <c r="I95" s="234"/>
      <c r="J95" s="234"/>
      <c r="K95" s="234"/>
      <c r="L95" s="234"/>
      <c r="M95" s="234"/>
      <c r="N95" s="234"/>
      <c r="O95" s="234"/>
      <c r="P95" s="234"/>
      <c r="Q95" s="235"/>
      <c r="R95" s="235"/>
      <c r="S95" s="235"/>
      <c r="T95" s="235"/>
      <c r="U95" s="235"/>
      <c r="V95" s="235"/>
      <c r="W95" s="235"/>
      <c r="X95" s="235"/>
      <c r="Y95" s="235"/>
      <c r="Z95" s="235"/>
      <c r="AA95" s="235"/>
      <c r="AB95" s="235"/>
      <c r="AC95" s="235"/>
      <c r="AD95" s="235"/>
      <c r="AE95" s="235"/>
      <c r="AF95" s="235"/>
      <c r="AG95" s="235"/>
      <c r="AH95" s="235"/>
      <c r="AI95" s="235"/>
      <c r="AJ95" s="235"/>
      <c r="AK95" s="235"/>
      <c r="AL95" s="235"/>
      <c r="AM95" s="235"/>
      <c r="AN95" s="235"/>
      <c r="AO95" s="235"/>
      <c r="AP95" s="235"/>
      <c r="AQ95" s="235"/>
      <c r="AR95" s="235"/>
      <c r="AS95" s="235"/>
      <c r="AT95" s="235"/>
      <c r="AU95" s="235"/>
      <c r="AV95" s="235"/>
      <c r="AW95" s="235"/>
      <c r="AX95" s="235"/>
      <c r="AY95" s="235"/>
      <c r="AZ95" s="236"/>
      <c r="BA95" s="236"/>
      <c r="BB95" s="236"/>
      <c r="BC95" s="236"/>
      <c r="BD95" s="236"/>
      <c r="BE95" s="229"/>
      <c r="BF95" s="229"/>
      <c r="BG95" s="229"/>
      <c r="BH95" s="229"/>
      <c r="BI95" s="229"/>
      <c r="BJ95" s="229"/>
      <c r="BK95" s="229"/>
      <c r="BL95" s="229"/>
      <c r="BM95" s="229"/>
      <c r="BN95" s="229"/>
      <c r="BO95" s="229"/>
      <c r="BP95" s="229"/>
      <c r="BQ95" s="226">
        <v>89</v>
      </c>
      <c r="BR95" s="231"/>
      <c r="BS95" s="895"/>
      <c r="BT95" s="896"/>
      <c r="BU95" s="896"/>
      <c r="BV95" s="896"/>
      <c r="BW95" s="896"/>
      <c r="BX95" s="896"/>
      <c r="BY95" s="896"/>
      <c r="BZ95" s="896"/>
      <c r="CA95" s="896"/>
      <c r="CB95" s="896"/>
      <c r="CC95" s="896"/>
      <c r="CD95" s="896"/>
      <c r="CE95" s="896"/>
      <c r="CF95" s="896"/>
      <c r="CG95" s="901"/>
      <c r="CH95" s="898"/>
      <c r="CI95" s="899"/>
      <c r="CJ95" s="899"/>
      <c r="CK95" s="899"/>
      <c r="CL95" s="900"/>
      <c r="CM95" s="898"/>
      <c r="CN95" s="899"/>
      <c r="CO95" s="899"/>
      <c r="CP95" s="899"/>
      <c r="CQ95" s="900"/>
      <c r="CR95" s="898"/>
      <c r="CS95" s="899"/>
      <c r="CT95" s="899"/>
      <c r="CU95" s="899"/>
      <c r="CV95" s="900"/>
      <c r="CW95" s="898"/>
      <c r="CX95" s="899"/>
      <c r="CY95" s="899"/>
      <c r="CZ95" s="899"/>
      <c r="DA95" s="900"/>
      <c r="DB95" s="898"/>
      <c r="DC95" s="899"/>
      <c r="DD95" s="899"/>
      <c r="DE95" s="899"/>
      <c r="DF95" s="900"/>
      <c r="DG95" s="898"/>
      <c r="DH95" s="899"/>
      <c r="DI95" s="899"/>
      <c r="DJ95" s="899"/>
      <c r="DK95" s="900"/>
      <c r="DL95" s="898"/>
      <c r="DM95" s="899"/>
      <c r="DN95" s="899"/>
      <c r="DO95" s="899"/>
      <c r="DP95" s="900"/>
      <c r="DQ95" s="898"/>
      <c r="DR95" s="899"/>
      <c r="DS95" s="899"/>
      <c r="DT95" s="899"/>
      <c r="DU95" s="900"/>
      <c r="DV95" s="895"/>
      <c r="DW95" s="896"/>
      <c r="DX95" s="896"/>
      <c r="DY95" s="896"/>
      <c r="DZ95" s="897"/>
      <c r="EA95" s="218"/>
    </row>
    <row r="96" spans="1:131" ht="26.25" hidden="1" customHeight="1" x14ac:dyDescent="0.15">
      <c r="A96" s="233"/>
      <c r="B96" s="234"/>
      <c r="C96" s="234"/>
      <c r="D96" s="234"/>
      <c r="E96" s="234"/>
      <c r="F96" s="234"/>
      <c r="G96" s="234"/>
      <c r="H96" s="234"/>
      <c r="I96" s="234"/>
      <c r="J96" s="234"/>
      <c r="K96" s="234"/>
      <c r="L96" s="234"/>
      <c r="M96" s="234"/>
      <c r="N96" s="234"/>
      <c r="O96" s="234"/>
      <c r="P96" s="234"/>
      <c r="Q96" s="235"/>
      <c r="R96" s="235"/>
      <c r="S96" s="235"/>
      <c r="T96" s="235"/>
      <c r="U96" s="235"/>
      <c r="V96" s="235"/>
      <c r="W96" s="235"/>
      <c r="X96" s="235"/>
      <c r="Y96" s="235"/>
      <c r="Z96" s="235"/>
      <c r="AA96" s="235"/>
      <c r="AB96" s="235"/>
      <c r="AC96" s="235"/>
      <c r="AD96" s="235"/>
      <c r="AE96" s="235"/>
      <c r="AF96" s="235"/>
      <c r="AG96" s="235"/>
      <c r="AH96" s="235"/>
      <c r="AI96" s="235"/>
      <c r="AJ96" s="235"/>
      <c r="AK96" s="235"/>
      <c r="AL96" s="235"/>
      <c r="AM96" s="235"/>
      <c r="AN96" s="235"/>
      <c r="AO96" s="235"/>
      <c r="AP96" s="235"/>
      <c r="AQ96" s="235"/>
      <c r="AR96" s="235"/>
      <c r="AS96" s="235"/>
      <c r="AT96" s="235"/>
      <c r="AU96" s="235"/>
      <c r="AV96" s="235"/>
      <c r="AW96" s="235"/>
      <c r="AX96" s="235"/>
      <c r="AY96" s="235"/>
      <c r="AZ96" s="236"/>
      <c r="BA96" s="236"/>
      <c r="BB96" s="236"/>
      <c r="BC96" s="236"/>
      <c r="BD96" s="236"/>
      <c r="BE96" s="229"/>
      <c r="BF96" s="229"/>
      <c r="BG96" s="229"/>
      <c r="BH96" s="229"/>
      <c r="BI96" s="229"/>
      <c r="BJ96" s="229"/>
      <c r="BK96" s="229"/>
      <c r="BL96" s="229"/>
      <c r="BM96" s="229"/>
      <c r="BN96" s="229"/>
      <c r="BO96" s="229"/>
      <c r="BP96" s="229"/>
      <c r="BQ96" s="226">
        <v>90</v>
      </c>
      <c r="BR96" s="231"/>
      <c r="BS96" s="895"/>
      <c r="BT96" s="896"/>
      <c r="BU96" s="896"/>
      <c r="BV96" s="896"/>
      <c r="BW96" s="896"/>
      <c r="BX96" s="896"/>
      <c r="BY96" s="896"/>
      <c r="BZ96" s="896"/>
      <c r="CA96" s="896"/>
      <c r="CB96" s="896"/>
      <c r="CC96" s="896"/>
      <c r="CD96" s="896"/>
      <c r="CE96" s="896"/>
      <c r="CF96" s="896"/>
      <c r="CG96" s="901"/>
      <c r="CH96" s="898"/>
      <c r="CI96" s="899"/>
      <c r="CJ96" s="899"/>
      <c r="CK96" s="899"/>
      <c r="CL96" s="900"/>
      <c r="CM96" s="898"/>
      <c r="CN96" s="899"/>
      <c r="CO96" s="899"/>
      <c r="CP96" s="899"/>
      <c r="CQ96" s="900"/>
      <c r="CR96" s="898"/>
      <c r="CS96" s="899"/>
      <c r="CT96" s="899"/>
      <c r="CU96" s="899"/>
      <c r="CV96" s="900"/>
      <c r="CW96" s="898"/>
      <c r="CX96" s="899"/>
      <c r="CY96" s="899"/>
      <c r="CZ96" s="899"/>
      <c r="DA96" s="900"/>
      <c r="DB96" s="898"/>
      <c r="DC96" s="899"/>
      <c r="DD96" s="899"/>
      <c r="DE96" s="899"/>
      <c r="DF96" s="900"/>
      <c r="DG96" s="898"/>
      <c r="DH96" s="899"/>
      <c r="DI96" s="899"/>
      <c r="DJ96" s="899"/>
      <c r="DK96" s="900"/>
      <c r="DL96" s="898"/>
      <c r="DM96" s="899"/>
      <c r="DN96" s="899"/>
      <c r="DO96" s="899"/>
      <c r="DP96" s="900"/>
      <c r="DQ96" s="898"/>
      <c r="DR96" s="899"/>
      <c r="DS96" s="899"/>
      <c r="DT96" s="899"/>
      <c r="DU96" s="900"/>
      <c r="DV96" s="895"/>
      <c r="DW96" s="896"/>
      <c r="DX96" s="896"/>
      <c r="DY96" s="896"/>
      <c r="DZ96" s="897"/>
      <c r="EA96" s="218"/>
    </row>
    <row r="97" spans="1:131" ht="26.25" hidden="1" customHeight="1" x14ac:dyDescent="0.15">
      <c r="A97" s="233"/>
      <c r="B97" s="234"/>
      <c r="C97" s="234"/>
      <c r="D97" s="234"/>
      <c r="E97" s="234"/>
      <c r="F97" s="234"/>
      <c r="G97" s="234"/>
      <c r="H97" s="234"/>
      <c r="I97" s="234"/>
      <c r="J97" s="234"/>
      <c r="K97" s="234"/>
      <c r="L97" s="234"/>
      <c r="M97" s="234"/>
      <c r="N97" s="234"/>
      <c r="O97" s="234"/>
      <c r="P97" s="234"/>
      <c r="Q97" s="235"/>
      <c r="R97" s="235"/>
      <c r="S97" s="235"/>
      <c r="T97" s="235"/>
      <c r="U97" s="235"/>
      <c r="V97" s="235"/>
      <c r="W97" s="235"/>
      <c r="X97" s="235"/>
      <c r="Y97" s="235"/>
      <c r="Z97" s="235"/>
      <c r="AA97" s="235"/>
      <c r="AB97" s="235"/>
      <c r="AC97" s="235"/>
      <c r="AD97" s="235"/>
      <c r="AE97" s="235"/>
      <c r="AF97" s="235"/>
      <c r="AG97" s="235"/>
      <c r="AH97" s="235"/>
      <c r="AI97" s="235"/>
      <c r="AJ97" s="235"/>
      <c r="AK97" s="235"/>
      <c r="AL97" s="235"/>
      <c r="AM97" s="235"/>
      <c r="AN97" s="235"/>
      <c r="AO97" s="235"/>
      <c r="AP97" s="235"/>
      <c r="AQ97" s="235"/>
      <c r="AR97" s="235"/>
      <c r="AS97" s="235"/>
      <c r="AT97" s="235"/>
      <c r="AU97" s="235"/>
      <c r="AV97" s="235"/>
      <c r="AW97" s="235"/>
      <c r="AX97" s="235"/>
      <c r="AY97" s="235"/>
      <c r="AZ97" s="236"/>
      <c r="BA97" s="236"/>
      <c r="BB97" s="236"/>
      <c r="BC97" s="236"/>
      <c r="BD97" s="236"/>
      <c r="BE97" s="229"/>
      <c r="BF97" s="229"/>
      <c r="BG97" s="229"/>
      <c r="BH97" s="229"/>
      <c r="BI97" s="229"/>
      <c r="BJ97" s="229"/>
      <c r="BK97" s="229"/>
      <c r="BL97" s="229"/>
      <c r="BM97" s="229"/>
      <c r="BN97" s="229"/>
      <c r="BO97" s="229"/>
      <c r="BP97" s="229"/>
      <c r="BQ97" s="226">
        <v>91</v>
      </c>
      <c r="BR97" s="231"/>
      <c r="BS97" s="895"/>
      <c r="BT97" s="896"/>
      <c r="BU97" s="896"/>
      <c r="BV97" s="896"/>
      <c r="BW97" s="896"/>
      <c r="BX97" s="896"/>
      <c r="BY97" s="896"/>
      <c r="BZ97" s="896"/>
      <c r="CA97" s="896"/>
      <c r="CB97" s="896"/>
      <c r="CC97" s="896"/>
      <c r="CD97" s="896"/>
      <c r="CE97" s="896"/>
      <c r="CF97" s="896"/>
      <c r="CG97" s="901"/>
      <c r="CH97" s="898"/>
      <c r="CI97" s="899"/>
      <c r="CJ97" s="899"/>
      <c r="CK97" s="899"/>
      <c r="CL97" s="900"/>
      <c r="CM97" s="898"/>
      <c r="CN97" s="899"/>
      <c r="CO97" s="899"/>
      <c r="CP97" s="899"/>
      <c r="CQ97" s="900"/>
      <c r="CR97" s="898"/>
      <c r="CS97" s="899"/>
      <c r="CT97" s="899"/>
      <c r="CU97" s="899"/>
      <c r="CV97" s="900"/>
      <c r="CW97" s="898"/>
      <c r="CX97" s="899"/>
      <c r="CY97" s="899"/>
      <c r="CZ97" s="899"/>
      <c r="DA97" s="900"/>
      <c r="DB97" s="898"/>
      <c r="DC97" s="899"/>
      <c r="DD97" s="899"/>
      <c r="DE97" s="899"/>
      <c r="DF97" s="900"/>
      <c r="DG97" s="898"/>
      <c r="DH97" s="899"/>
      <c r="DI97" s="899"/>
      <c r="DJ97" s="899"/>
      <c r="DK97" s="900"/>
      <c r="DL97" s="898"/>
      <c r="DM97" s="899"/>
      <c r="DN97" s="899"/>
      <c r="DO97" s="899"/>
      <c r="DP97" s="900"/>
      <c r="DQ97" s="898"/>
      <c r="DR97" s="899"/>
      <c r="DS97" s="899"/>
      <c r="DT97" s="899"/>
      <c r="DU97" s="900"/>
      <c r="DV97" s="895"/>
      <c r="DW97" s="896"/>
      <c r="DX97" s="896"/>
      <c r="DY97" s="896"/>
      <c r="DZ97" s="897"/>
      <c r="EA97" s="218"/>
    </row>
    <row r="98" spans="1:131" ht="26.25" hidden="1" customHeight="1" x14ac:dyDescent="0.15">
      <c r="A98" s="233"/>
      <c r="B98" s="234"/>
      <c r="C98" s="234"/>
      <c r="D98" s="234"/>
      <c r="E98" s="234"/>
      <c r="F98" s="234"/>
      <c r="G98" s="234"/>
      <c r="H98" s="234"/>
      <c r="I98" s="234"/>
      <c r="J98" s="234"/>
      <c r="K98" s="234"/>
      <c r="L98" s="234"/>
      <c r="M98" s="234"/>
      <c r="N98" s="234"/>
      <c r="O98" s="234"/>
      <c r="P98" s="234"/>
      <c r="Q98" s="235"/>
      <c r="R98" s="235"/>
      <c r="S98" s="235"/>
      <c r="T98" s="235"/>
      <c r="U98" s="235"/>
      <c r="V98" s="235"/>
      <c r="W98" s="235"/>
      <c r="X98" s="235"/>
      <c r="Y98" s="235"/>
      <c r="Z98" s="235"/>
      <c r="AA98" s="235"/>
      <c r="AB98" s="235"/>
      <c r="AC98" s="235"/>
      <c r="AD98" s="235"/>
      <c r="AE98" s="235"/>
      <c r="AF98" s="235"/>
      <c r="AG98" s="235"/>
      <c r="AH98" s="235"/>
      <c r="AI98" s="235"/>
      <c r="AJ98" s="235"/>
      <c r="AK98" s="235"/>
      <c r="AL98" s="235"/>
      <c r="AM98" s="235"/>
      <c r="AN98" s="235"/>
      <c r="AO98" s="235"/>
      <c r="AP98" s="235"/>
      <c r="AQ98" s="235"/>
      <c r="AR98" s="235"/>
      <c r="AS98" s="235"/>
      <c r="AT98" s="235"/>
      <c r="AU98" s="235"/>
      <c r="AV98" s="235"/>
      <c r="AW98" s="235"/>
      <c r="AX98" s="235"/>
      <c r="AY98" s="235"/>
      <c r="AZ98" s="236"/>
      <c r="BA98" s="236"/>
      <c r="BB98" s="236"/>
      <c r="BC98" s="236"/>
      <c r="BD98" s="236"/>
      <c r="BE98" s="229"/>
      <c r="BF98" s="229"/>
      <c r="BG98" s="229"/>
      <c r="BH98" s="229"/>
      <c r="BI98" s="229"/>
      <c r="BJ98" s="229"/>
      <c r="BK98" s="229"/>
      <c r="BL98" s="229"/>
      <c r="BM98" s="229"/>
      <c r="BN98" s="229"/>
      <c r="BO98" s="229"/>
      <c r="BP98" s="229"/>
      <c r="BQ98" s="226">
        <v>92</v>
      </c>
      <c r="BR98" s="231"/>
      <c r="BS98" s="895"/>
      <c r="BT98" s="896"/>
      <c r="BU98" s="896"/>
      <c r="BV98" s="896"/>
      <c r="BW98" s="896"/>
      <c r="BX98" s="896"/>
      <c r="BY98" s="896"/>
      <c r="BZ98" s="896"/>
      <c r="CA98" s="896"/>
      <c r="CB98" s="896"/>
      <c r="CC98" s="896"/>
      <c r="CD98" s="896"/>
      <c r="CE98" s="896"/>
      <c r="CF98" s="896"/>
      <c r="CG98" s="901"/>
      <c r="CH98" s="898"/>
      <c r="CI98" s="899"/>
      <c r="CJ98" s="899"/>
      <c r="CK98" s="899"/>
      <c r="CL98" s="900"/>
      <c r="CM98" s="898"/>
      <c r="CN98" s="899"/>
      <c r="CO98" s="899"/>
      <c r="CP98" s="899"/>
      <c r="CQ98" s="900"/>
      <c r="CR98" s="898"/>
      <c r="CS98" s="899"/>
      <c r="CT98" s="899"/>
      <c r="CU98" s="899"/>
      <c r="CV98" s="900"/>
      <c r="CW98" s="898"/>
      <c r="CX98" s="899"/>
      <c r="CY98" s="899"/>
      <c r="CZ98" s="899"/>
      <c r="DA98" s="900"/>
      <c r="DB98" s="898"/>
      <c r="DC98" s="899"/>
      <c r="DD98" s="899"/>
      <c r="DE98" s="899"/>
      <c r="DF98" s="900"/>
      <c r="DG98" s="898"/>
      <c r="DH98" s="899"/>
      <c r="DI98" s="899"/>
      <c r="DJ98" s="899"/>
      <c r="DK98" s="900"/>
      <c r="DL98" s="898"/>
      <c r="DM98" s="899"/>
      <c r="DN98" s="899"/>
      <c r="DO98" s="899"/>
      <c r="DP98" s="900"/>
      <c r="DQ98" s="898"/>
      <c r="DR98" s="899"/>
      <c r="DS98" s="899"/>
      <c r="DT98" s="899"/>
      <c r="DU98" s="900"/>
      <c r="DV98" s="895"/>
      <c r="DW98" s="896"/>
      <c r="DX98" s="896"/>
      <c r="DY98" s="896"/>
      <c r="DZ98" s="897"/>
      <c r="EA98" s="218"/>
    </row>
    <row r="99" spans="1:131" ht="26.25" hidden="1" customHeight="1" x14ac:dyDescent="0.15">
      <c r="A99" s="233"/>
      <c r="B99" s="234"/>
      <c r="C99" s="234"/>
      <c r="D99" s="234"/>
      <c r="E99" s="234"/>
      <c r="F99" s="234"/>
      <c r="G99" s="234"/>
      <c r="H99" s="234"/>
      <c r="I99" s="234"/>
      <c r="J99" s="234"/>
      <c r="K99" s="234"/>
      <c r="L99" s="234"/>
      <c r="M99" s="234"/>
      <c r="N99" s="234"/>
      <c r="O99" s="234"/>
      <c r="P99" s="234"/>
      <c r="Q99" s="235"/>
      <c r="R99" s="235"/>
      <c r="S99" s="235"/>
      <c r="T99" s="235"/>
      <c r="U99" s="235"/>
      <c r="V99" s="235"/>
      <c r="W99" s="235"/>
      <c r="X99" s="235"/>
      <c r="Y99" s="235"/>
      <c r="Z99" s="235"/>
      <c r="AA99" s="235"/>
      <c r="AB99" s="235"/>
      <c r="AC99" s="235"/>
      <c r="AD99" s="235"/>
      <c r="AE99" s="235"/>
      <c r="AF99" s="235"/>
      <c r="AG99" s="235"/>
      <c r="AH99" s="235"/>
      <c r="AI99" s="235"/>
      <c r="AJ99" s="235"/>
      <c r="AK99" s="235"/>
      <c r="AL99" s="235"/>
      <c r="AM99" s="235"/>
      <c r="AN99" s="235"/>
      <c r="AO99" s="235"/>
      <c r="AP99" s="235"/>
      <c r="AQ99" s="235"/>
      <c r="AR99" s="235"/>
      <c r="AS99" s="235"/>
      <c r="AT99" s="235"/>
      <c r="AU99" s="235"/>
      <c r="AV99" s="235"/>
      <c r="AW99" s="235"/>
      <c r="AX99" s="235"/>
      <c r="AY99" s="235"/>
      <c r="AZ99" s="236"/>
      <c r="BA99" s="236"/>
      <c r="BB99" s="236"/>
      <c r="BC99" s="236"/>
      <c r="BD99" s="236"/>
      <c r="BE99" s="229"/>
      <c r="BF99" s="229"/>
      <c r="BG99" s="229"/>
      <c r="BH99" s="229"/>
      <c r="BI99" s="229"/>
      <c r="BJ99" s="229"/>
      <c r="BK99" s="229"/>
      <c r="BL99" s="229"/>
      <c r="BM99" s="229"/>
      <c r="BN99" s="229"/>
      <c r="BO99" s="229"/>
      <c r="BP99" s="229"/>
      <c r="BQ99" s="226">
        <v>93</v>
      </c>
      <c r="BR99" s="231"/>
      <c r="BS99" s="895"/>
      <c r="BT99" s="896"/>
      <c r="BU99" s="896"/>
      <c r="BV99" s="896"/>
      <c r="BW99" s="896"/>
      <c r="BX99" s="896"/>
      <c r="BY99" s="896"/>
      <c r="BZ99" s="896"/>
      <c r="CA99" s="896"/>
      <c r="CB99" s="896"/>
      <c r="CC99" s="896"/>
      <c r="CD99" s="896"/>
      <c r="CE99" s="896"/>
      <c r="CF99" s="896"/>
      <c r="CG99" s="901"/>
      <c r="CH99" s="898"/>
      <c r="CI99" s="899"/>
      <c r="CJ99" s="899"/>
      <c r="CK99" s="899"/>
      <c r="CL99" s="900"/>
      <c r="CM99" s="898"/>
      <c r="CN99" s="899"/>
      <c r="CO99" s="899"/>
      <c r="CP99" s="899"/>
      <c r="CQ99" s="900"/>
      <c r="CR99" s="898"/>
      <c r="CS99" s="899"/>
      <c r="CT99" s="899"/>
      <c r="CU99" s="899"/>
      <c r="CV99" s="900"/>
      <c r="CW99" s="898"/>
      <c r="CX99" s="899"/>
      <c r="CY99" s="899"/>
      <c r="CZ99" s="899"/>
      <c r="DA99" s="900"/>
      <c r="DB99" s="898"/>
      <c r="DC99" s="899"/>
      <c r="DD99" s="899"/>
      <c r="DE99" s="899"/>
      <c r="DF99" s="900"/>
      <c r="DG99" s="898"/>
      <c r="DH99" s="899"/>
      <c r="DI99" s="899"/>
      <c r="DJ99" s="899"/>
      <c r="DK99" s="900"/>
      <c r="DL99" s="898"/>
      <c r="DM99" s="899"/>
      <c r="DN99" s="899"/>
      <c r="DO99" s="899"/>
      <c r="DP99" s="900"/>
      <c r="DQ99" s="898"/>
      <c r="DR99" s="899"/>
      <c r="DS99" s="899"/>
      <c r="DT99" s="899"/>
      <c r="DU99" s="900"/>
      <c r="DV99" s="895"/>
      <c r="DW99" s="896"/>
      <c r="DX99" s="896"/>
      <c r="DY99" s="896"/>
      <c r="DZ99" s="897"/>
      <c r="EA99" s="218"/>
    </row>
    <row r="100" spans="1:131" ht="26.25" hidden="1" customHeight="1" x14ac:dyDescent="0.15">
      <c r="A100" s="233"/>
      <c r="B100" s="234"/>
      <c r="C100" s="234"/>
      <c r="D100" s="234"/>
      <c r="E100" s="234"/>
      <c r="F100" s="234"/>
      <c r="G100" s="234"/>
      <c r="H100" s="234"/>
      <c r="I100" s="234"/>
      <c r="J100" s="234"/>
      <c r="K100" s="234"/>
      <c r="L100" s="234"/>
      <c r="M100" s="234"/>
      <c r="N100" s="234"/>
      <c r="O100" s="234"/>
      <c r="P100" s="234"/>
      <c r="Q100" s="235"/>
      <c r="R100" s="235"/>
      <c r="S100" s="235"/>
      <c r="T100" s="235"/>
      <c r="U100" s="235"/>
      <c r="V100" s="235"/>
      <c r="W100" s="235"/>
      <c r="X100" s="235"/>
      <c r="Y100" s="235"/>
      <c r="Z100" s="235"/>
      <c r="AA100" s="235"/>
      <c r="AB100" s="235"/>
      <c r="AC100" s="235"/>
      <c r="AD100" s="235"/>
      <c r="AE100" s="235"/>
      <c r="AF100" s="235"/>
      <c r="AG100" s="235"/>
      <c r="AH100" s="235"/>
      <c r="AI100" s="235"/>
      <c r="AJ100" s="235"/>
      <c r="AK100" s="235"/>
      <c r="AL100" s="235"/>
      <c r="AM100" s="235"/>
      <c r="AN100" s="235"/>
      <c r="AO100" s="235"/>
      <c r="AP100" s="235"/>
      <c r="AQ100" s="235"/>
      <c r="AR100" s="235"/>
      <c r="AS100" s="235"/>
      <c r="AT100" s="235"/>
      <c r="AU100" s="235"/>
      <c r="AV100" s="235"/>
      <c r="AW100" s="235"/>
      <c r="AX100" s="235"/>
      <c r="AY100" s="235"/>
      <c r="AZ100" s="236"/>
      <c r="BA100" s="236"/>
      <c r="BB100" s="236"/>
      <c r="BC100" s="236"/>
      <c r="BD100" s="236"/>
      <c r="BE100" s="229"/>
      <c r="BF100" s="229"/>
      <c r="BG100" s="229"/>
      <c r="BH100" s="229"/>
      <c r="BI100" s="229"/>
      <c r="BJ100" s="229"/>
      <c r="BK100" s="229"/>
      <c r="BL100" s="229"/>
      <c r="BM100" s="229"/>
      <c r="BN100" s="229"/>
      <c r="BO100" s="229"/>
      <c r="BP100" s="229"/>
      <c r="BQ100" s="226">
        <v>94</v>
      </c>
      <c r="BR100" s="231"/>
      <c r="BS100" s="895"/>
      <c r="BT100" s="896"/>
      <c r="BU100" s="896"/>
      <c r="BV100" s="896"/>
      <c r="BW100" s="896"/>
      <c r="BX100" s="896"/>
      <c r="BY100" s="896"/>
      <c r="BZ100" s="896"/>
      <c r="CA100" s="896"/>
      <c r="CB100" s="896"/>
      <c r="CC100" s="896"/>
      <c r="CD100" s="896"/>
      <c r="CE100" s="896"/>
      <c r="CF100" s="896"/>
      <c r="CG100" s="901"/>
      <c r="CH100" s="898"/>
      <c r="CI100" s="899"/>
      <c r="CJ100" s="899"/>
      <c r="CK100" s="899"/>
      <c r="CL100" s="900"/>
      <c r="CM100" s="898"/>
      <c r="CN100" s="899"/>
      <c r="CO100" s="899"/>
      <c r="CP100" s="899"/>
      <c r="CQ100" s="900"/>
      <c r="CR100" s="898"/>
      <c r="CS100" s="899"/>
      <c r="CT100" s="899"/>
      <c r="CU100" s="899"/>
      <c r="CV100" s="900"/>
      <c r="CW100" s="898"/>
      <c r="CX100" s="899"/>
      <c r="CY100" s="899"/>
      <c r="CZ100" s="899"/>
      <c r="DA100" s="900"/>
      <c r="DB100" s="898"/>
      <c r="DC100" s="899"/>
      <c r="DD100" s="899"/>
      <c r="DE100" s="899"/>
      <c r="DF100" s="900"/>
      <c r="DG100" s="898"/>
      <c r="DH100" s="899"/>
      <c r="DI100" s="899"/>
      <c r="DJ100" s="899"/>
      <c r="DK100" s="900"/>
      <c r="DL100" s="898"/>
      <c r="DM100" s="899"/>
      <c r="DN100" s="899"/>
      <c r="DO100" s="899"/>
      <c r="DP100" s="900"/>
      <c r="DQ100" s="898"/>
      <c r="DR100" s="899"/>
      <c r="DS100" s="899"/>
      <c r="DT100" s="899"/>
      <c r="DU100" s="900"/>
      <c r="DV100" s="895"/>
      <c r="DW100" s="896"/>
      <c r="DX100" s="896"/>
      <c r="DY100" s="896"/>
      <c r="DZ100" s="897"/>
      <c r="EA100" s="218"/>
    </row>
    <row r="101" spans="1:131" ht="26.25" hidden="1" customHeight="1" x14ac:dyDescent="0.15">
      <c r="A101" s="233"/>
      <c r="B101" s="234"/>
      <c r="C101" s="234"/>
      <c r="D101" s="234"/>
      <c r="E101" s="234"/>
      <c r="F101" s="234"/>
      <c r="G101" s="234"/>
      <c r="H101" s="234"/>
      <c r="I101" s="234"/>
      <c r="J101" s="234"/>
      <c r="K101" s="234"/>
      <c r="L101" s="234"/>
      <c r="M101" s="234"/>
      <c r="N101" s="234"/>
      <c r="O101" s="234"/>
      <c r="P101" s="234"/>
      <c r="Q101" s="235"/>
      <c r="R101" s="235"/>
      <c r="S101" s="235"/>
      <c r="T101" s="235"/>
      <c r="U101" s="235"/>
      <c r="V101" s="235"/>
      <c r="W101" s="235"/>
      <c r="X101" s="235"/>
      <c r="Y101" s="235"/>
      <c r="Z101" s="235"/>
      <c r="AA101" s="235"/>
      <c r="AB101" s="235"/>
      <c r="AC101" s="235"/>
      <c r="AD101" s="235"/>
      <c r="AE101" s="235"/>
      <c r="AF101" s="235"/>
      <c r="AG101" s="235"/>
      <c r="AH101" s="235"/>
      <c r="AI101" s="235"/>
      <c r="AJ101" s="235"/>
      <c r="AK101" s="235"/>
      <c r="AL101" s="235"/>
      <c r="AM101" s="235"/>
      <c r="AN101" s="235"/>
      <c r="AO101" s="235"/>
      <c r="AP101" s="235"/>
      <c r="AQ101" s="235"/>
      <c r="AR101" s="235"/>
      <c r="AS101" s="235"/>
      <c r="AT101" s="235"/>
      <c r="AU101" s="235"/>
      <c r="AV101" s="235"/>
      <c r="AW101" s="235"/>
      <c r="AX101" s="235"/>
      <c r="AY101" s="235"/>
      <c r="AZ101" s="236"/>
      <c r="BA101" s="236"/>
      <c r="BB101" s="236"/>
      <c r="BC101" s="236"/>
      <c r="BD101" s="236"/>
      <c r="BE101" s="229"/>
      <c r="BF101" s="229"/>
      <c r="BG101" s="229"/>
      <c r="BH101" s="229"/>
      <c r="BI101" s="229"/>
      <c r="BJ101" s="229"/>
      <c r="BK101" s="229"/>
      <c r="BL101" s="229"/>
      <c r="BM101" s="229"/>
      <c r="BN101" s="229"/>
      <c r="BO101" s="229"/>
      <c r="BP101" s="229"/>
      <c r="BQ101" s="226">
        <v>95</v>
      </c>
      <c r="BR101" s="231"/>
      <c r="BS101" s="895"/>
      <c r="BT101" s="896"/>
      <c r="BU101" s="896"/>
      <c r="BV101" s="896"/>
      <c r="BW101" s="896"/>
      <c r="BX101" s="896"/>
      <c r="BY101" s="896"/>
      <c r="BZ101" s="896"/>
      <c r="CA101" s="896"/>
      <c r="CB101" s="896"/>
      <c r="CC101" s="896"/>
      <c r="CD101" s="896"/>
      <c r="CE101" s="896"/>
      <c r="CF101" s="896"/>
      <c r="CG101" s="901"/>
      <c r="CH101" s="898"/>
      <c r="CI101" s="899"/>
      <c r="CJ101" s="899"/>
      <c r="CK101" s="899"/>
      <c r="CL101" s="900"/>
      <c r="CM101" s="898"/>
      <c r="CN101" s="899"/>
      <c r="CO101" s="899"/>
      <c r="CP101" s="899"/>
      <c r="CQ101" s="900"/>
      <c r="CR101" s="898"/>
      <c r="CS101" s="899"/>
      <c r="CT101" s="899"/>
      <c r="CU101" s="899"/>
      <c r="CV101" s="900"/>
      <c r="CW101" s="898"/>
      <c r="CX101" s="899"/>
      <c r="CY101" s="899"/>
      <c r="CZ101" s="899"/>
      <c r="DA101" s="900"/>
      <c r="DB101" s="898"/>
      <c r="DC101" s="899"/>
      <c r="DD101" s="899"/>
      <c r="DE101" s="899"/>
      <c r="DF101" s="900"/>
      <c r="DG101" s="898"/>
      <c r="DH101" s="899"/>
      <c r="DI101" s="899"/>
      <c r="DJ101" s="899"/>
      <c r="DK101" s="900"/>
      <c r="DL101" s="898"/>
      <c r="DM101" s="899"/>
      <c r="DN101" s="899"/>
      <c r="DO101" s="899"/>
      <c r="DP101" s="900"/>
      <c r="DQ101" s="898"/>
      <c r="DR101" s="899"/>
      <c r="DS101" s="899"/>
      <c r="DT101" s="899"/>
      <c r="DU101" s="900"/>
      <c r="DV101" s="895"/>
      <c r="DW101" s="896"/>
      <c r="DX101" s="896"/>
      <c r="DY101" s="896"/>
      <c r="DZ101" s="897"/>
      <c r="EA101" s="218"/>
    </row>
    <row r="102" spans="1:131" ht="26.25" customHeight="1" thickBot="1" x14ac:dyDescent="0.2">
      <c r="A102" s="233"/>
      <c r="B102" s="234"/>
      <c r="C102" s="234"/>
      <c r="D102" s="234"/>
      <c r="E102" s="234"/>
      <c r="F102" s="234"/>
      <c r="G102" s="234"/>
      <c r="H102" s="234"/>
      <c r="I102" s="234"/>
      <c r="J102" s="234"/>
      <c r="K102" s="234"/>
      <c r="L102" s="234"/>
      <c r="M102" s="234"/>
      <c r="N102" s="234"/>
      <c r="O102" s="234"/>
      <c r="P102" s="234"/>
      <c r="Q102" s="235"/>
      <c r="R102" s="235"/>
      <c r="S102" s="235"/>
      <c r="T102" s="235"/>
      <c r="U102" s="235"/>
      <c r="V102" s="235"/>
      <c r="W102" s="235"/>
      <c r="X102" s="235"/>
      <c r="Y102" s="235"/>
      <c r="Z102" s="235"/>
      <c r="AA102" s="235"/>
      <c r="AB102" s="235"/>
      <c r="AC102" s="235"/>
      <c r="AD102" s="235"/>
      <c r="AE102" s="235"/>
      <c r="AF102" s="235"/>
      <c r="AG102" s="235"/>
      <c r="AH102" s="235"/>
      <c r="AI102" s="235"/>
      <c r="AJ102" s="235"/>
      <c r="AK102" s="235"/>
      <c r="AL102" s="235"/>
      <c r="AM102" s="235"/>
      <c r="AN102" s="235"/>
      <c r="AO102" s="235"/>
      <c r="AP102" s="235"/>
      <c r="AQ102" s="235"/>
      <c r="AR102" s="235"/>
      <c r="AS102" s="235"/>
      <c r="AT102" s="235"/>
      <c r="AU102" s="235"/>
      <c r="AV102" s="235"/>
      <c r="AW102" s="235"/>
      <c r="AX102" s="235"/>
      <c r="AY102" s="235"/>
      <c r="AZ102" s="236"/>
      <c r="BA102" s="236"/>
      <c r="BB102" s="236"/>
      <c r="BC102" s="236"/>
      <c r="BD102" s="236"/>
      <c r="BE102" s="229"/>
      <c r="BF102" s="229"/>
      <c r="BG102" s="229"/>
      <c r="BH102" s="229"/>
      <c r="BI102" s="229"/>
      <c r="BJ102" s="229"/>
      <c r="BK102" s="229"/>
      <c r="BL102" s="229"/>
      <c r="BM102" s="229"/>
      <c r="BN102" s="229"/>
      <c r="BO102" s="229"/>
      <c r="BP102" s="229"/>
      <c r="BQ102" s="228" t="s">
        <v>378</v>
      </c>
      <c r="BR102" s="825" t="s">
        <v>404</v>
      </c>
      <c r="BS102" s="826"/>
      <c r="BT102" s="826"/>
      <c r="BU102" s="826"/>
      <c r="BV102" s="826"/>
      <c r="BW102" s="826"/>
      <c r="BX102" s="826"/>
      <c r="BY102" s="826"/>
      <c r="BZ102" s="826"/>
      <c r="CA102" s="826"/>
      <c r="CB102" s="826"/>
      <c r="CC102" s="826"/>
      <c r="CD102" s="826"/>
      <c r="CE102" s="826"/>
      <c r="CF102" s="826"/>
      <c r="CG102" s="827"/>
      <c r="CH102" s="923"/>
      <c r="CI102" s="924"/>
      <c r="CJ102" s="924"/>
      <c r="CK102" s="924"/>
      <c r="CL102" s="925"/>
      <c r="CM102" s="923"/>
      <c r="CN102" s="924"/>
      <c r="CO102" s="924"/>
      <c r="CP102" s="924"/>
      <c r="CQ102" s="925"/>
      <c r="CR102" s="926">
        <v>269</v>
      </c>
      <c r="CS102" s="888"/>
      <c r="CT102" s="888"/>
      <c r="CU102" s="888"/>
      <c r="CV102" s="927"/>
      <c r="CW102" s="926">
        <v>57</v>
      </c>
      <c r="CX102" s="888"/>
      <c r="CY102" s="888"/>
      <c r="CZ102" s="888"/>
      <c r="DA102" s="927"/>
      <c r="DB102" s="926">
        <v>32</v>
      </c>
      <c r="DC102" s="888"/>
      <c r="DD102" s="888"/>
      <c r="DE102" s="888"/>
      <c r="DF102" s="927"/>
      <c r="DG102" s="926" t="s">
        <v>559</v>
      </c>
      <c r="DH102" s="888"/>
      <c r="DI102" s="888"/>
      <c r="DJ102" s="888"/>
      <c r="DK102" s="927"/>
      <c r="DL102" s="926" t="s">
        <v>559</v>
      </c>
      <c r="DM102" s="888"/>
      <c r="DN102" s="888"/>
      <c r="DO102" s="888"/>
      <c r="DP102" s="927"/>
      <c r="DQ102" s="926" t="s">
        <v>559</v>
      </c>
      <c r="DR102" s="888"/>
      <c r="DS102" s="888"/>
      <c r="DT102" s="888"/>
      <c r="DU102" s="927"/>
      <c r="DV102" s="825"/>
      <c r="DW102" s="826"/>
      <c r="DX102" s="826"/>
      <c r="DY102" s="826"/>
      <c r="DZ102" s="950"/>
      <c r="EA102" s="218"/>
    </row>
    <row r="103" spans="1:131" ht="26.25" customHeight="1" x14ac:dyDescent="0.15">
      <c r="A103" s="233"/>
      <c r="B103" s="234"/>
      <c r="C103" s="234"/>
      <c r="D103" s="234"/>
      <c r="E103" s="234"/>
      <c r="F103" s="234"/>
      <c r="G103" s="234"/>
      <c r="H103" s="234"/>
      <c r="I103" s="234"/>
      <c r="J103" s="234"/>
      <c r="K103" s="234"/>
      <c r="L103" s="234"/>
      <c r="M103" s="234"/>
      <c r="N103" s="234"/>
      <c r="O103" s="234"/>
      <c r="P103" s="234"/>
      <c r="Q103" s="235"/>
      <c r="R103" s="235"/>
      <c r="S103" s="235"/>
      <c r="T103" s="235"/>
      <c r="U103" s="235"/>
      <c r="V103" s="235"/>
      <c r="W103" s="235"/>
      <c r="X103" s="235"/>
      <c r="Y103" s="235"/>
      <c r="Z103" s="235"/>
      <c r="AA103" s="235"/>
      <c r="AB103" s="235"/>
      <c r="AC103" s="235"/>
      <c r="AD103" s="235"/>
      <c r="AE103" s="235"/>
      <c r="AF103" s="235"/>
      <c r="AG103" s="235"/>
      <c r="AH103" s="235"/>
      <c r="AI103" s="235"/>
      <c r="AJ103" s="235"/>
      <c r="AK103" s="235"/>
      <c r="AL103" s="235"/>
      <c r="AM103" s="235"/>
      <c r="AN103" s="235"/>
      <c r="AO103" s="235"/>
      <c r="AP103" s="235"/>
      <c r="AQ103" s="235"/>
      <c r="AR103" s="235"/>
      <c r="AS103" s="235"/>
      <c r="AT103" s="235"/>
      <c r="AU103" s="235"/>
      <c r="AV103" s="235"/>
      <c r="AW103" s="235"/>
      <c r="AX103" s="235"/>
      <c r="AY103" s="235"/>
      <c r="AZ103" s="236"/>
      <c r="BA103" s="236"/>
      <c r="BB103" s="236"/>
      <c r="BC103" s="236"/>
      <c r="BD103" s="236"/>
      <c r="BE103" s="229"/>
      <c r="BF103" s="229"/>
      <c r="BG103" s="229"/>
      <c r="BH103" s="229"/>
      <c r="BI103" s="229"/>
      <c r="BJ103" s="229"/>
      <c r="BK103" s="229"/>
      <c r="BL103" s="229"/>
      <c r="BM103" s="229"/>
      <c r="BN103" s="229"/>
      <c r="BO103" s="229"/>
      <c r="BP103" s="229"/>
      <c r="BQ103" s="951" t="s">
        <v>405</v>
      </c>
      <c r="BR103" s="951"/>
      <c r="BS103" s="951"/>
      <c r="BT103" s="951"/>
      <c r="BU103" s="951"/>
      <c r="BV103" s="951"/>
      <c r="BW103" s="951"/>
      <c r="BX103" s="951"/>
      <c r="BY103" s="951"/>
      <c r="BZ103" s="951"/>
      <c r="CA103" s="951"/>
      <c r="CB103" s="951"/>
      <c r="CC103" s="951"/>
      <c r="CD103" s="951"/>
      <c r="CE103" s="951"/>
      <c r="CF103" s="951"/>
      <c r="CG103" s="951"/>
      <c r="CH103" s="951"/>
      <c r="CI103" s="951"/>
      <c r="CJ103" s="951"/>
      <c r="CK103" s="951"/>
      <c r="CL103" s="951"/>
      <c r="CM103" s="951"/>
      <c r="CN103" s="951"/>
      <c r="CO103" s="951"/>
      <c r="CP103" s="951"/>
      <c r="CQ103" s="951"/>
      <c r="CR103" s="951"/>
      <c r="CS103" s="951"/>
      <c r="CT103" s="951"/>
      <c r="CU103" s="951"/>
      <c r="CV103" s="951"/>
      <c r="CW103" s="951"/>
      <c r="CX103" s="951"/>
      <c r="CY103" s="951"/>
      <c r="CZ103" s="951"/>
      <c r="DA103" s="951"/>
      <c r="DB103" s="951"/>
      <c r="DC103" s="951"/>
      <c r="DD103" s="951"/>
      <c r="DE103" s="951"/>
      <c r="DF103" s="951"/>
      <c r="DG103" s="951"/>
      <c r="DH103" s="951"/>
      <c r="DI103" s="951"/>
      <c r="DJ103" s="951"/>
      <c r="DK103" s="951"/>
      <c r="DL103" s="951"/>
      <c r="DM103" s="951"/>
      <c r="DN103" s="951"/>
      <c r="DO103" s="951"/>
      <c r="DP103" s="951"/>
      <c r="DQ103" s="951"/>
      <c r="DR103" s="951"/>
      <c r="DS103" s="951"/>
      <c r="DT103" s="951"/>
      <c r="DU103" s="951"/>
      <c r="DV103" s="951"/>
      <c r="DW103" s="951"/>
      <c r="DX103" s="951"/>
      <c r="DY103" s="951"/>
      <c r="DZ103" s="951"/>
      <c r="EA103" s="218"/>
    </row>
    <row r="104" spans="1:131" ht="26.25" customHeight="1" x14ac:dyDescent="0.15">
      <c r="A104" s="233"/>
      <c r="B104" s="234"/>
      <c r="C104" s="234"/>
      <c r="D104" s="234"/>
      <c r="E104" s="234"/>
      <c r="F104" s="234"/>
      <c r="G104" s="234"/>
      <c r="H104" s="234"/>
      <c r="I104" s="234"/>
      <c r="J104" s="234"/>
      <c r="K104" s="234"/>
      <c r="L104" s="234"/>
      <c r="M104" s="234"/>
      <c r="N104" s="234"/>
      <c r="O104" s="234"/>
      <c r="P104" s="234"/>
      <c r="Q104" s="235"/>
      <c r="R104" s="235"/>
      <c r="S104" s="235"/>
      <c r="T104" s="235"/>
      <c r="U104" s="235"/>
      <c r="V104" s="235"/>
      <c r="W104" s="235"/>
      <c r="X104" s="235"/>
      <c r="Y104" s="235"/>
      <c r="Z104" s="235"/>
      <c r="AA104" s="235"/>
      <c r="AB104" s="235"/>
      <c r="AC104" s="235"/>
      <c r="AD104" s="235"/>
      <c r="AE104" s="235"/>
      <c r="AF104" s="235"/>
      <c r="AG104" s="235"/>
      <c r="AH104" s="235"/>
      <c r="AI104" s="235"/>
      <c r="AJ104" s="235"/>
      <c r="AK104" s="235"/>
      <c r="AL104" s="235"/>
      <c r="AM104" s="235"/>
      <c r="AN104" s="235"/>
      <c r="AO104" s="235"/>
      <c r="AP104" s="235"/>
      <c r="AQ104" s="235"/>
      <c r="AR104" s="235"/>
      <c r="AS104" s="235"/>
      <c r="AT104" s="235"/>
      <c r="AU104" s="235"/>
      <c r="AV104" s="235"/>
      <c r="AW104" s="235"/>
      <c r="AX104" s="235"/>
      <c r="AY104" s="235"/>
      <c r="AZ104" s="236"/>
      <c r="BA104" s="236"/>
      <c r="BB104" s="236"/>
      <c r="BC104" s="236"/>
      <c r="BD104" s="236"/>
      <c r="BE104" s="229"/>
      <c r="BF104" s="229"/>
      <c r="BG104" s="229"/>
      <c r="BH104" s="229"/>
      <c r="BI104" s="229"/>
      <c r="BJ104" s="229"/>
      <c r="BK104" s="229"/>
      <c r="BL104" s="229"/>
      <c r="BM104" s="229"/>
      <c r="BN104" s="229"/>
      <c r="BO104" s="229"/>
      <c r="BP104" s="229"/>
      <c r="BQ104" s="952" t="s">
        <v>406</v>
      </c>
      <c r="BR104" s="952"/>
      <c r="BS104" s="952"/>
      <c r="BT104" s="952"/>
      <c r="BU104" s="952"/>
      <c r="BV104" s="952"/>
      <c r="BW104" s="952"/>
      <c r="BX104" s="952"/>
      <c r="BY104" s="952"/>
      <c r="BZ104" s="952"/>
      <c r="CA104" s="952"/>
      <c r="CB104" s="952"/>
      <c r="CC104" s="952"/>
      <c r="CD104" s="952"/>
      <c r="CE104" s="952"/>
      <c r="CF104" s="952"/>
      <c r="CG104" s="952"/>
      <c r="CH104" s="952"/>
      <c r="CI104" s="952"/>
      <c r="CJ104" s="952"/>
      <c r="CK104" s="952"/>
      <c r="CL104" s="952"/>
      <c r="CM104" s="952"/>
      <c r="CN104" s="952"/>
      <c r="CO104" s="952"/>
      <c r="CP104" s="952"/>
      <c r="CQ104" s="952"/>
      <c r="CR104" s="952"/>
      <c r="CS104" s="952"/>
      <c r="CT104" s="952"/>
      <c r="CU104" s="952"/>
      <c r="CV104" s="952"/>
      <c r="CW104" s="952"/>
      <c r="CX104" s="952"/>
      <c r="CY104" s="952"/>
      <c r="CZ104" s="952"/>
      <c r="DA104" s="952"/>
      <c r="DB104" s="952"/>
      <c r="DC104" s="952"/>
      <c r="DD104" s="952"/>
      <c r="DE104" s="952"/>
      <c r="DF104" s="952"/>
      <c r="DG104" s="952"/>
      <c r="DH104" s="952"/>
      <c r="DI104" s="952"/>
      <c r="DJ104" s="952"/>
      <c r="DK104" s="952"/>
      <c r="DL104" s="952"/>
      <c r="DM104" s="952"/>
      <c r="DN104" s="952"/>
      <c r="DO104" s="952"/>
      <c r="DP104" s="952"/>
      <c r="DQ104" s="952"/>
      <c r="DR104" s="952"/>
      <c r="DS104" s="952"/>
      <c r="DT104" s="952"/>
      <c r="DU104" s="952"/>
      <c r="DV104" s="952"/>
      <c r="DW104" s="952"/>
      <c r="DX104" s="952"/>
      <c r="DY104" s="952"/>
      <c r="DZ104" s="952"/>
      <c r="EA104" s="218"/>
    </row>
    <row r="105" spans="1:131" ht="11.25" customHeight="1" x14ac:dyDescent="0.15">
      <c r="A105" s="229"/>
      <c r="B105" s="229"/>
      <c r="C105" s="229"/>
      <c r="D105" s="229"/>
      <c r="E105" s="229"/>
      <c r="F105" s="229"/>
      <c r="G105" s="229"/>
      <c r="H105" s="229"/>
      <c r="I105" s="229"/>
      <c r="J105" s="229"/>
      <c r="K105" s="229"/>
      <c r="L105" s="229"/>
      <c r="M105" s="229"/>
      <c r="N105" s="229"/>
      <c r="O105" s="229"/>
      <c r="P105" s="229"/>
      <c r="Q105" s="229"/>
      <c r="R105" s="229"/>
      <c r="S105" s="229"/>
      <c r="T105" s="229"/>
      <c r="U105" s="229"/>
      <c r="V105" s="229"/>
      <c r="W105" s="229"/>
      <c r="X105" s="229"/>
      <c r="Y105" s="229"/>
      <c r="Z105" s="229"/>
      <c r="AA105" s="229"/>
      <c r="AB105" s="229"/>
      <c r="AC105" s="229"/>
      <c r="AD105" s="229"/>
      <c r="AE105" s="229"/>
      <c r="AF105" s="229"/>
      <c r="AG105" s="229"/>
      <c r="AH105" s="229"/>
      <c r="AI105" s="229"/>
      <c r="AJ105" s="229"/>
      <c r="AK105" s="229"/>
      <c r="AL105" s="229"/>
      <c r="AM105" s="229"/>
      <c r="AN105" s="229"/>
      <c r="AO105" s="229"/>
      <c r="AP105" s="229"/>
      <c r="AQ105" s="229"/>
      <c r="AR105" s="229"/>
      <c r="AS105" s="229"/>
      <c r="AT105" s="229"/>
      <c r="AU105" s="229"/>
      <c r="AV105" s="229"/>
      <c r="AW105" s="229"/>
      <c r="AX105" s="229"/>
      <c r="AY105" s="229"/>
      <c r="AZ105" s="229"/>
      <c r="BA105" s="229"/>
      <c r="BB105" s="229"/>
      <c r="BC105" s="229"/>
      <c r="BD105" s="229"/>
      <c r="BE105" s="229"/>
      <c r="BF105" s="229"/>
      <c r="BG105" s="229"/>
      <c r="BH105" s="229"/>
      <c r="BI105" s="229"/>
      <c r="BJ105" s="229"/>
      <c r="BK105" s="229"/>
      <c r="BL105" s="229"/>
      <c r="BM105" s="229"/>
      <c r="BN105" s="229"/>
      <c r="BO105" s="229"/>
      <c r="BP105" s="229"/>
      <c r="BQ105" s="218"/>
      <c r="BR105" s="218"/>
      <c r="BS105" s="218"/>
      <c r="BT105" s="218"/>
      <c r="BU105" s="218"/>
      <c r="BV105" s="218"/>
      <c r="BW105" s="218"/>
      <c r="BX105" s="218"/>
      <c r="BY105" s="218"/>
      <c r="BZ105" s="218"/>
      <c r="CA105" s="218"/>
      <c r="CB105" s="218"/>
      <c r="CC105" s="218"/>
      <c r="CD105" s="218"/>
      <c r="CE105" s="218"/>
      <c r="CF105" s="218"/>
      <c r="CG105" s="218"/>
      <c r="CH105" s="218"/>
      <c r="CI105" s="218"/>
      <c r="CJ105" s="218"/>
      <c r="CK105" s="218"/>
      <c r="CL105" s="218"/>
      <c r="CM105" s="218"/>
      <c r="CN105" s="218"/>
      <c r="CO105" s="218"/>
      <c r="CP105" s="218"/>
      <c r="CQ105" s="218"/>
      <c r="CR105" s="218"/>
      <c r="CS105" s="218"/>
      <c r="CT105" s="218"/>
      <c r="CU105" s="218"/>
      <c r="CV105" s="218"/>
      <c r="CW105" s="218"/>
      <c r="CX105" s="218"/>
      <c r="CY105" s="218"/>
      <c r="CZ105" s="218"/>
      <c r="DA105" s="218"/>
      <c r="DB105" s="218"/>
      <c r="DC105" s="218"/>
      <c r="DD105" s="218"/>
      <c r="DE105" s="218"/>
      <c r="DF105" s="218"/>
      <c r="DG105" s="218"/>
      <c r="DH105" s="218"/>
      <c r="DI105" s="218"/>
      <c r="DJ105" s="218"/>
      <c r="DK105" s="218"/>
      <c r="DL105" s="218"/>
      <c r="DM105" s="218"/>
      <c r="DN105" s="218"/>
      <c r="DO105" s="218"/>
      <c r="DP105" s="218"/>
      <c r="DQ105" s="218"/>
      <c r="DR105" s="218"/>
      <c r="DS105" s="218"/>
      <c r="DT105" s="218"/>
      <c r="DU105" s="218"/>
      <c r="DV105" s="218"/>
      <c r="DW105" s="218"/>
      <c r="DX105" s="218"/>
      <c r="DY105" s="218"/>
      <c r="DZ105" s="218"/>
      <c r="EA105" s="218"/>
    </row>
    <row r="106" spans="1:131" ht="11.25" customHeight="1" x14ac:dyDescent="0.15">
      <c r="A106" s="229"/>
      <c r="B106" s="229"/>
      <c r="C106" s="229"/>
      <c r="D106" s="229"/>
      <c r="E106" s="229"/>
      <c r="F106" s="229"/>
      <c r="G106" s="229"/>
      <c r="H106" s="229"/>
      <c r="I106" s="229"/>
      <c r="J106" s="229"/>
      <c r="K106" s="229"/>
      <c r="L106" s="229"/>
      <c r="M106" s="229"/>
      <c r="N106" s="229"/>
      <c r="O106" s="229"/>
      <c r="P106" s="229"/>
      <c r="Q106" s="229"/>
      <c r="R106" s="229"/>
      <c r="S106" s="229"/>
      <c r="T106" s="229"/>
      <c r="U106" s="229"/>
      <c r="V106" s="229"/>
      <c r="W106" s="229"/>
      <c r="X106" s="229"/>
      <c r="Y106" s="229"/>
      <c r="Z106" s="229"/>
      <c r="AA106" s="229"/>
      <c r="AB106" s="229"/>
      <c r="AC106" s="229"/>
      <c r="AD106" s="229"/>
      <c r="AE106" s="229"/>
      <c r="AF106" s="229"/>
      <c r="AG106" s="229"/>
      <c r="AH106" s="229"/>
      <c r="AI106" s="229"/>
      <c r="AJ106" s="229"/>
      <c r="AK106" s="229"/>
      <c r="AL106" s="229"/>
      <c r="AM106" s="229"/>
      <c r="AN106" s="229"/>
      <c r="AO106" s="229"/>
      <c r="AP106" s="229"/>
      <c r="AQ106" s="229"/>
      <c r="AR106" s="229"/>
      <c r="AS106" s="229"/>
      <c r="AT106" s="229"/>
      <c r="AU106" s="229"/>
      <c r="AV106" s="229"/>
      <c r="AW106" s="229"/>
      <c r="AX106" s="229"/>
      <c r="AY106" s="229"/>
      <c r="AZ106" s="229"/>
      <c r="BA106" s="229"/>
      <c r="BB106" s="229"/>
      <c r="BC106" s="229"/>
      <c r="BD106" s="229"/>
      <c r="BE106" s="229"/>
      <c r="BF106" s="229"/>
      <c r="BG106" s="229"/>
      <c r="BH106" s="229"/>
      <c r="BI106" s="229"/>
      <c r="BJ106" s="229"/>
      <c r="BK106" s="229"/>
      <c r="BL106" s="229"/>
      <c r="BM106" s="229"/>
      <c r="BN106" s="229"/>
      <c r="BO106" s="229"/>
      <c r="BP106" s="229"/>
      <c r="BQ106" s="218"/>
      <c r="BR106" s="218"/>
      <c r="BS106" s="218"/>
      <c r="BT106" s="218"/>
      <c r="BU106" s="218"/>
      <c r="BV106" s="218"/>
      <c r="BW106" s="218"/>
      <c r="BX106" s="218"/>
      <c r="BY106" s="218"/>
      <c r="BZ106" s="218"/>
      <c r="CA106" s="218"/>
      <c r="CB106" s="218"/>
      <c r="CC106" s="218"/>
      <c r="CD106" s="218"/>
      <c r="CE106" s="218"/>
      <c r="CF106" s="218"/>
      <c r="CG106" s="218"/>
      <c r="CH106" s="218"/>
      <c r="CI106" s="218"/>
      <c r="CJ106" s="218"/>
      <c r="CK106" s="218"/>
      <c r="CL106" s="218"/>
      <c r="CM106" s="218"/>
      <c r="CN106" s="218"/>
      <c r="CO106" s="218"/>
      <c r="CP106" s="218"/>
      <c r="CQ106" s="218"/>
      <c r="CR106" s="218"/>
      <c r="CS106" s="218"/>
      <c r="CT106" s="218"/>
      <c r="CU106" s="218"/>
      <c r="CV106" s="218"/>
      <c r="CW106" s="218"/>
      <c r="CX106" s="218"/>
      <c r="CY106" s="218"/>
      <c r="CZ106" s="218"/>
      <c r="DA106" s="218"/>
      <c r="DB106" s="218"/>
      <c r="DC106" s="218"/>
      <c r="DD106" s="218"/>
      <c r="DE106" s="218"/>
      <c r="DF106" s="218"/>
      <c r="DG106" s="218"/>
      <c r="DH106" s="218"/>
      <c r="DI106" s="218"/>
      <c r="DJ106" s="218"/>
      <c r="DK106" s="218"/>
      <c r="DL106" s="218"/>
      <c r="DM106" s="218"/>
      <c r="DN106" s="218"/>
      <c r="DO106" s="218"/>
      <c r="DP106" s="218"/>
      <c r="DQ106" s="218"/>
      <c r="DR106" s="218"/>
      <c r="DS106" s="218"/>
      <c r="DT106" s="218"/>
      <c r="DU106" s="218"/>
      <c r="DV106" s="218"/>
      <c r="DW106" s="218"/>
      <c r="DX106" s="218"/>
      <c r="DY106" s="218"/>
      <c r="DZ106" s="218"/>
      <c r="EA106" s="218"/>
    </row>
    <row r="107" spans="1:131" s="218" customFormat="1" ht="26.25" customHeight="1" thickBot="1" x14ac:dyDescent="0.2">
      <c r="A107" s="237" t="s">
        <v>407</v>
      </c>
      <c r="B107" s="238"/>
      <c r="C107" s="238"/>
      <c r="D107" s="238"/>
      <c r="E107" s="238"/>
      <c r="F107" s="238"/>
      <c r="G107" s="238"/>
      <c r="H107" s="238"/>
      <c r="I107" s="238"/>
      <c r="J107" s="238"/>
      <c r="K107" s="238"/>
      <c r="L107" s="238"/>
      <c r="M107" s="238"/>
      <c r="N107" s="238"/>
      <c r="O107" s="238"/>
      <c r="P107" s="238"/>
      <c r="Q107" s="238"/>
      <c r="R107" s="238"/>
      <c r="S107" s="238"/>
      <c r="T107" s="238"/>
      <c r="U107" s="238"/>
      <c r="V107" s="238"/>
      <c r="W107" s="238"/>
      <c r="X107" s="238"/>
      <c r="Y107" s="238"/>
      <c r="Z107" s="238"/>
      <c r="AA107" s="238"/>
      <c r="AB107" s="238"/>
      <c r="AC107" s="238"/>
      <c r="AD107" s="238"/>
      <c r="AE107" s="238"/>
      <c r="AF107" s="238"/>
      <c r="AG107" s="238"/>
      <c r="AH107" s="238"/>
      <c r="AI107" s="238"/>
      <c r="AJ107" s="238"/>
      <c r="AK107" s="238"/>
      <c r="AL107" s="238"/>
      <c r="AM107" s="238"/>
      <c r="AN107" s="238"/>
      <c r="AO107" s="238"/>
      <c r="AP107" s="238"/>
      <c r="AQ107" s="238"/>
      <c r="AR107" s="238"/>
      <c r="AS107" s="238"/>
      <c r="AT107" s="238"/>
      <c r="AU107" s="237" t="s">
        <v>408</v>
      </c>
      <c r="AV107" s="238"/>
      <c r="AW107" s="238"/>
      <c r="AX107" s="238"/>
      <c r="AY107" s="238"/>
      <c r="AZ107" s="238"/>
      <c r="BA107" s="238"/>
      <c r="BB107" s="238"/>
      <c r="BC107" s="238"/>
      <c r="BD107" s="238"/>
      <c r="BE107" s="238"/>
      <c r="BF107" s="238"/>
      <c r="BG107" s="238"/>
      <c r="BH107" s="238"/>
      <c r="BI107" s="238"/>
      <c r="BJ107" s="238"/>
      <c r="BK107" s="238"/>
      <c r="BL107" s="238"/>
      <c r="BM107" s="238"/>
      <c r="BN107" s="238"/>
      <c r="BO107" s="238"/>
      <c r="BP107" s="238"/>
      <c r="BQ107" s="238"/>
      <c r="BR107" s="238"/>
      <c r="BS107" s="238"/>
      <c r="BT107" s="238"/>
      <c r="BU107" s="238"/>
      <c r="BV107" s="238"/>
      <c r="BW107" s="238"/>
      <c r="BX107" s="238"/>
      <c r="BY107" s="238"/>
      <c r="BZ107" s="238"/>
      <c r="CA107" s="238"/>
      <c r="CB107" s="238"/>
      <c r="CC107" s="238"/>
      <c r="CD107" s="238"/>
      <c r="CE107" s="238"/>
      <c r="CF107" s="238"/>
      <c r="CG107" s="238"/>
      <c r="CH107" s="238"/>
      <c r="CI107" s="238"/>
      <c r="CJ107" s="238"/>
      <c r="CK107" s="238"/>
      <c r="CL107" s="238"/>
      <c r="CM107" s="238"/>
      <c r="CN107" s="238"/>
      <c r="CO107" s="238"/>
      <c r="CP107" s="238"/>
      <c r="CQ107" s="238"/>
      <c r="CR107" s="238"/>
      <c r="CS107" s="238"/>
      <c r="CT107" s="238"/>
      <c r="CU107" s="238"/>
      <c r="CV107" s="238"/>
      <c r="CW107" s="238"/>
      <c r="CX107" s="238"/>
      <c r="CY107" s="238"/>
      <c r="CZ107" s="238"/>
      <c r="DA107" s="238"/>
      <c r="DB107" s="238"/>
      <c r="DC107" s="238"/>
      <c r="DD107" s="238"/>
      <c r="DE107" s="238"/>
      <c r="DF107" s="238"/>
      <c r="DG107" s="238"/>
      <c r="DH107" s="238"/>
      <c r="DI107" s="238"/>
      <c r="DJ107" s="238"/>
      <c r="DK107" s="238"/>
      <c r="DL107" s="238"/>
      <c r="DM107" s="238"/>
      <c r="DN107" s="238"/>
      <c r="DO107" s="238"/>
      <c r="DP107" s="238"/>
      <c r="DQ107" s="238"/>
      <c r="DR107" s="238"/>
      <c r="DS107" s="238"/>
      <c r="DT107" s="238"/>
      <c r="DU107" s="238"/>
      <c r="DV107" s="238"/>
      <c r="DW107" s="238"/>
      <c r="DX107" s="238"/>
      <c r="DY107" s="238"/>
      <c r="DZ107" s="238"/>
    </row>
    <row r="108" spans="1:131" s="218" customFormat="1" ht="26.25" customHeight="1" x14ac:dyDescent="0.15">
      <c r="A108" s="953" t="s">
        <v>409</v>
      </c>
      <c r="B108" s="954"/>
      <c r="C108" s="954"/>
      <c r="D108" s="954"/>
      <c r="E108" s="954"/>
      <c r="F108" s="954"/>
      <c r="G108" s="954"/>
      <c r="H108" s="954"/>
      <c r="I108" s="954"/>
      <c r="J108" s="954"/>
      <c r="K108" s="954"/>
      <c r="L108" s="954"/>
      <c r="M108" s="954"/>
      <c r="N108" s="954"/>
      <c r="O108" s="954"/>
      <c r="P108" s="954"/>
      <c r="Q108" s="954"/>
      <c r="R108" s="954"/>
      <c r="S108" s="954"/>
      <c r="T108" s="954"/>
      <c r="U108" s="954"/>
      <c r="V108" s="954"/>
      <c r="W108" s="954"/>
      <c r="X108" s="954"/>
      <c r="Y108" s="954"/>
      <c r="Z108" s="954"/>
      <c r="AA108" s="954"/>
      <c r="AB108" s="954"/>
      <c r="AC108" s="954"/>
      <c r="AD108" s="954"/>
      <c r="AE108" s="954"/>
      <c r="AF108" s="954"/>
      <c r="AG108" s="954"/>
      <c r="AH108" s="954"/>
      <c r="AI108" s="954"/>
      <c r="AJ108" s="954"/>
      <c r="AK108" s="954"/>
      <c r="AL108" s="954"/>
      <c r="AM108" s="954"/>
      <c r="AN108" s="954"/>
      <c r="AO108" s="954"/>
      <c r="AP108" s="954"/>
      <c r="AQ108" s="954"/>
      <c r="AR108" s="954"/>
      <c r="AS108" s="954"/>
      <c r="AT108" s="955"/>
      <c r="AU108" s="953" t="s">
        <v>410</v>
      </c>
      <c r="AV108" s="954"/>
      <c r="AW108" s="954"/>
      <c r="AX108" s="954"/>
      <c r="AY108" s="954"/>
      <c r="AZ108" s="954"/>
      <c r="BA108" s="954"/>
      <c r="BB108" s="954"/>
      <c r="BC108" s="954"/>
      <c r="BD108" s="954"/>
      <c r="BE108" s="954"/>
      <c r="BF108" s="954"/>
      <c r="BG108" s="954"/>
      <c r="BH108" s="954"/>
      <c r="BI108" s="954"/>
      <c r="BJ108" s="954"/>
      <c r="BK108" s="954"/>
      <c r="BL108" s="954"/>
      <c r="BM108" s="954"/>
      <c r="BN108" s="954"/>
      <c r="BO108" s="954"/>
      <c r="BP108" s="954"/>
      <c r="BQ108" s="954"/>
      <c r="BR108" s="954"/>
      <c r="BS108" s="954"/>
      <c r="BT108" s="954"/>
      <c r="BU108" s="954"/>
      <c r="BV108" s="954"/>
      <c r="BW108" s="954"/>
      <c r="BX108" s="954"/>
      <c r="BY108" s="954"/>
      <c r="BZ108" s="954"/>
      <c r="CA108" s="954"/>
      <c r="CB108" s="954"/>
      <c r="CC108" s="954"/>
      <c r="CD108" s="954"/>
      <c r="CE108" s="954"/>
      <c r="CF108" s="954"/>
      <c r="CG108" s="954"/>
      <c r="CH108" s="954"/>
      <c r="CI108" s="954"/>
      <c r="CJ108" s="954"/>
      <c r="CK108" s="954"/>
      <c r="CL108" s="954"/>
      <c r="CM108" s="954"/>
      <c r="CN108" s="954"/>
      <c r="CO108" s="954"/>
      <c r="CP108" s="954"/>
      <c r="CQ108" s="954"/>
      <c r="CR108" s="954"/>
      <c r="CS108" s="954"/>
      <c r="CT108" s="954"/>
      <c r="CU108" s="954"/>
      <c r="CV108" s="954"/>
      <c r="CW108" s="954"/>
      <c r="CX108" s="954"/>
      <c r="CY108" s="954"/>
      <c r="CZ108" s="954"/>
      <c r="DA108" s="954"/>
      <c r="DB108" s="954"/>
      <c r="DC108" s="954"/>
      <c r="DD108" s="954"/>
      <c r="DE108" s="954"/>
      <c r="DF108" s="954"/>
      <c r="DG108" s="954"/>
      <c r="DH108" s="954"/>
      <c r="DI108" s="954"/>
      <c r="DJ108" s="954"/>
      <c r="DK108" s="954"/>
      <c r="DL108" s="954"/>
      <c r="DM108" s="954"/>
      <c r="DN108" s="954"/>
      <c r="DO108" s="954"/>
      <c r="DP108" s="954"/>
      <c r="DQ108" s="954"/>
      <c r="DR108" s="954"/>
      <c r="DS108" s="954"/>
      <c r="DT108" s="954"/>
      <c r="DU108" s="954"/>
      <c r="DV108" s="954"/>
      <c r="DW108" s="954"/>
      <c r="DX108" s="954"/>
      <c r="DY108" s="954"/>
      <c r="DZ108" s="955"/>
    </row>
    <row r="109" spans="1:131" s="218" customFormat="1" ht="26.25" customHeight="1" x14ac:dyDescent="0.15">
      <c r="A109" s="948" t="s">
        <v>411</v>
      </c>
      <c r="B109" s="929"/>
      <c r="C109" s="929"/>
      <c r="D109" s="929"/>
      <c r="E109" s="929"/>
      <c r="F109" s="929"/>
      <c r="G109" s="929"/>
      <c r="H109" s="929"/>
      <c r="I109" s="929"/>
      <c r="J109" s="929"/>
      <c r="K109" s="929"/>
      <c r="L109" s="929"/>
      <c r="M109" s="929"/>
      <c r="N109" s="929"/>
      <c r="O109" s="929"/>
      <c r="P109" s="929"/>
      <c r="Q109" s="929"/>
      <c r="R109" s="929"/>
      <c r="S109" s="929"/>
      <c r="T109" s="929"/>
      <c r="U109" s="929"/>
      <c r="V109" s="929"/>
      <c r="W109" s="929"/>
      <c r="X109" s="929"/>
      <c r="Y109" s="929"/>
      <c r="Z109" s="930"/>
      <c r="AA109" s="928" t="s">
        <v>412</v>
      </c>
      <c r="AB109" s="929"/>
      <c r="AC109" s="929"/>
      <c r="AD109" s="929"/>
      <c r="AE109" s="930"/>
      <c r="AF109" s="928" t="s">
        <v>413</v>
      </c>
      <c r="AG109" s="929"/>
      <c r="AH109" s="929"/>
      <c r="AI109" s="929"/>
      <c r="AJ109" s="930"/>
      <c r="AK109" s="928" t="s">
        <v>294</v>
      </c>
      <c r="AL109" s="929"/>
      <c r="AM109" s="929"/>
      <c r="AN109" s="929"/>
      <c r="AO109" s="930"/>
      <c r="AP109" s="928" t="s">
        <v>414</v>
      </c>
      <c r="AQ109" s="929"/>
      <c r="AR109" s="929"/>
      <c r="AS109" s="929"/>
      <c r="AT109" s="931"/>
      <c r="AU109" s="948" t="s">
        <v>411</v>
      </c>
      <c r="AV109" s="929"/>
      <c r="AW109" s="929"/>
      <c r="AX109" s="929"/>
      <c r="AY109" s="929"/>
      <c r="AZ109" s="929"/>
      <c r="BA109" s="929"/>
      <c r="BB109" s="929"/>
      <c r="BC109" s="929"/>
      <c r="BD109" s="929"/>
      <c r="BE109" s="929"/>
      <c r="BF109" s="929"/>
      <c r="BG109" s="929"/>
      <c r="BH109" s="929"/>
      <c r="BI109" s="929"/>
      <c r="BJ109" s="929"/>
      <c r="BK109" s="929"/>
      <c r="BL109" s="929"/>
      <c r="BM109" s="929"/>
      <c r="BN109" s="929"/>
      <c r="BO109" s="929"/>
      <c r="BP109" s="930"/>
      <c r="BQ109" s="928" t="s">
        <v>412</v>
      </c>
      <c r="BR109" s="929"/>
      <c r="BS109" s="929"/>
      <c r="BT109" s="929"/>
      <c r="BU109" s="930"/>
      <c r="BV109" s="928" t="s">
        <v>413</v>
      </c>
      <c r="BW109" s="929"/>
      <c r="BX109" s="929"/>
      <c r="BY109" s="929"/>
      <c r="BZ109" s="930"/>
      <c r="CA109" s="928" t="s">
        <v>294</v>
      </c>
      <c r="CB109" s="929"/>
      <c r="CC109" s="929"/>
      <c r="CD109" s="929"/>
      <c r="CE109" s="930"/>
      <c r="CF109" s="949" t="s">
        <v>414</v>
      </c>
      <c r="CG109" s="949"/>
      <c r="CH109" s="949"/>
      <c r="CI109" s="949"/>
      <c r="CJ109" s="949"/>
      <c r="CK109" s="928" t="s">
        <v>415</v>
      </c>
      <c r="CL109" s="929"/>
      <c r="CM109" s="929"/>
      <c r="CN109" s="929"/>
      <c r="CO109" s="929"/>
      <c r="CP109" s="929"/>
      <c r="CQ109" s="929"/>
      <c r="CR109" s="929"/>
      <c r="CS109" s="929"/>
      <c r="CT109" s="929"/>
      <c r="CU109" s="929"/>
      <c r="CV109" s="929"/>
      <c r="CW109" s="929"/>
      <c r="CX109" s="929"/>
      <c r="CY109" s="929"/>
      <c r="CZ109" s="929"/>
      <c r="DA109" s="929"/>
      <c r="DB109" s="929"/>
      <c r="DC109" s="929"/>
      <c r="DD109" s="929"/>
      <c r="DE109" s="929"/>
      <c r="DF109" s="930"/>
      <c r="DG109" s="928" t="s">
        <v>412</v>
      </c>
      <c r="DH109" s="929"/>
      <c r="DI109" s="929"/>
      <c r="DJ109" s="929"/>
      <c r="DK109" s="930"/>
      <c r="DL109" s="928" t="s">
        <v>413</v>
      </c>
      <c r="DM109" s="929"/>
      <c r="DN109" s="929"/>
      <c r="DO109" s="929"/>
      <c r="DP109" s="930"/>
      <c r="DQ109" s="928" t="s">
        <v>294</v>
      </c>
      <c r="DR109" s="929"/>
      <c r="DS109" s="929"/>
      <c r="DT109" s="929"/>
      <c r="DU109" s="930"/>
      <c r="DV109" s="928" t="s">
        <v>414</v>
      </c>
      <c r="DW109" s="929"/>
      <c r="DX109" s="929"/>
      <c r="DY109" s="929"/>
      <c r="DZ109" s="931"/>
    </row>
    <row r="110" spans="1:131" s="218" customFormat="1" ht="26.25" customHeight="1" x14ac:dyDescent="0.15">
      <c r="A110" s="932" t="s">
        <v>416</v>
      </c>
      <c r="B110" s="933"/>
      <c r="C110" s="933"/>
      <c r="D110" s="933"/>
      <c r="E110" s="933"/>
      <c r="F110" s="933"/>
      <c r="G110" s="933"/>
      <c r="H110" s="933"/>
      <c r="I110" s="933"/>
      <c r="J110" s="933"/>
      <c r="K110" s="933"/>
      <c r="L110" s="933"/>
      <c r="M110" s="933"/>
      <c r="N110" s="933"/>
      <c r="O110" s="933"/>
      <c r="P110" s="933"/>
      <c r="Q110" s="933"/>
      <c r="R110" s="933"/>
      <c r="S110" s="933"/>
      <c r="T110" s="933"/>
      <c r="U110" s="933"/>
      <c r="V110" s="933"/>
      <c r="W110" s="933"/>
      <c r="X110" s="933"/>
      <c r="Y110" s="933"/>
      <c r="Z110" s="934"/>
      <c r="AA110" s="935">
        <v>1774711</v>
      </c>
      <c r="AB110" s="936"/>
      <c r="AC110" s="936"/>
      <c r="AD110" s="936"/>
      <c r="AE110" s="937"/>
      <c r="AF110" s="938">
        <v>1726264</v>
      </c>
      <c r="AG110" s="936"/>
      <c r="AH110" s="936"/>
      <c r="AI110" s="936"/>
      <c r="AJ110" s="937"/>
      <c r="AK110" s="938">
        <v>1554979</v>
      </c>
      <c r="AL110" s="936"/>
      <c r="AM110" s="936"/>
      <c r="AN110" s="936"/>
      <c r="AO110" s="937"/>
      <c r="AP110" s="939">
        <v>26.6</v>
      </c>
      <c r="AQ110" s="940"/>
      <c r="AR110" s="940"/>
      <c r="AS110" s="940"/>
      <c r="AT110" s="941"/>
      <c r="AU110" s="942" t="s">
        <v>69</v>
      </c>
      <c r="AV110" s="943"/>
      <c r="AW110" s="943"/>
      <c r="AX110" s="943"/>
      <c r="AY110" s="943"/>
      <c r="AZ110" s="965" t="s">
        <v>417</v>
      </c>
      <c r="BA110" s="933"/>
      <c r="BB110" s="933"/>
      <c r="BC110" s="933"/>
      <c r="BD110" s="933"/>
      <c r="BE110" s="933"/>
      <c r="BF110" s="933"/>
      <c r="BG110" s="933"/>
      <c r="BH110" s="933"/>
      <c r="BI110" s="933"/>
      <c r="BJ110" s="933"/>
      <c r="BK110" s="933"/>
      <c r="BL110" s="933"/>
      <c r="BM110" s="933"/>
      <c r="BN110" s="933"/>
      <c r="BO110" s="933"/>
      <c r="BP110" s="934"/>
      <c r="BQ110" s="966">
        <v>10782523</v>
      </c>
      <c r="BR110" s="967"/>
      <c r="BS110" s="967"/>
      <c r="BT110" s="967"/>
      <c r="BU110" s="967"/>
      <c r="BV110" s="967">
        <v>10065212</v>
      </c>
      <c r="BW110" s="967"/>
      <c r="BX110" s="967"/>
      <c r="BY110" s="967"/>
      <c r="BZ110" s="967"/>
      <c r="CA110" s="967">
        <v>10739351</v>
      </c>
      <c r="CB110" s="967"/>
      <c r="CC110" s="967"/>
      <c r="CD110" s="967"/>
      <c r="CE110" s="967"/>
      <c r="CF110" s="980">
        <v>183.6</v>
      </c>
      <c r="CG110" s="981"/>
      <c r="CH110" s="981"/>
      <c r="CI110" s="981"/>
      <c r="CJ110" s="981"/>
      <c r="CK110" s="982" t="s">
        <v>418</v>
      </c>
      <c r="CL110" s="983"/>
      <c r="CM110" s="965" t="s">
        <v>419</v>
      </c>
      <c r="CN110" s="933"/>
      <c r="CO110" s="933"/>
      <c r="CP110" s="933"/>
      <c r="CQ110" s="933"/>
      <c r="CR110" s="933"/>
      <c r="CS110" s="933"/>
      <c r="CT110" s="933"/>
      <c r="CU110" s="933"/>
      <c r="CV110" s="933"/>
      <c r="CW110" s="933"/>
      <c r="CX110" s="933"/>
      <c r="CY110" s="933"/>
      <c r="CZ110" s="933"/>
      <c r="DA110" s="933"/>
      <c r="DB110" s="933"/>
      <c r="DC110" s="933"/>
      <c r="DD110" s="933"/>
      <c r="DE110" s="933"/>
      <c r="DF110" s="934"/>
      <c r="DG110" s="966" t="s">
        <v>122</v>
      </c>
      <c r="DH110" s="967"/>
      <c r="DI110" s="967"/>
      <c r="DJ110" s="967"/>
      <c r="DK110" s="967"/>
      <c r="DL110" s="967" t="s">
        <v>122</v>
      </c>
      <c r="DM110" s="967"/>
      <c r="DN110" s="967"/>
      <c r="DO110" s="967"/>
      <c r="DP110" s="967"/>
      <c r="DQ110" s="967" t="s">
        <v>122</v>
      </c>
      <c r="DR110" s="967"/>
      <c r="DS110" s="967"/>
      <c r="DT110" s="967"/>
      <c r="DU110" s="967"/>
      <c r="DV110" s="968" t="s">
        <v>122</v>
      </c>
      <c r="DW110" s="968"/>
      <c r="DX110" s="968"/>
      <c r="DY110" s="968"/>
      <c r="DZ110" s="969"/>
    </row>
    <row r="111" spans="1:131" s="218" customFormat="1" ht="26.25" customHeight="1" x14ac:dyDescent="0.15">
      <c r="A111" s="970" t="s">
        <v>420</v>
      </c>
      <c r="B111" s="971"/>
      <c r="C111" s="971"/>
      <c r="D111" s="971"/>
      <c r="E111" s="971"/>
      <c r="F111" s="971"/>
      <c r="G111" s="971"/>
      <c r="H111" s="971"/>
      <c r="I111" s="971"/>
      <c r="J111" s="971"/>
      <c r="K111" s="971"/>
      <c r="L111" s="971"/>
      <c r="M111" s="971"/>
      <c r="N111" s="971"/>
      <c r="O111" s="971"/>
      <c r="P111" s="971"/>
      <c r="Q111" s="971"/>
      <c r="R111" s="971"/>
      <c r="S111" s="971"/>
      <c r="T111" s="971"/>
      <c r="U111" s="971"/>
      <c r="V111" s="971"/>
      <c r="W111" s="971"/>
      <c r="X111" s="971"/>
      <c r="Y111" s="971"/>
      <c r="Z111" s="972"/>
      <c r="AA111" s="973" t="s">
        <v>122</v>
      </c>
      <c r="AB111" s="974"/>
      <c r="AC111" s="974"/>
      <c r="AD111" s="974"/>
      <c r="AE111" s="975"/>
      <c r="AF111" s="976" t="s">
        <v>122</v>
      </c>
      <c r="AG111" s="974"/>
      <c r="AH111" s="974"/>
      <c r="AI111" s="974"/>
      <c r="AJ111" s="975"/>
      <c r="AK111" s="976" t="s">
        <v>122</v>
      </c>
      <c r="AL111" s="974"/>
      <c r="AM111" s="974"/>
      <c r="AN111" s="974"/>
      <c r="AO111" s="975"/>
      <c r="AP111" s="977" t="s">
        <v>122</v>
      </c>
      <c r="AQ111" s="978"/>
      <c r="AR111" s="978"/>
      <c r="AS111" s="978"/>
      <c r="AT111" s="979"/>
      <c r="AU111" s="944"/>
      <c r="AV111" s="945"/>
      <c r="AW111" s="945"/>
      <c r="AX111" s="945"/>
      <c r="AY111" s="945"/>
      <c r="AZ111" s="958" t="s">
        <v>421</v>
      </c>
      <c r="BA111" s="959"/>
      <c r="BB111" s="959"/>
      <c r="BC111" s="959"/>
      <c r="BD111" s="959"/>
      <c r="BE111" s="959"/>
      <c r="BF111" s="959"/>
      <c r="BG111" s="959"/>
      <c r="BH111" s="959"/>
      <c r="BI111" s="959"/>
      <c r="BJ111" s="959"/>
      <c r="BK111" s="959"/>
      <c r="BL111" s="959"/>
      <c r="BM111" s="959"/>
      <c r="BN111" s="959"/>
      <c r="BO111" s="959"/>
      <c r="BP111" s="960"/>
      <c r="BQ111" s="961">
        <v>2266732</v>
      </c>
      <c r="BR111" s="962"/>
      <c r="BS111" s="962"/>
      <c r="BT111" s="962"/>
      <c r="BU111" s="962"/>
      <c r="BV111" s="962">
        <v>1914718</v>
      </c>
      <c r="BW111" s="962"/>
      <c r="BX111" s="962"/>
      <c r="BY111" s="962"/>
      <c r="BZ111" s="962"/>
      <c r="CA111" s="962">
        <v>1159363</v>
      </c>
      <c r="CB111" s="962"/>
      <c r="CC111" s="962"/>
      <c r="CD111" s="962"/>
      <c r="CE111" s="962"/>
      <c r="CF111" s="956">
        <v>19.8</v>
      </c>
      <c r="CG111" s="957"/>
      <c r="CH111" s="957"/>
      <c r="CI111" s="957"/>
      <c r="CJ111" s="957"/>
      <c r="CK111" s="984"/>
      <c r="CL111" s="985"/>
      <c r="CM111" s="958" t="s">
        <v>422</v>
      </c>
      <c r="CN111" s="959"/>
      <c r="CO111" s="959"/>
      <c r="CP111" s="959"/>
      <c r="CQ111" s="959"/>
      <c r="CR111" s="959"/>
      <c r="CS111" s="959"/>
      <c r="CT111" s="959"/>
      <c r="CU111" s="959"/>
      <c r="CV111" s="959"/>
      <c r="CW111" s="959"/>
      <c r="CX111" s="959"/>
      <c r="CY111" s="959"/>
      <c r="CZ111" s="959"/>
      <c r="DA111" s="959"/>
      <c r="DB111" s="959"/>
      <c r="DC111" s="959"/>
      <c r="DD111" s="959"/>
      <c r="DE111" s="959"/>
      <c r="DF111" s="960"/>
      <c r="DG111" s="961" t="s">
        <v>122</v>
      </c>
      <c r="DH111" s="962"/>
      <c r="DI111" s="962"/>
      <c r="DJ111" s="962"/>
      <c r="DK111" s="962"/>
      <c r="DL111" s="962" t="s">
        <v>122</v>
      </c>
      <c r="DM111" s="962"/>
      <c r="DN111" s="962"/>
      <c r="DO111" s="962"/>
      <c r="DP111" s="962"/>
      <c r="DQ111" s="962" t="s">
        <v>122</v>
      </c>
      <c r="DR111" s="962"/>
      <c r="DS111" s="962"/>
      <c r="DT111" s="962"/>
      <c r="DU111" s="962"/>
      <c r="DV111" s="963" t="s">
        <v>122</v>
      </c>
      <c r="DW111" s="963"/>
      <c r="DX111" s="963"/>
      <c r="DY111" s="963"/>
      <c r="DZ111" s="964"/>
    </row>
    <row r="112" spans="1:131" s="218" customFormat="1" ht="26.25" customHeight="1" x14ac:dyDescent="0.15">
      <c r="A112" s="988" t="s">
        <v>423</v>
      </c>
      <c r="B112" s="989"/>
      <c r="C112" s="959" t="s">
        <v>424</v>
      </c>
      <c r="D112" s="959"/>
      <c r="E112" s="959"/>
      <c r="F112" s="959"/>
      <c r="G112" s="959"/>
      <c r="H112" s="959"/>
      <c r="I112" s="959"/>
      <c r="J112" s="959"/>
      <c r="K112" s="959"/>
      <c r="L112" s="959"/>
      <c r="M112" s="959"/>
      <c r="N112" s="959"/>
      <c r="O112" s="959"/>
      <c r="P112" s="959"/>
      <c r="Q112" s="959"/>
      <c r="R112" s="959"/>
      <c r="S112" s="959"/>
      <c r="T112" s="959"/>
      <c r="U112" s="959"/>
      <c r="V112" s="959"/>
      <c r="W112" s="959"/>
      <c r="X112" s="959"/>
      <c r="Y112" s="959"/>
      <c r="Z112" s="960"/>
      <c r="AA112" s="994" t="s">
        <v>122</v>
      </c>
      <c r="AB112" s="995"/>
      <c r="AC112" s="995"/>
      <c r="AD112" s="995"/>
      <c r="AE112" s="996"/>
      <c r="AF112" s="997" t="s">
        <v>122</v>
      </c>
      <c r="AG112" s="995"/>
      <c r="AH112" s="995"/>
      <c r="AI112" s="995"/>
      <c r="AJ112" s="996"/>
      <c r="AK112" s="997" t="s">
        <v>122</v>
      </c>
      <c r="AL112" s="995"/>
      <c r="AM112" s="995"/>
      <c r="AN112" s="995"/>
      <c r="AO112" s="996"/>
      <c r="AP112" s="998" t="s">
        <v>122</v>
      </c>
      <c r="AQ112" s="999"/>
      <c r="AR112" s="999"/>
      <c r="AS112" s="999"/>
      <c r="AT112" s="1000"/>
      <c r="AU112" s="944"/>
      <c r="AV112" s="945"/>
      <c r="AW112" s="945"/>
      <c r="AX112" s="945"/>
      <c r="AY112" s="945"/>
      <c r="AZ112" s="958" t="s">
        <v>425</v>
      </c>
      <c r="BA112" s="959"/>
      <c r="BB112" s="959"/>
      <c r="BC112" s="959"/>
      <c r="BD112" s="959"/>
      <c r="BE112" s="959"/>
      <c r="BF112" s="959"/>
      <c r="BG112" s="959"/>
      <c r="BH112" s="959"/>
      <c r="BI112" s="959"/>
      <c r="BJ112" s="959"/>
      <c r="BK112" s="959"/>
      <c r="BL112" s="959"/>
      <c r="BM112" s="959"/>
      <c r="BN112" s="959"/>
      <c r="BO112" s="959"/>
      <c r="BP112" s="960"/>
      <c r="BQ112" s="961">
        <v>6386461</v>
      </c>
      <c r="BR112" s="962"/>
      <c r="BS112" s="962"/>
      <c r="BT112" s="962"/>
      <c r="BU112" s="962"/>
      <c r="BV112" s="962">
        <v>6777313</v>
      </c>
      <c r="BW112" s="962"/>
      <c r="BX112" s="962"/>
      <c r="BY112" s="962"/>
      <c r="BZ112" s="962"/>
      <c r="CA112" s="962">
        <v>6016192</v>
      </c>
      <c r="CB112" s="962"/>
      <c r="CC112" s="962"/>
      <c r="CD112" s="962"/>
      <c r="CE112" s="962"/>
      <c r="CF112" s="956">
        <v>102.8</v>
      </c>
      <c r="CG112" s="957"/>
      <c r="CH112" s="957"/>
      <c r="CI112" s="957"/>
      <c r="CJ112" s="957"/>
      <c r="CK112" s="984"/>
      <c r="CL112" s="985"/>
      <c r="CM112" s="958" t="s">
        <v>426</v>
      </c>
      <c r="CN112" s="959"/>
      <c r="CO112" s="959"/>
      <c r="CP112" s="959"/>
      <c r="CQ112" s="959"/>
      <c r="CR112" s="959"/>
      <c r="CS112" s="959"/>
      <c r="CT112" s="959"/>
      <c r="CU112" s="959"/>
      <c r="CV112" s="959"/>
      <c r="CW112" s="959"/>
      <c r="CX112" s="959"/>
      <c r="CY112" s="959"/>
      <c r="CZ112" s="959"/>
      <c r="DA112" s="959"/>
      <c r="DB112" s="959"/>
      <c r="DC112" s="959"/>
      <c r="DD112" s="959"/>
      <c r="DE112" s="959"/>
      <c r="DF112" s="960"/>
      <c r="DG112" s="961" t="s">
        <v>122</v>
      </c>
      <c r="DH112" s="962"/>
      <c r="DI112" s="962"/>
      <c r="DJ112" s="962"/>
      <c r="DK112" s="962"/>
      <c r="DL112" s="962" t="s">
        <v>122</v>
      </c>
      <c r="DM112" s="962"/>
      <c r="DN112" s="962"/>
      <c r="DO112" s="962"/>
      <c r="DP112" s="962"/>
      <c r="DQ112" s="962" t="s">
        <v>122</v>
      </c>
      <c r="DR112" s="962"/>
      <c r="DS112" s="962"/>
      <c r="DT112" s="962"/>
      <c r="DU112" s="962"/>
      <c r="DV112" s="963" t="s">
        <v>122</v>
      </c>
      <c r="DW112" s="963"/>
      <c r="DX112" s="963"/>
      <c r="DY112" s="963"/>
      <c r="DZ112" s="964"/>
    </row>
    <row r="113" spans="1:130" s="218" customFormat="1" ht="26.25" customHeight="1" x14ac:dyDescent="0.15">
      <c r="A113" s="990"/>
      <c r="B113" s="991"/>
      <c r="C113" s="959" t="s">
        <v>427</v>
      </c>
      <c r="D113" s="959"/>
      <c r="E113" s="959"/>
      <c r="F113" s="959"/>
      <c r="G113" s="959"/>
      <c r="H113" s="959"/>
      <c r="I113" s="959"/>
      <c r="J113" s="959"/>
      <c r="K113" s="959"/>
      <c r="L113" s="959"/>
      <c r="M113" s="959"/>
      <c r="N113" s="959"/>
      <c r="O113" s="959"/>
      <c r="P113" s="959"/>
      <c r="Q113" s="959"/>
      <c r="R113" s="959"/>
      <c r="S113" s="959"/>
      <c r="T113" s="959"/>
      <c r="U113" s="959"/>
      <c r="V113" s="959"/>
      <c r="W113" s="959"/>
      <c r="X113" s="959"/>
      <c r="Y113" s="959"/>
      <c r="Z113" s="960"/>
      <c r="AA113" s="973">
        <v>638036</v>
      </c>
      <c r="AB113" s="974"/>
      <c r="AC113" s="974"/>
      <c r="AD113" s="974"/>
      <c r="AE113" s="975"/>
      <c r="AF113" s="976">
        <v>622514</v>
      </c>
      <c r="AG113" s="974"/>
      <c r="AH113" s="974"/>
      <c r="AI113" s="974"/>
      <c r="AJ113" s="975"/>
      <c r="AK113" s="976">
        <v>722027</v>
      </c>
      <c r="AL113" s="974"/>
      <c r="AM113" s="974"/>
      <c r="AN113" s="974"/>
      <c r="AO113" s="975"/>
      <c r="AP113" s="977">
        <v>12.3</v>
      </c>
      <c r="AQ113" s="978"/>
      <c r="AR113" s="978"/>
      <c r="AS113" s="978"/>
      <c r="AT113" s="979"/>
      <c r="AU113" s="944"/>
      <c r="AV113" s="945"/>
      <c r="AW113" s="945"/>
      <c r="AX113" s="945"/>
      <c r="AY113" s="945"/>
      <c r="AZ113" s="958" t="s">
        <v>428</v>
      </c>
      <c r="BA113" s="959"/>
      <c r="BB113" s="959"/>
      <c r="BC113" s="959"/>
      <c r="BD113" s="959"/>
      <c r="BE113" s="959"/>
      <c r="BF113" s="959"/>
      <c r="BG113" s="959"/>
      <c r="BH113" s="959"/>
      <c r="BI113" s="959"/>
      <c r="BJ113" s="959"/>
      <c r="BK113" s="959"/>
      <c r="BL113" s="959"/>
      <c r="BM113" s="959"/>
      <c r="BN113" s="959"/>
      <c r="BO113" s="959"/>
      <c r="BP113" s="960"/>
      <c r="BQ113" s="961">
        <v>809035</v>
      </c>
      <c r="BR113" s="962"/>
      <c r="BS113" s="962"/>
      <c r="BT113" s="962"/>
      <c r="BU113" s="962"/>
      <c r="BV113" s="962">
        <v>708552</v>
      </c>
      <c r="BW113" s="962"/>
      <c r="BX113" s="962"/>
      <c r="BY113" s="962"/>
      <c r="BZ113" s="962"/>
      <c r="CA113" s="962">
        <v>615630</v>
      </c>
      <c r="CB113" s="962"/>
      <c r="CC113" s="962"/>
      <c r="CD113" s="962"/>
      <c r="CE113" s="962"/>
      <c r="CF113" s="956">
        <v>10.5</v>
      </c>
      <c r="CG113" s="957"/>
      <c r="CH113" s="957"/>
      <c r="CI113" s="957"/>
      <c r="CJ113" s="957"/>
      <c r="CK113" s="984"/>
      <c r="CL113" s="985"/>
      <c r="CM113" s="958" t="s">
        <v>429</v>
      </c>
      <c r="CN113" s="959"/>
      <c r="CO113" s="959"/>
      <c r="CP113" s="959"/>
      <c r="CQ113" s="959"/>
      <c r="CR113" s="959"/>
      <c r="CS113" s="959"/>
      <c r="CT113" s="959"/>
      <c r="CU113" s="959"/>
      <c r="CV113" s="959"/>
      <c r="CW113" s="959"/>
      <c r="CX113" s="959"/>
      <c r="CY113" s="959"/>
      <c r="CZ113" s="959"/>
      <c r="DA113" s="959"/>
      <c r="DB113" s="959"/>
      <c r="DC113" s="959"/>
      <c r="DD113" s="959"/>
      <c r="DE113" s="959"/>
      <c r="DF113" s="960"/>
      <c r="DG113" s="994" t="s">
        <v>122</v>
      </c>
      <c r="DH113" s="995"/>
      <c r="DI113" s="995"/>
      <c r="DJ113" s="995"/>
      <c r="DK113" s="996"/>
      <c r="DL113" s="997" t="s">
        <v>122</v>
      </c>
      <c r="DM113" s="995"/>
      <c r="DN113" s="995"/>
      <c r="DO113" s="995"/>
      <c r="DP113" s="996"/>
      <c r="DQ113" s="997" t="s">
        <v>122</v>
      </c>
      <c r="DR113" s="995"/>
      <c r="DS113" s="995"/>
      <c r="DT113" s="995"/>
      <c r="DU113" s="996"/>
      <c r="DV113" s="998" t="s">
        <v>122</v>
      </c>
      <c r="DW113" s="999"/>
      <c r="DX113" s="999"/>
      <c r="DY113" s="999"/>
      <c r="DZ113" s="1000"/>
    </row>
    <row r="114" spans="1:130" s="218" customFormat="1" ht="26.25" customHeight="1" x14ac:dyDescent="0.15">
      <c r="A114" s="990"/>
      <c r="B114" s="991"/>
      <c r="C114" s="959" t="s">
        <v>430</v>
      </c>
      <c r="D114" s="959"/>
      <c r="E114" s="959"/>
      <c r="F114" s="959"/>
      <c r="G114" s="959"/>
      <c r="H114" s="959"/>
      <c r="I114" s="959"/>
      <c r="J114" s="959"/>
      <c r="K114" s="959"/>
      <c r="L114" s="959"/>
      <c r="M114" s="959"/>
      <c r="N114" s="959"/>
      <c r="O114" s="959"/>
      <c r="P114" s="959"/>
      <c r="Q114" s="959"/>
      <c r="R114" s="959"/>
      <c r="S114" s="959"/>
      <c r="T114" s="959"/>
      <c r="U114" s="959"/>
      <c r="V114" s="959"/>
      <c r="W114" s="959"/>
      <c r="X114" s="959"/>
      <c r="Y114" s="959"/>
      <c r="Z114" s="960"/>
      <c r="AA114" s="994">
        <v>97540</v>
      </c>
      <c r="AB114" s="995"/>
      <c r="AC114" s="995"/>
      <c r="AD114" s="995"/>
      <c r="AE114" s="996"/>
      <c r="AF114" s="997">
        <v>111658</v>
      </c>
      <c r="AG114" s="995"/>
      <c r="AH114" s="995"/>
      <c r="AI114" s="995"/>
      <c r="AJ114" s="996"/>
      <c r="AK114" s="997">
        <v>106918</v>
      </c>
      <c r="AL114" s="995"/>
      <c r="AM114" s="995"/>
      <c r="AN114" s="995"/>
      <c r="AO114" s="996"/>
      <c r="AP114" s="998">
        <v>1.8</v>
      </c>
      <c r="AQ114" s="999"/>
      <c r="AR114" s="999"/>
      <c r="AS114" s="999"/>
      <c r="AT114" s="1000"/>
      <c r="AU114" s="944"/>
      <c r="AV114" s="945"/>
      <c r="AW114" s="945"/>
      <c r="AX114" s="945"/>
      <c r="AY114" s="945"/>
      <c r="AZ114" s="958" t="s">
        <v>431</v>
      </c>
      <c r="BA114" s="959"/>
      <c r="BB114" s="959"/>
      <c r="BC114" s="959"/>
      <c r="BD114" s="959"/>
      <c r="BE114" s="959"/>
      <c r="BF114" s="959"/>
      <c r="BG114" s="959"/>
      <c r="BH114" s="959"/>
      <c r="BI114" s="959"/>
      <c r="BJ114" s="959"/>
      <c r="BK114" s="959"/>
      <c r="BL114" s="959"/>
      <c r="BM114" s="959"/>
      <c r="BN114" s="959"/>
      <c r="BO114" s="959"/>
      <c r="BP114" s="960"/>
      <c r="BQ114" s="961">
        <v>914082</v>
      </c>
      <c r="BR114" s="962"/>
      <c r="BS114" s="962"/>
      <c r="BT114" s="962"/>
      <c r="BU114" s="962"/>
      <c r="BV114" s="962">
        <v>950187</v>
      </c>
      <c r="BW114" s="962"/>
      <c r="BX114" s="962"/>
      <c r="BY114" s="962"/>
      <c r="BZ114" s="962"/>
      <c r="CA114" s="962">
        <v>963078</v>
      </c>
      <c r="CB114" s="962"/>
      <c r="CC114" s="962"/>
      <c r="CD114" s="962"/>
      <c r="CE114" s="962"/>
      <c r="CF114" s="956">
        <v>16.5</v>
      </c>
      <c r="CG114" s="957"/>
      <c r="CH114" s="957"/>
      <c r="CI114" s="957"/>
      <c r="CJ114" s="957"/>
      <c r="CK114" s="984"/>
      <c r="CL114" s="985"/>
      <c r="CM114" s="958" t="s">
        <v>432</v>
      </c>
      <c r="CN114" s="959"/>
      <c r="CO114" s="959"/>
      <c r="CP114" s="959"/>
      <c r="CQ114" s="959"/>
      <c r="CR114" s="959"/>
      <c r="CS114" s="959"/>
      <c r="CT114" s="959"/>
      <c r="CU114" s="959"/>
      <c r="CV114" s="959"/>
      <c r="CW114" s="959"/>
      <c r="CX114" s="959"/>
      <c r="CY114" s="959"/>
      <c r="CZ114" s="959"/>
      <c r="DA114" s="959"/>
      <c r="DB114" s="959"/>
      <c r="DC114" s="959"/>
      <c r="DD114" s="959"/>
      <c r="DE114" s="959"/>
      <c r="DF114" s="960"/>
      <c r="DG114" s="994" t="s">
        <v>122</v>
      </c>
      <c r="DH114" s="995"/>
      <c r="DI114" s="995"/>
      <c r="DJ114" s="995"/>
      <c r="DK114" s="996"/>
      <c r="DL114" s="997" t="s">
        <v>122</v>
      </c>
      <c r="DM114" s="995"/>
      <c r="DN114" s="995"/>
      <c r="DO114" s="995"/>
      <c r="DP114" s="996"/>
      <c r="DQ114" s="997" t="s">
        <v>122</v>
      </c>
      <c r="DR114" s="995"/>
      <c r="DS114" s="995"/>
      <c r="DT114" s="995"/>
      <c r="DU114" s="996"/>
      <c r="DV114" s="998" t="s">
        <v>122</v>
      </c>
      <c r="DW114" s="999"/>
      <c r="DX114" s="999"/>
      <c r="DY114" s="999"/>
      <c r="DZ114" s="1000"/>
    </row>
    <row r="115" spans="1:130" s="218" customFormat="1" ht="26.25" customHeight="1" x14ac:dyDescent="0.15">
      <c r="A115" s="990"/>
      <c r="B115" s="991"/>
      <c r="C115" s="959" t="s">
        <v>433</v>
      </c>
      <c r="D115" s="959"/>
      <c r="E115" s="959"/>
      <c r="F115" s="959"/>
      <c r="G115" s="959"/>
      <c r="H115" s="959"/>
      <c r="I115" s="959"/>
      <c r="J115" s="959"/>
      <c r="K115" s="959"/>
      <c r="L115" s="959"/>
      <c r="M115" s="959"/>
      <c r="N115" s="959"/>
      <c r="O115" s="959"/>
      <c r="P115" s="959"/>
      <c r="Q115" s="959"/>
      <c r="R115" s="959"/>
      <c r="S115" s="959"/>
      <c r="T115" s="959"/>
      <c r="U115" s="959"/>
      <c r="V115" s="959"/>
      <c r="W115" s="959"/>
      <c r="X115" s="959"/>
      <c r="Y115" s="959"/>
      <c r="Z115" s="960"/>
      <c r="AA115" s="973">
        <v>2815</v>
      </c>
      <c r="AB115" s="974"/>
      <c r="AC115" s="974"/>
      <c r="AD115" s="974"/>
      <c r="AE115" s="975"/>
      <c r="AF115" s="976">
        <v>4332</v>
      </c>
      <c r="AG115" s="974"/>
      <c r="AH115" s="974"/>
      <c r="AI115" s="974"/>
      <c r="AJ115" s="975"/>
      <c r="AK115" s="976">
        <v>4290</v>
      </c>
      <c r="AL115" s="974"/>
      <c r="AM115" s="974"/>
      <c r="AN115" s="974"/>
      <c r="AO115" s="975"/>
      <c r="AP115" s="977">
        <v>0.1</v>
      </c>
      <c r="AQ115" s="978"/>
      <c r="AR115" s="978"/>
      <c r="AS115" s="978"/>
      <c r="AT115" s="979"/>
      <c r="AU115" s="944"/>
      <c r="AV115" s="945"/>
      <c r="AW115" s="945"/>
      <c r="AX115" s="945"/>
      <c r="AY115" s="945"/>
      <c r="AZ115" s="958" t="s">
        <v>434</v>
      </c>
      <c r="BA115" s="959"/>
      <c r="BB115" s="959"/>
      <c r="BC115" s="959"/>
      <c r="BD115" s="959"/>
      <c r="BE115" s="959"/>
      <c r="BF115" s="959"/>
      <c r="BG115" s="959"/>
      <c r="BH115" s="959"/>
      <c r="BI115" s="959"/>
      <c r="BJ115" s="959"/>
      <c r="BK115" s="959"/>
      <c r="BL115" s="959"/>
      <c r="BM115" s="959"/>
      <c r="BN115" s="959"/>
      <c r="BO115" s="959"/>
      <c r="BP115" s="960"/>
      <c r="BQ115" s="961" t="s">
        <v>122</v>
      </c>
      <c r="BR115" s="962"/>
      <c r="BS115" s="962"/>
      <c r="BT115" s="962"/>
      <c r="BU115" s="962"/>
      <c r="BV115" s="962" t="s">
        <v>122</v>
      </c>
      <c r="BW115" s="962"/>
      <c r="BX115" s="962"/>
      <c r="BY115" s="962"/>
      <c r="BZ115" s="962"/>
      <c r="CA115" s="962" t="s">
        <v>122</v>
      </c>
      <c r="CB115" s="962"/>
      <c r="CC115" s="962"/>
      <c r="CD115" s="962"/>
      <c r="CE115" s="962"/>
      <c r="CF115" s="956" t="s">
        <v>122</v>
      </c>
      <c r="CG115" s="957"/>
      <c r="CH115" s="957"/>
      <c r="CI115" s="957"/>
      <c r="CJ115" s="957"/>
      <c r="CK115" s="984"/>
      <c r="CL115" s="985"/>
      <c r="CM115" s="958" t="s">
        <v>435</v>
      </c>
      <c r="CN115" s="959"/>
      <c r="CO115" s="959"/>
      <c r="CP115" s="959"/>
      <c r="CQ115" s="959"/>
      <c r="CR115" s="959"/>
      <c r="CS115" s="959"/>
      <c r="CT115" s="959"/>
      <c r="CU115" s="959"/>
      <c r="CV115" s="959"/>
      <c r="CW115" s="959"/>
      <c r="CX115" s="959"/>
      <c r="CY115" s="959"/>
      <c r="CZ115" s="959"/>
      <c r="DA115" s="959"/>
      <c r="DB115" s="959"/>
      <c r="DC115" s="959"/>
      <c r="DD115" s="959"/>
      <c r="DE115" s="959"/>
      <c r="DF115" s="960"/>
      <c r="DG115" s="994" t="s">
        <v>122</v>
      </c>
      <c r="DH115" s="995"/>
      <c r="DI115" s="995"/>
      <c r="DJ115" s="995"/>
      <c r="DK115" s="996"/>
      <c r="DL115" s="997" t="s">
        <v>122</v>
      </c>
      <c r="DM115" s="995"/>
      <c r="DN115" s="995"/>
      <c r="DO115" s="995"/>
      <c r="DP115" s="996"/>
      <c r="DQ115" s="997" t="s">
        <v>122</v>
      </c>
      <c r="DR115" s="995"/>
      <c r="DS115" s="995"/>
      <c r="DT115" s="995"/>
      <c r="DU115" s="996"/>
      <c r="DV115" s="998" t="s">
        <v>122</v>
      </c>
      <c r="DW115" s="999"/>
      <c r="DX115" s="999"/>
      <c r="DY115" s="999"/>
      <c r="DZ115" s="1000"/>
    </row>
    <row r="116" spans="1:130" s="218" customFormat="1" ht="26.25" customHeight="1" x14ac:dyDescent="0.15">
      <c r="A116" s="992"/>
      <c r="B116" s="993"/>
      <c r="C116" s="1001" t="s">
        <v>436</v>
      </c>
      <c r="D116" s="1001"/>
      <c r="E116" s="1001"/>
      <c r="F116" s="1001"/>
      <c r="G116" s="1001"/>
      <c r="H116" s="1001"/>
      <c r="I116" s="1001"/>
      <c r="J116" s="1001"/>
      <c r="K116" s="1001"/>
      <c r="L116" s="1001"/>
      <c r="M116" s="1001"/>
      <c r="N116" s="1001"/>
      <c r="O116" s="1001"/>
      <c r="P116" s="1001"/>
      <c r="Q116" s="1001"/>
      <c r="R116" s="1001"/>
      <c r="S116" s="1001"/>
      <c r="T116" s="1001"/>
      <c r="U116" s="1001"/>
      <c r="V116" s="1001"/>
      <c r="W116" s="1001"/>
      <c r="X116" s="1001"/>
      <c r="Y116" s="1001"/>
      <c r="Z116" s="1002"/>
      <c r="AA116" s="994" t="s">
        <v>122</v>
      </c>
      <c r="AB116" s="995"/>
      <c r="AC116" s="995"/>
      <c r="AD116" s="995"/>
      <c r="AE116" s="996"/>
      <c r="AF116" s="997">
        <v>416</v>
      </c>
      <c r="AG116" s="995"/>
      <c r="AH116" s="995"/>
      <c r="AI116" s="995"/>
      <c r="AJ116" s="996"/>
      <c r="AK116" s="997" t="s">
        <v>122</v>
      </c>
      <c r="AL116" s="995"/>
      <c r="AM116" s="995"/>
      <c r="AN116" s="995"/>
      <c r="AO116" s="996"/>
      <c r="AP116" s="998" t="s">
        <v>122</v>
      </c>
      <c r="AQ116" s="999"/>
      <c r="AR116" s="999"/>
      <c r="AS116" s="999"/>
      <c r="AT116" s="1000"/>
      <c r="AU116" s="944"/>
      <c r="AV116" s="945"/>
      <c r="AW116" s="945"/>
      <c r="AX116" s="945"/>
      <c r="AY116" s="945"/>
      <c r="AZ116" s="1003" t="s">
        <v>437</v>
      </c>
      <c r="BA116" s="1004"/>
      <c r="BB116" s="1004"/>
      <c r="BC116" s="1004"/>
      <c r="BD116" s="1004"/>
      <c r="BE116" s="1004"/>
      <c r="BF116" s="1004"/>
      <c r="BG116" s="1004"/>
      <c r="BH116" s="1004"/>
      <c r="BI116" s="1004"/>
      <c r="BJ116" s="1004"/>
      <c r="BK116" s="1004"/>
      <c r="BL116" s="1004"/>
      <c r="BM116" s="1004"/>
      <c r="BN116" s="1004"/>
      <c r="BO116" s="1004"/>
      <c r="BP116" s="1005"/>
      <c r="BQ116" s="961" t="s">
        <v>122</v>
      </c>
      <c r="BR116" s="962"/>
      <c r="BS116" s="962"/>
      <c r="BT116" s="962"/>
      <c r="BU116" s="962"/>
      <c r="BV116" s="962" t="s">
        <v>122</v>
      </c>
      <c r="BW116" s="962"/>
      <c r="BX116" s="962"/>
      <c r="BY116" s="962"/>
      <c r="BZ116" s="962"/>
      <c r="CA116" s="962" t="s">
        <v>122</v>
      </c>
      <c r="CB116" s="962"/>
      <c r="CC116" s="962"/>
      <c r="CD116" s="962"/>
      <c r="CE116" s="962"/>
      <c r="CF116" s="956" t="s">
        <v>122</v>
      </c>
      <c r="CG116" s="957"/>
      <c r="CH116" s="957"/>
      <c r="CI116" s="957"/>
      <c r="CJ116" s="957"/>
      <c r="CK116" s="984"/>
      <c r="CL116" s="985"/>
      <c r="CM116" s="958" t="s">
        <v>438</v>
      </c>
      <c r="CN116" s="959"/>
      <c r="CO116" s="959"/>
      <c r="CP116" s="959"/>
      <c r="CQ116" s="959"/>
      <c r="CR116" s="959"/>
      <c r="CS116" s="959"/>
      <c r="CT116" s="959"/>
      <c r="CU116" s="959"/>
      <c r="CV116" s="959"/>
      <c r="CW116" s="959"/>
      <c r="CX116" s="959"/>
      <c r="CY116" s="959"/>
      <c r="CZ116" s="959"/>
      <c r="DA116" s="959"/>
      <c r="DB116" s="959"/>
      <c r="DC116" s="959"/>
      <c r="DD116" s="959"/>
      <c r="DE116" s="959"/>
      <c r="DF116" s="960"/>
      <c r="DG116" s="994" t="s">
        <v>122</v>
      </c>
      <c r="DH116" s="995"/>
      <c r="DI116" s="995"/>
      <c r="DJ116" s="995"/>
      <c r="DK116" s="996"/>
      <c r="DL116" s="997" t="s">
        <v>122</v>
      </c>
      <c r="DM116" s="995"/>
      <c r="DN116" s="995"/>
      <c r="DO116" s="995"/>
      <c r="DP116" s="996"/>
      <c r="DQ116" s="997" t="s">
        <v>122</v>
      </c>
      <c r="DR116" s="995"/>
      <c r="DS116" s="995"/>
      <c r="DT116" s="995"/>
      <c r="DU116" s="996"/>
      <c r="DV116" s="998" t="s">
        <v>122</v>
      </c>
      <c r="DW116" s="999"/>
      <c r="DX116" s="999"/>
      <c r="DY116" s="999"/>
      <c r="DZ116" s="1000"/>
    </row>
    <row r="117" spans="1:130" s="218" customFormat="1" ht="26.25" customHeight="1" x14ac:dyDescent="0.15">
      <c r="A117" s="948" t="s">
        <v>177</v>
      </c>
      <c r="B117" s="929"/>
      <c r="C117" s="929"/>
      <c r="D117" s="929"/>
      <c r="E117" s="929"/>
      <c r="F117" s="929"/>
      <c r="G117" s="929"/>
      <c r="H117" s="929"/>
      <c r="I117" s="929"/>
      <c r="J117" s="929"/>
      <c r="K117" s="929"/>
      <c r="L117" s="929"/>
      <c r="M117" s="929"/>
      <c r="N117" s="929"/>
      <c r="O117" s="929"/>
      <c r="P117" s="929"/>
      <c r="Q117" s="929"/>
      <c r="R117" s="929"/>
      <c r="S117" s="929"/>
      <c r="T117" s="929"/>
      <c r="U117" s="929"/>
      <c r="V117" s="929"/>
      <c r="W117" s="929"/>
      <c r="X117" s="929"/>
      <c r="Y117" s="1013" t="s">
        <v>439</v>
      </c>
      <c r="Z117" s="930"/>
      <c r="AA117" s="1014">
        <v>2513102</v>
      </c>
      <c r="AB117" s="1015"/>
      <c r="AC117" s="1015"/>
      <c r="AD117" s="1015"/>
      <c r="AE117" s="1016"/>
      <c r="AF117" s="1017">
        <v>2465184</v>
      </c>
      <c r="AG117" s="1015"/>
      <c r="AH117" s="1015"/>
      <c r="AI117" s="1015"/>
      <c r="AJ117" s="1016"/>
      <c r="AK117" s="1017">
        <v>2388214</v>
      </c>
      <c r="AL117" s="1015"/>
      <c r="AM117" s="1015"/>
      <c r="AN117" s="1015"/>
      <c r="AO117" s="1016"/>
      <c r="AP117" s="1018"/>
      <c r="AQ117" s="1019"/>
      <c r="AR117" s="1019"/>
      <c r="AS117" s="1019"/>
      <c r="AT117" s="1020"/>
      <c r="AU117" s="944"/>
      <c r="AV117" s="945"/>
      <c r="AW117" s="945"/>
      <c r="AX117" s="945"/>
      <c r="AY117" s="945"/>
      <c r="AZ117" s="1010" t="s">
        <v>440</v>
      </c>
      <c r="BA117" s="1011"/>
      <c r="BB117" s="1011"/>
      <c r="BC117" s="1011"/>
      <c r="BD117" s="1011"/>
      <c r="BE117" s="1011"/>
      <c r="BF117" s="1011"/>
      <c r="BG117" s="1011"/>
      <c r="BH117" s="1011"/>
      <c r="BI117" s="1011"/>
      <c r="BJ117" s="1011"/>
      <c r="BK117" s="1011"/>
      <c r="BL117" s="1011"/>
      <c r="BM117" s="1011"/>
      <c r="BN117" s="1011"/>
      <c r="BO117" s="1011"/>
      <c r="BP117" s="1012"/>
      <c r="BQ117" s="961" t="s">
        <v>122</v>
      </c>
      <c r="BR117" s="962"/>
      <c r="BS117" s="962"/>
      <c r="BT117" s="962"/>
      <c r="BU117" s="962"/>
      <c r="BV117" s="962" t="s">
        <v>122</v>
      </c>
      <c r="BW117" s="962"/>
      <c r="BX117" s="962"/>
      <c r="BY117" s="962"/>
      <c r="BZ117" s="962"/>
      <c r="CA117" s="962" t="s">
        <v>122</v>
      </c>
      <c r="CB117" s="962"/>
      <c r="CC117" s="962"/>
      <c r="CD117" s="962"/>
      <c r="CE117" s="962"/>
      <c r="CF117" s="956" t="s">
        <v>122</v>
      </c>
      <c r="CG117" s="957"/>
      <c r="CH117" s="957"/>
      <c r="CI117" s="957"/>
      <c r="CJ117" s="957"/>
      <c r="CK117" s="984"/>
      <c r="CL117" s="985"/>
      <c r="CM117" s="958" t="s">
        <v>441</v>
      </c>
      <c r="CN117" s="959"/>
      <c r="CO117" s="959"/>
      <c r="CP117" s="959"/>
      <c r="CQ117" s="959"/>
      <c r="CR117" s="959"/>
      <c r="CS117" s="959"/>
      <c r="CT117" s="959"/>
      <c r="CU117" s="959"/>
      <c r="CV117" s="959"/>
      <c r="CW117" s="959"/>
      <c r="CX117" s="959"/>
      <c r="CY117" s="959"/>
      <c r="CZ117" s="959"/>
      <c r="DA117" s="959"/>
      <c r="DB117" s="959"/>
      <c r="DC117" s="959"/>
      <c r="DD117" s="959"/>
      <c r="DE117" s="959"/>
      <c r="DF117" s="960"/>
      <c r="DG117" s="994" t="s">
        <v>122</v>
      </c>
      <c r="DH117" s="995"/>
      <c r="DI117" s="995"/>
      <c r="DJ117" s="995"/>
      <c r="DK117" s="996"/>
      <c r="DL117" s="997" t="s">
        <v>122</v>
      </c>
      <c r="DM117" s="995"/>
      <c r="DN117" s="995"/>
      <c r="DO117" s="995"/>
      <c r="DP117" s="996"/>
      <c r="DQ117" s="997" t="s">
        <v>122</v>
      </c>
      <c r="DR117" s="995"/>
      <c r="DS117" s="995"/>
      <c r="DT117" s="995"/>
      <c r="DU117" s="996"/>
      <c r="DV117" s="998" t="s">
        <v>122</v>
      </c>
      <c r="DW117" s="999"/>
      <c r="DX117" s="999"/>
      <c r="DY117" s="999"/>
      <c r="DZ117" s="1000"/>
    </row>
    <row r="118" spans="1:130" s="218" customFormat="1" ht="26.25" customHeight="1" x14ac:dyDescent="0.15">
      <c r="A118" s="948" t="s">
        <v>415</v>
      </c>
      <c r="B118" s="929"/>
      <c r="C118" s="929"/>
      <c r="D118" s="929"/>
      <c r="E118" s="929"/>
      <c r="F118" s="929"/>
      <c r="G118" s="929"/>
      <c r="H118" s="929"/>
      <c r="I118" s="929"/>
      <c r="J118" s="929"/>
      <c r="K118" s="929"/>
      <c r="L118" s="929"/>
      <c r="M118" s="929"/>
      <c r="N118" s="929"/>
      <c r="O118" s="929"/>
      <c r="P118" s="929"/>
      <c r="Q118" s="929"/>
      <c r="R118" s="929"/>
      <c r="S118" s="929"/>
      <c r="T118" s="929"/>
      <c r="U118" s="929"/>
      <c r="V118" s="929"/>
      <c r="W118" s="929"/>
      <c r="X118" s="929"/>
      <c r="Y118" s="929"/>
      <c r="Z118" s="930"/>
      <c r="AA118" s="928" t="s">
        <v>412</v>
      </c>
      <c r="AB118" s="929"/>
      <c r="AC118" s="929"/>
      <c r="AD118" s="929"/>
      <c r="AE118" s="930"/>
      <c r="AF118" s="928" t="s">
        <v>413</v>
      </c>
      <c r="AG118" s="929"/>
      <c r="AH118" s="929"/>
      <c r="AI118" s="929"/>
      <c r="AJ118" s="930"/>
      <c r="AK118" s="928" t="s">
        <v>294</v>
      </c>
      <c r="AL118" s="929"/>
      <c r="AM118" s="929"/>
      <c r="AN118" s="929"/>
      <c r="AO118" s="930"/>
      <c r="AP118" s="1006" t="s">
        <v>414</v>
      </c>
      <c r="AQ118" s="1007"/>
      <c r="AR118" s="1007"/>
      <c r="AS118" s="1007"/>
      <c r="AT118" s="1008"/>
      <c r="AU118" s="944"/>
      <c r="AV118" s="945"/>
      <c r="AW118" s="945"/>
      <c r="AX118" s="945"/>
      <c r="AY118" s="945"/>
      <c r="AZ118" s="1009" t="s">
        <v>442</v>
      </c>
      <c r="BA118" s="1001"/>
      <c r="BB118" s="1001"/>
      <c r="BC118" s="1001"/>
      <c r="BD118" s="1001"/>
      <c r="BE118" s="1001"/>
      <c r="BF118" s="1001"/>
      <c r="BG118" s="1001"/>
      <c r="BH118" s="1001"/>
      <c r="BI118" s="1001"/>
      <c r="BJ118" s="1001"/>
      <c r="BK118" s="1001"/>
      <c r="BL118" s="1001"/>
      <c r="BM118" s="1001"/>
      <c r="BN118" s="1001"/>
      <c r="BO118" s="1001"/>
      <c r="BP118" s="1002"/>
      <c r="BQ118" s="1035" t="s">
        <v>122</v>
      </c>
      <c r="BR118" s="1036"/>
      <c r="BS118" s="1036"/>
      <c r="BT118" s="1036"/>
      <c r="BU118" s="1036"/>
      <c r="BV118" s="1036" t="s">
        <v>122</v>
      </c>
      <c r="BW118" s="1036"/>
      <c r="BX118" s="1036"/>
      <c r="BY118" s="1036"/>
      <c r="BZ118" s="1036"/>
      <c r="CA118" s="1036" t="s">
        <v>122</v>
      </c>
      <c r="CB118" s="1036"/>
      <c r="CC118" s="1036"/>
      <c r="CD118" s="1036"/>
      <c r="CE118" s="1036"/>
      <c r="CF118" s="956" t="s">
        <v>122</v>
      </c>
      <c r="CG118" s="957"/>
      <c r="CH118" s="957"/>
      <c r="CI118" s="957"/>
      <c r="CJ118" s="957"/>
      <c r="CK118" s="984"/>
      <c r="CL118" s="985"/>
      <c r="CM118" s="958" t="s">
        <v>443</v>
      </c>
      <c r="CN118" s="959"/>
      <c r="CO118" s="959"/>
      <c r="CP118" s="959"/>
      <c r="CQ118" s="959"/>
      <c r="CR118" s="959"/>
      <c r="CS118" s="959"/>
      <c r="CT118" s="959"/>
      <c r="CU118" s="959"/>
      <c r="CV118" s="959"/>
      <c r="CW118" s="959"/>
      <c r="CX118" s="959"/>
      <c r="CY118" s="959"/>
      <c r="CZ118" s="959"/>
      <c r="DA118" s="959"/>
      <c r="DB118" s="959"/>
      <c r="DC118" s="959"/>
      <c r="DD118" s="959"/>
      <c r="DE118" s="959"/>
      <c r="DF118" s="960"/>
      <c r="DG118" s="994" t="s">
        <v>122</v>
      </c>
      <c r="DH118" s="995"/>
      <c r="DI118" s="995"/>
      <c r="DJ118" s="995"/>
      <c r="DK118" s="996"/>
      <c r="DL118" s="997" t="s">
        <v>122</v>
      </c>
      <c r="DM118" s="995"/>
      <c r="DN118" s="995"/>
      <c r="DO118" s="995"/>
      <c r="DP118" s="996"/>
      <c r="DQ118" s="997" t="s">
        <v>122</v>
      </c>
      <c r="DR118" s="995"/>
      <c r="DS118" s="995"/>
      <c r="DT118" s="995"/>
      <c r="DU118" s="996"/>
      <c r="DV118" s="998" t="s">
        <v>122</v>
      </c>
      <c r="DW118" s="999"/>
      <c r="DX118" s="999"/>
      <c r="DY118" s="999"/>
      <c r="DZ118" s="1000"/>
    </row>
    <row r="119" spans="1:130" s="218" customFormat="1" ht="26.25" customHeight="1" x14ac:dyDescent="0.15">
      <c r="A119" s="1092" t="s">
        <v>418</v>
      </c>
      <c r="B119" s="983"/>
      <c r="C119" s="965" t="s">
        <v>419</v>
      </c>
      <c r="D119" s="933"/>
      <c r="E119" s="933"/>
      <c r="F119" s="933"/>
      <c r="G119" s="933"/>
      <c r="H119" s="933"/>
      <c r="I119" s="933"/>
      <c r="J119" s="933"/>
      <c r="K119" s="933"/>
      <c r="L119" s="933"/>
      <c r="M119" s="933"/>
      <c r="N119" s="933"/>
      <c r="O119" s="933"/>
      <c r="P119" s="933"/>
      <c r="Q119" s="933"/>
      <c r="R119" s="933"/>
      <c r="S119" s="933"/>
      <c r="T119" s="933"/>
      <c r="U119" s="933"/>
      <c r="V119" s="933"/>
      <c r="W119" s="933"/>
      <c r="X119" s="933"/>
      <c r="Y119" s="933"/>
      <c r="Z119" s="934"/>
      <c r="AA119" s="935" t="s">
        <v>122</v>
      </c>
      <c r="AB119" s="936"/>
      <c r="AC119" s="936"/>
      <c r="AD119" s="936"/>
      <c r="AE119" s="937"/>
      <c r="AF119" s="938" t="s">
        <v>122</v>
      </c>
      <c r="AG119" s="936"/>
      <c r="AH119" s="936"/>
      <c r="AI119" s="936"/>
      <c r="AJ119" s="937"/>
      <c r="AK119" s="938" t="s">
        <v>122</v>
      </c>
      <c r="AL119" s="936"/>
      <c r="AM119" s="936"/>
      <c r="AN119" s="936"/>
      <c r="AO119" s="937"/>
      <c r="AP119" s="939" t="s">
        <v>122</v>
      </c>
      <c r="AQ119" s="940"/>
      <c r="AR119" s="940"/>
      <c r="AS119" s="940"/>
      <c r="AT119" s="941"/>
      <c r="AU119" s="946"/>
      <c r="AV119" s="947"/>
      <c r="AW119" s="947"/>
      <c r="AX119" s="947"/>
      <c r="AY119" s="947"/>
      <c r="AZ119" s="239" t="s">
        <v>177</v>
      </c>
      <c r="BA119" s="239"/>
      <c r="BB119" s="239"/>
      <c r="BC119" s="239"/>
      <c r="BD119" s="239"/>
      <c r="BE119" s="239"/>
      <c r="BF119" s="239"/>
      <c r="BG119" s="239"/>
      <c r="BH119" s="239"/>
      <c r="BI119" s="239"/>
      <c r="BJ119" s="239"/>
      <c r="BK119" s="239"/>
      <c r="BL119" s="239"/>
      <c r="BM119" s="239"/>
      <c r="BN119" s="239"/>
      <c r="BO119" s="1013" t="s">
        <v>444</v>
      </c>
      <c r="BP119" s="1041"/>
      <c r="BQ119" s="1035">
        <v>21158833</v>
      </c>
      <c r="BR119" s="1036"/>
      <c r="BS119" s="1036"/>
      <c r="BT119" s="1036"/>
      <c r="BU119" s="1036"/>
      <c r="BV119" s="1036">
        <v>20415982</v>
      </c>
      <c r="BW119" s="1036"/>
      <c r="BX119" s="1036"/>
      <c r="BY119" s="1036"/>
      <c r="BZ119" s="1036"/>
      <c r="CA119" s="1036">
        <v>19493614</v>
      </c>
      <c r="CB119" s="1036"/>
      <c r="CC119" s="1036"/>
      <c r="CD119" s="1036"/>
      <c r="CE119" s="1036"/>
      <c r="CF119" s="1037"/>
      <c r="CG119" s="1038"/>
      <c r="CH119" s="1038"/>
      <c r="CI119" s="1038"/>
      <c r="CJ119" s="1039"/>
      <c r="CK119" s="986"/>
      <c r="CL119" s="987"/>
      <c r="CM119" s="1009" t="s">
        <v>445</v>
      </c>
      <c r="CN119" s="1001"/>
      <c r="CO119" s="1001"/>
      <c r="CP119" s="1001"/>
      <c r="CQ119" s="1001"/>
      <c r="CR119" s="1001"/>
      <c r="CS119" s="1001"/>
      <c r="CT119" s="1001"/>
      <c r="CU119" s="1001"/>
      <c r="CV119" s="1001"/>
      <c r="CW119" s="1001"/>
      <c r="CX119" s="1001"/>
      <c r="CY119" s="1001"/>
      <c r="CZ119" s="1001"/>
      <c r="DA119" s="1001"/>
      <c r="DB119" s="1001"/>
      <c r="DC119" s="1001"/>
      <c r="DD119" s="1001"/>
      <c r="DE119" s="1001"/>
      <c r="DF119" s="1002"/>
      <c r="DG119" s="1040">
        <v>2266732</v>
      </c>
      <c r="DH119" s="1022"/>
      <c r="DI119" s="1022"/>
      <c r="DJ119" s="1022"/>
      <c r="DK119" s="1023"/>
      <c r="DL119" s="1021">
        <v>1914718</v>
      </c>
      <c r="DM119" s="1022"/>
      <c r="DN119" s="1022"/>
      <c r="DO119" s="1022"/>
      <c r="DP119" s="1023"/>
      <c r="DQ119" s="1021">
        <v>1159363</v>
      </c>
      <c r="DR119" s="1022"/>
      <c r="DS119" s="1022"/>
      <c r="DT119" s="1022"/>
      <c r="DU119" s="1023"/>
      <c r="DV119" s="1024">
        <v>19.8</v>
      </c>
      <c r="DW119" s="1025"/>
      <c r="DX119" s="1025"/>
      <c r="DY119" s="1025"/>
      <c r="DZ119" s="1026"/>
    </row>
    <row r="120" spans="1:130" s="218" customFormat="1" ht="26.25" customHeight="1" x14ac:dyDescent="0.15">
      <c r="A120" s="1093"/>
      <c r="B120" s="985"/>
      <c r="C120" s="958" t="s">
        <v>422</v>
      </c>
      <c r="D120" s="959"/>
      <c r="E120" s="959"/>
      <c r="F120" s="959"/>
      <c r="G120" s="959"/>
      <c r="H120" s="959"/>
      <c r="I120" s="959"/>
      <c r="J120" s="959"/>
      <c r="K120" s="959"/>
      <c r="L120" s="959"/>
      <c r="M120" s="959"/>
      <c r="N120" s="959"/>
      <c r="O120" s="959"/>
      <c r="P120" s="959"/>
      <c r="Q120" s="959"/>
      <c r="R120" s="959"/>
      <c r="S120" s="959"/>
      <c r="T120" s="959"/>
      <c r="U120" s="959"/>
      <c r="V120" s="959"/>
      <c r="W120" s="959"/>
      <c r="X120" s="959"/>
      <c r="Y120" s="959"/>
      <c r="Z120" s="960"/>
      <c r="AA120" s="994" t="s">
        <v>122</v>
      </c>
      <c r="AB120" s="995"/>
      <c r="AC120" s="995"/>
      <c r="AD120" s="995"/>
      <c r="AE120" s="996"/>
      <c r="AF120" s="997" t="s">
        <v>122</v>
      </c>
      <c r="AG120" s="995"/>
      <c r="AH120" s="995"/>
      <c r="AI120" s="995"/>
      <c r="AJ120" s="996"/>
      <c r="AK120" s="997" t="s">
        <v>122</v>
      </c>
      <c r="AL120" s="995"/>
      <c r="AM120" s="995"/>
      <c r="AN120" s="995"/>
      <c r="AO120" s="996"/>
      <c r="AP120" s="998" t="s">
        <v>122</v>
      </c>
      <c r="AQ120" s="999"/>
      <c r="AR120" s="999"/>
      <c r="AS120" s="999"/>
      <c r="AT120" s="1000"/>
      <c r="AU120" s="1027" t="s">
        <v>446</v>
      </c>
      <c r="AV120" s="1028"/>
      <c r="AW120" s="1028"/>
      <c r="AX120" s="1028"/>
      <c r="AY120" s="1029"/>
      <c r="AZ120" s="965" t="s">
        <v>447</v>
      </c>
      <c r="BA120" s="933"/>
      <c r="BB120" s="933"/>
      <c r="BC120" s="933"/>
      <c r="BD120" s="933"/>
      <c r="BE120" s="933"/>
      <c r="BF120" s="933"/>
      <c r="BG120" s="933"/>
      <c r="BH120" s="933"/>
      <c r="BI120" s="933"/>
      <c r="BJ120" s="933"/>
      <c r="BK120" s="933"/>
      <c r="BL120" s="933"/>
      <c r="BM120" s="933"/>
      <c r="BN120" s="933"/>
      <c r="BO120" s="933"/>
      <c r="BP120" s="934"/>
      <c r="BQ120" s="966">
        <v>7952319</v>
      </c>
      <c r="BR120" s="967"/>
      <c r="BS120" s="967"/>
      <c r="BT120" s="967"/>
      <c r="BU120" s="967"/>
      <c r="BV120" s="967">
        <v>7125569</v>
      </c>
      <c r="BW120" s="967"/>
      <c r="BX120" s="967"/>
      <c r="BY120" s="967"/>
      <c r="BZ120" s="967"/>
      <c r="CA120" s="967">
        <v>6304294</v>
      </c>
      <c r="CB120" s="967"/>
      <c r="CC120" s="967"/>
      <c r="CD120" s="967"/>
      <c r="CE120" s="967"/>
      <c r="CF120" s="980">
        <v>107.8</v>
      </c>
      <c r="CG120" s="981"/>
      <c r="CH120" s="981"/>
      <c r="CI120" s="981"/>
      <c r="CJ120" s="981"/>
      <c r="CK120" s="1042" t="s">
        <v>448</v>
      </c>
      <c r="CL120" s="1043"/>
      <c r="CM120" s="1043"/>
      <c r="CN120" s="1043"/>
      <c r="CO120" s="1044"/>
      <c r="CP120" s="1050" t="s">
        <v>397</v>
      </c>
      <c r="CQ120" s="1051"/>
      <c r="CR120" s="1051"/>
      <c r="CS120" s="1051"/>
      <c r="CT120" s="1051"/>
      <c r="CU120" s="1051"/>
      <c r="CV120" s="1051"/>
      <c r="CW120" s="1051"/>
      <c r="CX120" s="1051"/>
      <c r="CY120" s="1051"/>
      <c r="CZ120" s="1051"/>
      <c r="DA120" s="1051"/>
      <c r="DB120" s="1051"/>
      <c r="DC120" s="1051"/>
      <c r="DD120" s="1051"/>
      <c r="DE120" s="1051"/>
      <c r="DF120" s="1052"/>
      <c r="DG120" s="966">
        <v>5704452</v>
      </c>
      <c r="DH120" s="967"/>
      <c r="DI120" s="967"/>
      <c r="DJ120" s="967"/>
      <c r="DK120" s="967"/>
      <c r="DL120" s="967">
        <v>5472270</v>
      </c>
      <c r="DM120" s="967"/>
      <c r="DN120" s="967"/>
      <c r="DO120" s="967"/>
      <c r="DP120" s="967"/>
      <c r="DQ120" s="967">
        <v>5069595</v>
      </c>
      <c r="DR120" s="967"/>
      <c r="DS120" s="967"/>
      <c r="DT120" s="967"/>
      <c r="DU120" s="967"/>
      <c r="DV120" s="968">
        <v>86.7</v>
      </c>
      <c r="DW120" s="968"/>
      <c r="DX120" s="968"/>
      <c r="DY120" s="968"/>
      <c r="DZ120" s="969"/>
    </row>
    <row r="121" spans="1:130" s="218" customFormat="1" ht="26.25" customHeight="1" x14ac:dyDescent="0.15">
      <c r="A121" s="1093"/>
      <c r="B121" s="985"/>
      <c r="C121" s="1010" t="s">
        <v>449</v>
      </c>
      <c r="D121" s="1011"/>
      <c r="E121" s="1011"/>
      <c r="F121" s="1011"/>
      <c r="G121" s="1011"/>
      <c r="H121" s="1011"/>
      <c r="I121" s="1011"/>
      <c r="J121" s="1011"/>
      <c r="K121" s="1011"/>
      <c r="L121" s="1011"/>
      <c r="M121" s="1011"/>
      <c r="N121" s="1011"/>
      <c r="O121" s="1011"/>
      <c r="P121" s="1011"/>
      <c r="Q121" s="1011"/>
      <c r="R121" s="1011"/>
      <c r="S121" s="1011"/>
      <c r="T121" s="1011"/>
      <c r="U121" s="1011"/>
      <c r="V121" s="1011"/>
      <c r="W121" s="1011"/>
      <c r="X121" s="1011"/>
      <c r="Y121" s="1011"/>
      <c r="Z121" s="1012"/>
      <c r="AA121" s="994" t="s">
        <v>122</v>
      </c>
      <c r="AB121" s="995"/>
      <c r="AC121" s="995"/>
      <c r="AD121" s="995"/>
      <c r="AE121" s="996"/>
      <c r="AF121" s="997" t="s">
        <v>122</v>
      </c>
      <c r="AG121" s="995"/>
      <c r="AH121" s="995"/>
      <c r="AI121" s="995"/>
      <c r="AJ121" s="996"/>
      <c r="AK121" s="997" t="s">
        <v>122</v>
      </c>
      <c r="AL121" s="995"/>
      <c r="AM121" s="995"/>
      <c r="AN121" s="995"/>
      <c r="AO121" s="996"/>
      <c r="AP121" s="998" t="s">
        <v>122</v>
      </c>
      <c r="AQ121" s="999"/>
      <c r="AR121" s="999"/>
      <c r="AS121" s="999"/>
      <c r="AT121" s="1000"/>
      <c r="AU121" s="1030"/>
      <c r="AV121" s="1031"/>
      <c r="AW121" s="1031"/>
      <c r="AX121" s="1031"/>
      <c r="AY121" s="1032"/>
      <c r="AZ121" s="958" t="s">
        <v>450</v>
      </c>
      <c r="BA121" s="959"/>
      <c r="BB121" s="959"/>
      <c r="BC121" s="959"/>
      <c r="BD121" s="959"/>
      <c r="BE121" s="959"/>
      <c r="BF121" s="959"/>
      <c r="BG121" s="959"/>
      <c r="BH121" s="959"/>
      <c r="BI121" s="959"/>
      <c r="BJ121" s="959"/>
      <c r="BK121" s="959"/>
      <c r="BL121" s="959"/>
      <c r="BM121" s="959"/>
      <c r="BN121" s="959"/>
      <c r="BO121" s="959"/>
      <c r="BP121" s="960"/>
      <c r="BQ121" s="961">
        <v>214350</v>
      </c>
      <c r="BR121" s="962"/>
      <c r="BS121" s="962"/>
      <c r="BT121" s="962"/>
      <c r="BU121" s="962"/>
      <c r="BV121" s="962">
        <v>181152</v>
      </c>
      <c r="BW121" s="962"/>
      <c r="BX121" s="962"/>
      <c r="BY121" s="962"/>
      <c r="BZ121" s="962"/>
      <c r="CA121" s="962">
        <v>149413</v>
      </c>
      <c r="CB121" s="962"/>
      <c r="CC121" s="962"/>
      <c r="CD121" s="962"/>
      <c r="CE121" s="962"/>
      <c r="CF121" s="956">
        <v>2.6</v>
      </c>
      <c r="CG121" s="957"/>
      <c r="CH121" s="957"/>
      <c r="CI121" s="957"/>
      <c r="CJ121" s="957"/>
      <c r="CK121" s="1045"/>
      <c r="CL121" s="1046"/>
      <c r="CM121" s="1046"/>
      <c r="CN121" s="1046"/>
      <c r="CO121" s="1047"/>
      <c r="CP121" s="1055" t="s">
        <v>396</v>
      </c>
      <c r="CQ121" s="1056"/>
      <c r="CR121" s="1056"/>
      <c r="CS121" s="1056"/>
      <c r="CT121" s="1056"/>
      <c r="CU121" s="1056"/>
      <c r="CV121" s="1056"/>
      <c r="CW121" s="1056"/>
      <c r="CX121" s="1056"/>
      <c r="CY121" s="1056"/>
      <c r="CZ121" s="1056"/>
      <c r="DA121" s="1056"/>
      <c r="DB121" s="1056"/>
      <c r="DC121" s="1056"/>
      <c r="DD121" s="1056"/>
      <c r="DE121" s="1056"/>
      <c r="DF121" s="1057"/>
      <c r="DG121" s="961">
        <v>612431</v>
      </c>
      <c r="DH121" s="962"/>
      <c r="DI121" s="962"/>
      <c r="DJ121" s="962"/>
      <c r="DK121" s="962"/>
      <c r="DL121" s="962">
        <v>1230824</v>
      </c>
      <c r="DM121" s="962"/>
      <c r="DN121" s="962"/>
      <c r="DO121" s="962"/>
      <c r="DP121" s="962"/>
      <c r="DQ121" s="962">
        <v>687057</v>
      </c>
      <c r="DR121" s="962"/>
      <c r="DS121" s="962"/>
      <c r="DT121" s="962"/>
      <c r="DU121" s="962"/>
      <c r="DV121" s="963">
        <v>11.7</v>
      </c>
      <c r="DW121" s="963"/>
      <c r="DX121" s="963"/>
      <c r="DY121" s="963"/>
      <c r="DZ121" s="964"/>
    </row>
    <row r="122" spans="1:130" s="218" customFormat="1" ht="26.25" customHeight="1" x14ac:dyDescent="0.15">
      <c r="A122" s="1093"/>
      <c r="B122" s="985"/>
      <c r="C122" s="958" t="s">
        <v>432</v>
      </c>
      <c r="D122" s="959"/>
      <c r="E122" s="959"/>
      <c r="F122" s="959"/>
      <c r="G122" s="959"/>
      <c r="H122" s="959"/>
      <c r="I122" s="959"/>
      <c r="J122" s="959"/>
      <c r="K122" s="959"/>
      <c r="L122" s="959"/>
      <c r="M122" s="959"/>
      <c r="N122" s="959"/>
      <c r="O122" s="959"/>
      <c r="P122" s="959"/>
      <c r="Q122" s="959"/>
      <c r="R122" s="959"/>
      <c r="S122" s="959"/>
      <c r="T122" s="959"/>
      <c r="U122" s="959"/>
      <c r="V122" s="959"/>
      <c r="W122" s="959"/>
      <c r="X122" s="959"/>
      <c r="Y122" s="959"/>
      <c r="Z122" s="960"/>
      <c r="AA122" s="994" t="s">
        <v>122</v>
      </c>
      <c r="AB122" s="995"/>
      <c r="AC122" s="995"/>
      <c r="AD122" s="995"/>
      <c r="AE122" s="996"/>
      <c r="AF122" s="997" t="s">
        <v>122</v>
      </c>
      <c r="AG122" s="995"/>
      <c r="AH122" s="995"/>
      <c r="AI122" s="995"/>
      <c r="AJ122" s="996"/>
      <c r="AK122" s="997" t="s">
        <v>122</v>
      </c>
      <c r="AL122" s="995"/>
      <c r="AM122" s="995"/>
      <c r="AN122" s="995"/>
      <c r="AO122" s="996"/>
      <c r="AP122" s="998" t="s">
        <v>122</v>
      </c>
      <c r="AQ122" s="999"/>
      <c r="AR122" s="999"/>
      <c r="AS122" s="999"/>
      <c r="AT122" s="1000"/>
      <c r="AU122" s="1030"/>
      <c r="AV122" s="1031"/>
      <c r="AW122" s="1031"/>
      <c r="AX122" s="1031"/>
      <c r="AY122" s="1032"/>
      <c r="AZ122" s="1009" t="s">
        <v>451</v>
      </c>
      <c r="BA122" s="1001"/>
      <c r="BB122" s="1001"/>
      <c r="BC122" s="1001"/>
      <c r="BD122" s="1001"/>
      <c r="BE122" s="1001"/>
      <c r="BF122" s="1001"/>
      <c r="BG122" s="1001"/>
      <c r="BH122" s="1001"/>
      <c r="BI122" s="1001"/>
      <c r="BJ122" s="1001"/>
      <c r="BK122" s="1001"/>
      <c r="BL122" s="1001"/>
      <c r="BM122" s="1001"/>
      <c r="BN122" s="1001"/>
      <c r="BO122" s="1001"/>
      <c r="BP122" s="1002"/>
      <c r="BQ122" s="1035">
        <v>11309060</v>
      </c>
      <c r="BR122" s="1036"/>
      <c r="BS122" s="1036"/>
      <c r="BT122" s="1036"/>
      <c r="BU122" s="1036"/>
      <c r="BV122" s="1036">
        <v>10618382</v>
      </c>
      <c r="BW122" s="1036"/>
      <c r="BX122" s="1036"/>
      <c r="BY122" s="1036"/>
      <c r="BZ122" s="1036"/>
      <c r="CA122" s="1036">
        <v>10755475</v>
      </c>
      <c r="CB122" s="1036"/>
      <c r="CC122" s="1036"/>
      <c r="CD122" s="1036"/>
      <c r="CE122" s="1036"/>
      <c r="CF122" s="1053">
        <v>183.8</v>
      </c>
      <c r="CG122" s="1054"/>
      <c r="CH122" s="1054"/>
      <c r="CI122" s="1054"/>
      <c r="CJ122" s="1054"/>
      <c r="CK122" s="1045"/>
      <c r="CL122" s="1046"/>
      <c r="CM122" s="1046"/>
      <c r="CN122" s="1046"/>
      <c r="CO122" s="1047"/>
      <c r="CP122" s="1055" t="s">
        <v>394</v>
      </c>
      <c r="CQ122" s="1056"/>
      <c r="CR122" s="1056"/>
      <c r="CS122" s="1056"/>
      <c r="CT122" s="1056"/>
      <c r="CU122" s="1056"/>
      <c r="CV122" s="1056"/>
      <c r="CW122" s="1056"/>
      <c r="CX122" s="1056"/>
      <c r="CY122" s="1056"/>
      <c r="CZ122" s="1056"/>
      <c r="DA122" s="1056"/>
      <c r="DB122" s="1056"/>
      <c r="DC122" s="1056"/>
      <c r="DD122" s="1056"/>
      <c r="DE122" s="1056"/>
      <c r="DF122" s="1057"/>
      <c r="DG122" s="961">
        <v>65857</v>
      </c>
      <c r="DH122" s="962"/>
      <c r="DI122" s="962"/>
      <c r="DJ122" s="962"/>
      <c r="DK122" s="962"/>
      <c r="DL122" s="962">
        <v>70786</v>
      </c>
      <c r="DM122" s="962"/>
      <c r="DN122" s="962"/>
      <c r="DO122" s="962"/>
      <c r="DP122" s="962"/>
      <c r="DQ122" s="962">
        <v>255844</v>
      </c>
      <c r="DR122" s="962"/>
      <c r="DS122" s="962"/>
      <c r="DT122" s="962"/>
      <c r="DU122" s="962"/>
      <c r="DV122" s="963">
        <v>4.4000000000000004</v>
      </c>
      <c r="DW122" s="963"/>
      <c r="DX122" s="963"/>
      <c r="DY122" s="963"/>
      <c r="DZ122" s="964"/>
    </row>
    <row r="123" spans="1:130" s="218" customFormat="1" ht="26.25" customHeight="1" x14ac:dyDescent="0.15">
      <c r="A123" s="1093"/>
      <c r="B123" s="985"/>
      <c r="C123" s="958" t="s">
        <v>438</v>
      </c>
      <c r="D123" s="959"/>
      <c r="E123" s="959"/>
      <c r="F123" s="959"/>
      <c r="G123" s="959"/>
      <c r="H123" s="959"/>
      <c r="I123" s="959"/>
      <c r="J123" s="959"/>
      <c r="K123" s="959"/>
      <c r="L123" s="959"/>
      <c r="M123" s="959"/>
      <c r="N123" s="959"/>
      <c r="O123" s="959"/>
      <c r="P123" s="959"/>
      <c r="Q123" s="959"/>
      <c r="R123" s="959"/>
      <c r="S123" s="959"/>
      <c r="T123" s="959"/>
      <c r="U123" s="959"/>
      <c r="V123" s="959"/>
      <c r="W123" s="959"/>
      <c r="X123" s="959"/>
      <c r="Y123" s="959"/>
      <c r="Z123" s="960"/>
      <c r="AA123" s="994" t="s">
        <v>122</v>
      </c>
      <c r="AB123" s="995"/>
      <c r="AC123" s="995"/>
      <c r="AD123" s="995"/>
      <c r="AE123" s="996"/>
      <c r="AF123" s="997" t="s">
        <v>122</v>
      </c>
      <c r="AG123" s="995"/>
      <c r="AH123" s="995"/>
      <c r="AI123" s="995"/>
      <c r="AJ123" s="996"/>
      <c r="AK123" s="997" t="s">
        <v>122</v>
      </c>
      <c r="AL123" s="995"/>
      <c r="AM123" s="995"/>
      <c r="AN123" s="995"/>
      <c r="AO123" s="996"/>
      <c r="AP123" s="998" t="s">
        <v>122</v>
      </c>
      <c r="AQ123" s="999"/>
      <c r="AR123" s="999"/>
      <c r="AS123" s="999"/>
      <c r="AT123" s="1000"/>
      <c r="AU123" s="1033"/>
      <c r="AV123" s="1034"/>
      <c r="AW123" s="1034"/>
      <c r="AX123" s="1034"/>
      <c r="AY123" s="1034"/>
      <c r="AZ123" s="239" t="s">
        <v>177</v>
      </c>
      <c r="BA123" s="239"/>
      <c r="BB123" s="239"/>
      <c r="BC123" s="239"/>
      <c r="BD123" s="239"/>
      <c r="BE123" s="239"/>
      <c r="BF123" s="239"/>
      <c r="BG123" s="239"/>
      <c r="BH123" s="239"/>
      <c r="BI123" s="239"/>
      <c r="BJ123" s="239"/>
      <c r="BK123" s="239"/>
      <c r="BL123" s="239"/>
      <c r="BM123" s="239"/>
      <c r="BN123" s="239"/>
      <c r="BO123" s="1013" t="s">
        <v>452</v>
      </c>
      <c r="BP123" s="1041"/>
      <c r="BQ123" s="1099">
        <v>19475729</v>
      </c>
      <c r="BR123" s="1100"/>
      <c r="BS123" s="1100"/>
      <c r="BT123" s="1100"/>
      <c r="BU123" s="1100"/>
      <c r="BV123" s="1100">
        <v>17925103</v>
      </c>
      <c r="BW123" s="1100"/>
      <c r="BX123" s="1100"/>
      <c r="BY123" s="1100"/>
      <c r="BZ123" s="1100"/>
      <c r="CA123" s="1100">
        <v>17209182</v>
      </c>
      <c r="CB123" s="1100"/>
      <c r="CC123" s="1100"/>
      <c r="CD123" s="1100"/>
      <c r="CE123" s="1100"/>
      <c r="CF123" s="1037"/>
      <c r="CG123" s="1038"/>
      <c r="CH123" s="1038"/>
      <c r="CI123" s="1038"/>
      <c r="CJ123" s="1039"/>
      <c r="CK123" s="1045"/>
      <c r="CL123" s="1046"/>
      <c r="CM123" s="1046"/>
      <c r="CN123" s="1046"/>
      <c r="CO123" s="1047"/>
      <c r="CP123" s="1055" t="s">
        <v>391</v>
      </c>
      <c r="CQ123" s="1056"/>
      <c r="CR123" s="1056"/>
      <c r="CS123" s="1056"/>
      <c r="CT123" s="1056"/>
      <c r="CU123" s="1056"/>
      <c r="CV123" s="1056"/>
      <c r="CW123" s="1056"/>
      <c r="CX123" s="1056"/>
      <c r="CY123" s="1056"/>
      <c r="CZ123" s="1056"/>
      <c r="DA123" s="1056"/>
      <c r="DB123" s="1056"/>
      <c r="DC123" s="1056"/>
      <c r="DD123" s="1056"/>
      <c r="DE123" s="1056"/>
      <c r="DF123" s="1057"/>
      <c r="DG123" s="994">
        <v>3721</v>
      </c>
      <c r="DH123" s="995"/>
      <c r="DI123" s="995"/>
      <c r="DJ123" s="995"/>
      <c r="DK123" s="996"/>
      <c r="DL123" s="997">
        <v>3433</v>
      </c>
      <c r="DM123" s="995"/>
      <c r="DN123" s="995"/>
      <c r="DO123" s="995"/>
      <c r="DP123" s="996"/>
      <c r="DQ123" s="997">
        <v>3696</v>
      </c>
      <c r="DR123" s="995"/>
      <c r="DS123" s="995"/>
      <c r="DT123" s="995"/>
      <c r="DU123" s="996"/>
      <c r="DV123" s="998">
        <v>0.1</v>
      </c>
      <c r="DW123" s="999"/>
      <c r="DX123" s="999"/>
      <c r="DY123" s="999"/>
      <c r="DZ123" s="1000"/>
    </row>
    <row r="124" spans="1:130" s="218" customFormat="1" ht="26.25" customHeight="1" thickBot="1" x14ac:dyDescent="0.2">
      <c r="A124" s="1093"/>
      <c r="B124" s="985"/>
      <c r="C124" s="958" t="s">
        <v>441</v>
      </c>
      <c r="D124" s="959"/>
      <c r="E124" s="959"/>
      <c r="F124" s="959"/>
      <c r="G124" s="959"/>
      <c r="H124" s="959"/>
      <c r="I124" s="959"/>
      <c r="J124" s="959"/>
      <c r="K124" s="959"/>
      <c r="L124" s="959"/>
      <c r="M124" s="959"/>
      <c r="N124" s="959"/>
      <c r="O124" s="959"/>
      <c r="P124" s="959"/>
      <c r="Q124" s="959"/>
      <c r="R124" s="959"/>
      <c r="S124" s="959"/>
      <c r="T124" s="959"/>
      <c r="U124" s="959"/>
      <c r="V124" s="959"/>
      <c r="W124" s="959"/>
      <c r="X124" s="959"/>
      <c r="Y124" s="959"/>
      <c r="Z124" s="960"/>
      <c r="AA124" s="994" t="s">
        <v>122</v>
      </c>
      <c r="AB124" s="995"/>
      <c r="AC124" s="995"/>
      <c r="AD124" s="995"/>
      <c r="AE124" s="996"/>
      <c r="AF124" s="997" t="s">
        <v>122</v>
      </c>
      <c r="AG124" s="995"/>
      <c r="AH124" s="995"/>
      <c r="AI124" s="995"/>
      <c r="AJ124" s="996"/>
      <c r="AK124" s="997" t="s">
        <v>122</v>
      </c>
      <c r="AL124" s="995"/>
      <c r="AM124" s="995"/>
      <c r="AN124" s="995"/>
      <c r="AO124" s="996"/>
      <c r="AP124" s="998" t="s">
        <v>122</v>
      </c>
      <c r="AQ124" s="999"/>
      <c r="AR124" s="999"/>
      <c r="AS124" s="999"/>
      <c r="AT124" s="1000"/>
      <c r="AU124" s="1095" t="s">
        <v>453</v>
      </c>
      <c r="AV124" s="1096"/>
      <c r="AW124" s="1096"/>
      <c r="AX124" s="1096"/>
      <c r="AY124" s="1096"/>
      <c r="AZ124" s="1096"/>
      <c r="BA124" s="1096"/>
      <c r="BB124" s="1096"/>
      <c r="BC124" s="1096"/>
      <c r="BD124" s="1096"/>
      <c r="BE124" s="1096"/>
      <c r="BF124" s="1096"/>
      <c r="BG124" s="1096"/>
      <c r="BH124" s="1096"/>
      <c r="BI124" s="1096"/>
      <c r="BJ124" s="1096"/>
      <c r="BK124" s="1096"/>
      <c r="BL124" s="1096"/>
      <c r="BM124" s="1096"/>
      <c r="BN124" s="1096"/>
      <c r="BO124" s="1096"/>
      <c r="BP124" s="1097"/>
      <c r="BQ124" s="1098">
        <v>29.8</v>
      </c>
      <c r="BR124" s="1063"/>
      <c r="BS124" s="1063"/>
      <c r="BT124" s="1063"/>
      <c r="BU124" s="1063"/>
      <c r="BV124" s="1063">
        <v>43.3</v>
      </c>
      <c r="BW124" s="1063"/>
      <c r="BX124" s="1063"/>
      <c r="BY124" s="1063"/>
      <c r="BZ124" s="1063"/>
      <c r="CA124" s="1063">
        <v>39</v>
      </c>
      <c r="CB124" s="1063"/>
      <c r="CC124" s="1063"/>
      <c r="CD124" s="1063"/>
      <c r="CE124" s="1063"/>
      <c r="CF124" s="1064"/>
      <c r="CG124" s="1065"/>
      <c r="CH124" s="1065"/>
      <c r="CI124" s="1065"/>
      <c r="CJ124" s="1066"/>
      <c r="CK124" s="1048"/>
      <c r="CL124" s="1048"/>
      <c r="CM124" s="1048"/>
      <c r="CN124" s="1048"/>
      <c r="CO124" s="1049"/>
      <c r="CP124" s="1055" t="s">
        <v>454</v>
      </c>
      <c r="CQ124" s="1056"/>
      <c r="CR124" s="1056"/>
      <c r="CS124" s="1056"/>
      <c r="CT124" s="1056"/>
      <c r="CU124" s="1056"/>
      <c r="CV124" s="1056"/>
      <c r="CW124" s="1056"/>
      <c r="CX124" s="1056"/>
      <c r="CY124" s="1056"/>
      <c r="CZ124" s="1056"/>
      <c r="DA124" s="1056"/>
      <c r="DB124" s="1056"/>
      <c r="DC124" s="1056"/>
      <c r="DD124" s="1056"/>
      <c r="DE124" s="1056"/>
      <c r="DF124" s="1057"/>
      <c r="DG124" s="1040" t="s">
        <v>122</v>
      </c>
      <c r="DH124" s="1022"/>
      <c r="DI124" s="1022"/>
      <c r="DJ124" s="1022"/>
      <c r="DK124" s="1023"/>
      <c r="DL124" s="1021" t="s">
        <v>122</v>
      </c>
      <c r="DM124" s="1022"/>
      <c r="DN124" s="1022"/>
      <c r="DO124" s="1022"/>
      <c r="DP124" s="1023"/>
      <c r="DQ124" s="1021" t="s">
        <v>122</v>
      </c>
      <c r="DR124" s="1022"/>
      <c r="DS124" s="1022"/>
      <c r="DT124" s="1022"/>
      <c r="DU124" s="1023"/>
      <c r="DV124" s="1024" t="s">
        <v>122</v>
      </c>
      <c r="DW124" s="1025"/>
      <c r="DX124" s="1025"/>
      <c r="DY124" s="1025"/>
      <c r="DZ124" s="1026"/>
    </row>
    <row r="125" spans="1:130" s="218" customFormat="1" ht="26.25" customHeight="1" x14ac:dyDescent="0.15">
      <c r="A125" s="1093"/>
      <c r="B125" s="985"/>
      <c r="C125" s="958" t="s">
        <v>443</v>
      </c>
      <c r="D125" s="959"/>
      <c r="E125" s="959"/>
      <c r="F125" s="959"/>
      <c r="G125" s="959"/>
      <c r="H125" s="959"/>
      <c r="I125" s="959"/>
      <c r="J125" s="959"/>
      <c r="K125" s="959"/>
      <c r="L125" s="959"/>
      <c r="M125" s="959"/>
      <c r="N125" s="959"/>
      <c r="O125" s="959"/>
      <c r="P125" s="959"/>
      <c r="Q125" s="959"/>
      <c r="R125" s="959"/>
      <c r="S125" s="959"/>
      <c r="T125" s="959"/>
      <c r="U125" s="959"/>
      <c r="V125" s="959"/>
      <c r="W125" s="959"/>
      <c r="X125" s="959"/>
      <c r="Y125" s="959"/>
      <c r="Z125" s="960"/>
      <c r="AA125" s="994" t="s">
        <v>122</v>
      </c>
      <c r="AB125" s="995"/>
      <c r="AC125" s="995"/>
      <c r="AD125" s="995"/>
      <c r="AE125" s="996"/>
      <c r="AF125" s="997" t="s">
        <v>122</v>
      </c>
      <c r="AG125" s="995"/>
      <c r="AH125" s="995"/>
      <c r="AI125" s="995"/>
      <c r="AJ125" s="996"/>
      <c r="AK125" s="997" t="s">
        <v>122</v>
      </c>
      <c r="AL125" s="995"/>
      <c r="AM125" s="995"/>
      <c r="AN125" s="995"/>
      <c r="AO125" s="996"/>
      <c r="AP125" s="998" t="s">
        <v>122</v>
      </c>
      <c r="AQ125" s="999"/>
      <c r="AR125" s="999"/>
      <c r="AS125" s="999"/>
      <c r="AT125" s="1000"/>
      <c r="AU125" s="240"/>
      <c r="AV125" s="241"/>
      <c r="AW125" s="241"/>
      <c r="AX125" s="241"/>
      <c r="AY125" s="241"/>
      <c r="AZ125" s="241"/>
      <c r="BA125" s="241"/>
      <c r="BB125" s="241"/>
      <c r="BC125" s="241"/>
      <c r="BD125" s="241"/>
      <c r="BE125" s="241"/>
      <c r="BF125" s="241"/>
      <c r="BG125" s="241"/>
      <c r="BH125" s="241"/>
      <c r="BI125" s="241"/>
      <c r="BJ125" s="241"/>
      <c r="BK125" s="241"/>
      <c r="BL125" s="241"/>
      <c r="BM125" s="241"/>
      <c r="BN125" s="241"/>
      <c r="BO125" s="241"/>
      <c r="BP125" s="241"/>
      <c r="BQ125" s="220"/>
      <c r="BR125" s="220"/>
      <c r="BS125" s="220"/>
      <c r="BT125" s="220"/>
      <c r="BU125" s="220"/>
      <c r="BV125" s="220"/>
      <c r="BW125" s="220"/>
      <c r="BX125" s="220"/>
      <c r="BY125" s="220"/>
      <c r="BZ125" s="220"/>
      <c r="CA125" s="220"/>
      <c r="CB125" s="220"/>
      <c r="CC125" s="220"/>
      <c r="CD125" s="220"/>
      <c r="CE125" s="220"/>
      <c r="CF125" s="220"/>
      <c r="CG125" s="220"/>
      <c r="CH125" s="220"/>
      <c r="CI125" s="220"/>
      <c r="CJ125" s="242"/>
      <c r="CK125" s="1058" t="s">
        <v>455</v>
      </c>
      <c r="CL125" s="1043"/>
      <c r="CM125" s="1043"/>
      <c r="CN125" s="1043"/>
      <c r="CO125" s="1044"/>
      <c r="CP125" s="965" t="s">
        <v>456</v>
      </c>
      <c r="CQ125" s="933"/>
      <c r="CR125" s="933"/>
      <c r="CS125" s="933"/>
      <c r="CT125" s="933"/>
      <c r="CU125" s="933"/>
      <c r="CV125" s="933"/>
      <c r="CW125" s="933"/>
      <c r="CX125" s="933"/>
      <c r="CY125" s="933"/>
      <c r="CZ125" s="933"/>
      <c r="DA125" s="933"/>
      <c r="DB125" s="933"/>
      <c r="DC125" s="933"/>
      <c r="DD125" s="933"/>
      <c r="DE125" s="933"/>
      <c r="DF125" s="934"/>
      <c r="DG125" s="966" t="s">
        <v>122</v>
      </c>
      <c r="DH125" s="967"/>
      <c r="DI125" s="967"/>
      <c r="DJ125" s="967"/>
      <c r="DK125" s="967"/>
      <c r="DL125" s="967" t="s">
        <v>122</v>
      </c>
      <c r="DM125" s="967"/>
      <c r="DN125" s="967"/>
      <c r="DO125" s="967"/>
      <c r="DP125" s="967"/>
      <c r="DQ125" s="967" t="s">
        <v>122</v>
      </c>
      <c r="DR125" s="967"/>
      <c r="DS125" s="967"/>
      <c r="DT125" s="967"/>
      <c r="DU125" s="967"/>
      <c r="DV125" s="968" t="s">
        <v>122</v>
      </c>
      <c r="DW125" s="968"/>
      <c r="DX125" s="968"/>
      <c r="DY125" s="968"/>
      <c r="DZ125" s="969"/>
    </row>
    <row r="126" spans="1:130" s="218" customFormat="1" ht="26.25" customHeight="1" thickBot="1" x14ac:dyDescent="0.2">
      <c r="A126" s="1093"/>
      <c r="B126" s="985"/>
      <c r="C126" s="958" t="s">
        <v>445</v>
      </c>
      <c r="D126" s="959"/>
      <c r="E126" s="959"/>
      <c r="F126" s="959"/>
      <c r="G126" s="959"/>
      <c r="H126" s="959"/>
      <c r="I126" s="959"/>
      <c r="J126" s="959"/>
      <c r="K126" s="959"/>
      <c r="L126" s="959"/>
      <c r="M126" s="959"/>
      <c r="N126" s="959"/>
      <c r="O126" s="959"/>
      <c r="P126" s="959"/>
      <c r="Q126" s="959"/>
      <c r="R126" s="959"/>
      <c r="S126" s="959"/>
      <c r="T126" s="959"/>
      <c r="U126" s="959"/>
      <c r="V126" s="959"/>
      <c r="W126" s="959"/>
      <c r="X126" s="959"/>
      <c r="Y126" s="959"/>
      <c r="Z126" s="960"/>
      <c r="AA126" s="994">
        <v>2760</v>
      </c>
      <c r="AB126" s="995"/>
      <c r="AC126" s="995"/>
      <c r="AD126" s="995"/>
      <c r="AE126" s="996"/>
      <c r="AF126" s="997">
        <v>4281</v>
      </c>
      <c r="AG126" s="995"/>
      <c r="AH126" s="995"/>
      <c r="AI126" s="995"/>
      <c r="AJ126" s="996"/>
      <c r="AK126" s="997">
        <v>4195</v>
      </c>
      <c r="AL126" s="995"/>
      <c r="AM126" s="995"/>
      <c r="AN126" s="995"/>
      <c r="AO126" s="996"/>
      <c r="AP126" s="998">
        <v>0.1</v>
      </c>
      <c r="AQ126" s="999"/>
      <c r="AR126" s="999"/>
      <c r="AS126" s="999"/>
      <c r="AT126" s="1000"/>
      <c r="AU126" s="220"/>
      <c r="AV126" s="220"/>
      <c r="AW126" s="220"/>
      <c r="AX126" s="220"/>
      <c r="AY126" s="220"/>
      <c r="AZ126" s="220"/>
      <c r="BA126" s="220"/>
      <c r="BB126" s="220"/>
      <c r="BC126" s="220"/>
      <c r="BD126" s="220"/>
      <c r="BE126" s="220"/>
      <c r="BF126" s="220"/>
      <c r="BG126" s="220"/>
      <c r="BH126" s="220"/>
      <c r="BI126" s="220"/>
      <c r="BJ126" s="220"/>
      <c r="BK126" s="220"/>
      <c r="BL126" s="220"/>
      <c r="BM126" s="220"/>
      <c r="BN126" s="220"/>
      <c r="BO126" s="220"/>
      <c r="BP126" s="220"/>
      <c r="BQ126" s="220"/>
      <c r="BR126" s="220"/>
      <c r="BS126" s="220"/>
      <c r="BT126" s="220"/>
      <c r="BU126" s="220"/>
      <c r="BV126" s="220"/>
      <c r="BW126" s="220"/>
      <c r="BX126" s="220"/>
      <c r="BY126" s="220"/>
      <c r="BZ126" s="220"/>
      <c r="CA126" s="220"/>
      <c r="CB126" s="220"/>
      <c r="CC126" s="220"/>
      <c r="CD126" s="243"/>
      <c r="CE126" s="243"/>
      <c r="CF126" s="243"/>
      <c r="CG126" s="220"/>
      <c r="CH126" s="220"/>
      <c r="CI126" s="220"/>
      <c r="CJ126" s="242"/>
      <c r="CK126" s="1059"/>
      <c r="CL126" s="1046"/>
      <c r="CM126" s="1046"/>
      <c r="CN126" s="1046"/>
      <c r="CO126" s="1047"/>
      <c r="CP126" s="958" t="s">
        <v>457</v>
      </c>
      <c r="CQ126" s="959"/>
      <c r="CR126" s="959"/>
      <c r="CS126" s="959"/>
      <c r="CT126" s="959"/>
      <c r="CU126" s="959"/>
      <c r="CV126" s="959"/>
      <c r="CW126" s="959"/>
      <c r="CX126" s="959"/>
      <c r="CY126" s="959"/>
      <c r="CZ126" s="959"/>
      <c r="DA126" s="959"/>
      <c r="DB126" s="959"/>
      <c r="DC126" s="959"/>
      <c r="DD126" s="959"/>
      <c r="DE126" s="959"/>
      <c r="DF126" s="960"/>
      <c r="DG126" s="961" t="s">
        <v>122</v>
      </c>
      <c r="DH126" s="962"/>
      <c r="DI126" s="962"/>
      <c r="DJ126" s="962"/>
      <c r="DK126" s="962"/>
      <c r="DL126" s="962" t="s">
        <v>122</v>
      </c>
      <c r="DM126" s="962"/>
      <c r="DN126" s="962"/>
      <c r="DO126" s="962"/>
      <c r="DP126" s="962"/>
      <c r="DQ126" s="962" t="s">
        <v>122</v>
      </c>
      <c r="DR126" s="962"/>
      <c r="DS126" s="962"/>
      <c r="DT126" s="962"/>
      <c r="DU126" s="962"/>
      <c r="DV126" s="963" t="s">
        <v>122</v>
      </c>
      <c r="DW126" s="963"/>
      <c r="DX126" s="963"/>
      <c r="DY126" s="963"/>
      <c r="DZ126" s="964"/>
    </row>
    <row r="127" spans="1:130" s="218" customFormat="1" ht="26.25" customHeight="1" x14ac:dyDescent="0.15">
      <c r="A127" s="1094"/>
      <c r="B127" s="987"/>
      <c r="C127" s="1009" t="s">
        <v>458</v>
      </c>
      <c r="D127" s="1001"/>
      <c r="E127" s="1001"/>
      <c r="F127" s="1001"/>
      <c r="G127" s="1001"/>
      <c r="H127" s="1001"/>
      <c r="I127" s="1001"/>
      <c r="J127" s="1001"/>
      <c r="K127" s="1001"/>
      <c r="L127" s="1001"/>
      <c r="M127" s="1001"/>
      <c r="N127" s="1001"/>
      <c r="O127" s="1001"/>
      <c r="P127" s="1001"/>
      <c r="Q127" s="1001"/>
      <c r="R127" s="1001"/>
      <c r="S127" s="1001"/>
      <c r="T127" s="1001"/>
      <c r="U127" s="1001"/>
      <c r="V127" s="1001"/>
      <c r="W127" s="1001"/>
      <c r="X127" s="1001"/>
      <c r="Y127" s="1001"/>
      <c r="Z127" s="1002"/>
      <c r="AA127" s="994">
        <v>55</v>
      </c>
      <c r="AB127" s="995"/>
      <c r="AC127" s="995"/>
      <c r="AD127" s="995"/>
      <c r="AE127" s="996"/>
      <c r="AF127" s="997">
        <v>51</v>
      </c>
      <c r="AG127" s="995"/>
      <c r="AH127" s="995"/>
      <c r="AI127" s="995"/>
      <c r="AJ127" s="996"/>
      <c r="AK127" s="997">
        <v>95</v>
      </c>
      <c r="AL127" s="995"/>
      <c r="AM127" s="995"/>
      <c r="AN127" s="995"/>
      <c r="AO127" s="996"/>
      <c r="AP127" s="998">
        <v>0</v>
      </c>
      <c r="AQ127" s="999"/>
      <c r="AR127" s="999"/>
      <c r="AS127" s="999"/>
      <c r="AT127" s="1000"/>
      <c r="AU127" s="220"/>
      <c r="AV127" s="220"/>
      <c r="AW127" s="220"/>
      <c r="AX127" s="1067" t="s">
        <v>459</v>
      </c>
      <c r="AY127" s="1068"/>
      <c r="AZ127" s="1068"/>
      <c r="BA127" s="1068"/>
      <c r="BB127" s="1068"/>
      <c r="BC127" s="1068"/>
      <c r="BD127" s="1068"/>
      <c r="BE127" s="1069"/>
      <c r="BF127" s="1070" t="s">
        <v>460</v>
      </c>
      <c r="BG127" s="1068"/>
      <c r="BH127" s="1068"/>
      <c r="BI127" s="1068"/>
      <c r="BJ127" s="1068"/>
      <c r="BK127" s="1068"/>
      <c r="BL127" s="1069"/>
      <c r="BM127" s="1070" t="s">
        <v>461</v>
      </c>
      <c r="BN127" s="1068"/>
      <c r="BO127" s="1068"/>
      <c r="BP127" s="1068"/>
      <c r="BQ127" s="1068"/>
      <c r="BR127" s="1068"/>
      <c r="BS127" s="1069"/>
      <c r="BT127" s="1070" t="s">
        <v>462</v>
      </c>
      <c r="BU127" s="1068"/>
      <c r="BV127" s="1068"/>
      <c r="BW127" s="1068"/>
      <c r="BX127" s="1068"/>
      <c r="BY127" s="1068"/>
      <c r="BZ127" s="1091"/>
      <c r="CA127" s="220"/>
      <c r="CB127" s="220"/>
      <c r="CC127" s="220"/>
      <c r="CD127" s="243"/>
      <c r="CE127" s="243"/>
      <c r="CF127" s="243"/>
      <c r="CG127" s="220"/>
      <c r="CH127" s="220"/>
      <c r="CI127" s="220"/>
      <c r="CJ127" s="242"/>
      <c r="CK127" s="1059"/>
      <c r="CL127" s="1046"/>
      <c r="CM127" s="1046"/>
      <c r="CN127" s="1046"/>
      <c r="CO127" s="1047"/>
      <c r="CP127" s="958" t="s">
        <v>463</v>
      </c>
      <c r="CQ127" s="959"/>
      <c r="CR127" s="959"/>
      <c r="CS127" s="959"/>
      <c r="CT127" s="959"/>
      <c r="CU127" s="959"/>
      <c r="CV127" s="959"/>
      <c r="CW127" s="959"/>
      <c r="CX127" s="959"/>
      <c r="CY127" s="959"/>
      <c r="CZ127" s="959"/>
      <c r="DA127" s="959"/>
      <c r="DB127" s="959"/>
      <c r="DC127" s="959"/>
      <c r="DD127" s="959"/>
      <c r="DE127" s="959"/>
      <c r="DF127" s="960"/>
      <c r="DG127" s="961" t="s">
        <v>122</v>
      </c>
      <c r="DH127" s="962"/>
      <c r="DI127" s="962"/>
      <c r="DJ127" s="962"/>
      <c r="DK127" s="962"/>
      <c r="DL127" s="962" t="s">
        <v>122</v>
      </c>
      <c r="DM127" s="962"/>
      <c r="DN127" s="962"/>
      <c r="DO127" s="962"/>
      <c r="DP127" s="962"/>
      <c r="DQ127" s="962" t="s">
        <v>122</v>
      </c>
      <c r="DR127" s="962"/>
      <c r="DS127" s="962"/>
      <c r="DT127" s="962"/>
      <c r="DU127" s="962"/>
      <c r="DV127" s="963" t="s">
        <v>122</v>
      </c>
      <c r="DW127" s="963"/>
      <c r="DX127" s="963"/>
      <c r="DY127" s="963"/>
      <c r="DZ127" s="964"/>
    </row>
    <row r="128" spans="1:130" s="218" customFormat="1" ht="26.25" customHeight="1" thickBot="1" x14ac:dyDescent="0.2">
      <c r="A128" s="1077" t="s">
        <v>464</v>
      </c>
      <c r="B128" s="1078"/>
      <c r="C128" s="1078"/>
      <c r="D128" s="1078"/>
      <c r="E128" s="1078"/>
      <c r="F128" s="1078"/>
      <c r="G128" s="1078"/>
      <c r="H128" s="1078"/>
      <c r="I128" s="1078"/>
      <c r="J128" s="1078"/>
      <c r="K128" s="1078"/>
      <c r="L128" s="1078"/>
      <c r="M128" s="1078"/>
      <c r="N128" s="1078"/>
      <c r="O128" s="1078"/>
      <c r="P128" s="1078"/>
      <c r="Q128" s="1078"/>
      <c r="R128" s="1078"/>
      <c r="S128" s="1078"/>
      <c r="T128" s="1078"/>
      <c r="U128" s="1078"/>
      <c r="V128" s="1078"/>
      <c r="W128" s="1079" t="s">
        <v>465</v>
      </c>
      <c r="X128" s="1079"/>
      <c r="Y128" s="1079"/>
      <c r="Z128" s="1080"/>
      <c r="AA128" s="1081">
        <v>48172</v>
      </c>
      <c r="AB128" s="1082"/>
      <c r="AC128" s="1082"/>
      <c r="AD128" s="1082"/>
      <c r="AE128" s="1083"/>
      <c r="AF128" s="1084">
        <v>39050</v>
      </c>
      <c r="AG128" s="1082"/>
      <c r="AH128" s="1082"/>
      <c r="AI128" s="1082"/>
      <c r="AJ128" s="1083"/>
      <c r="AK128" s="1084">
        <v>37737</v>
      </c>
      <c r="AL128" s="1082"/>
      <c r="AM128" s="1082"/>
      <c r="AN128" s="1082"/>
      <c r="AO128" s="1083"/>
      <c r="AP128" s="1085"/>
      <c r="AQ128" s="1086"/>
      <c r="AR128" s="1086"/>
      <c r="AS128" s="1086"/>
      <c r="AT128" s="1087"/>
      <c r="AU128" s="220"/>
      <c r="AV128" s="220"/>
      <c r="AW128" s="220"/>
      <c r="AX128" s="932" t="s">
        <v>466</v>
      </c>
      <c r="AY128" s="933"/>
      <c r="AZ128" s="933"/>
      <c r="BA128" s="933"/>
      <c r="BB128" s="933"/>
      <c r="BC128" s="933"/>
      <c r="BD128" s="933"/>
      <c r="BE128" s="934"/>
      <c r="BF128" s="1088" t="s">
        <v>122</v>
      </c>
      <c r="BG128" s="1089"/>
      <c r="BH128" s="1089"/>
      <c r="BI128" s="1089"/>
      <c r="BJ128" s="1089"/>
      <c r="BK128" s="1089"/>
      <c r="BL128" s="1090"/>
      <c r="BM128" s="1088">
        <v>13.9</v>
      </c>
      <c r="BN128" s="1089"/>
      <c r="BO128" s="1089"/>
      <c r="BP128" s="1089"/>
      <c r="BQ128" s="1089"/>
      <c r="BR128" s="1089"/>
      <c r="BS128" s="1090"/>
      <c r="BT128" s="1088">
        <v>20</v>
      </c>
      <c r="BU128" s="1089"/>
      <c r="BV128" s="1089"/>
      <c r="BW128" s="1089"/>
      <c r="BX128" s="1089"/>
      <c r="BY128" s="1089"/>
      <c r="BZ128" s="1112"/>
      <c r="CA128" s="243"/>
      <c r="CB128" s="243"/>
      <c r="CC128" s="243"/>
      <c r="CD128" s="243"/>
      <c r="CE128" s="243"/>
      <c r="CF128" s="243"/>
      <c r="CG128" s="220"/>
      <c r="CH128" s="220"/>
      <c r="CI128" s="220"/>
      <c r="CJ128" s="242"/>
      <c r="CK128" s="1060"/>
      <c r="CL128" s="1061"/>
      <c r="CM128" s="1061"/>
      <c r="CN128" s="1061"/>
      <c r="CO128" s="1062"/>
      <c r="CP128" s="1071" t="s">
        <v>467</v>
      </c>
      <c r="CQ128" s="762"/>
      <c r="CR128" s="762"/>
      <c r="CS128" s="762"/>
      <c r="CT128" s="762"/>
      <c r="CU128" s="762"/>
      <c r="CV128" s="762"/>
      <c r="CW128" s="762"/>
      <c r="CX128" s="762"/>
      <c r="CY128" s="762"/>
      <c r="CZ128" s="762"/>
      <c r="DA128" s="762"/>
      <c r="DB128" s="762"/>
      <c r="DC128" s="762"/>
      <c r="DD128" s="762"/>
      <c r="DE128" s="762"/>
      <c r="DF128" s="1072"/>
      <c r="DG128" s="1073" t="s">
        <v>122</v>
      </c>
      <c r="DH128" s="1074"/>
      <c r="DI128" s="1074"/>
      <c r="DJ128" s="1074"/>
      <c r="DK128" s="1074"/>
      <c r="DL128" s="1074" t="s">
        <v>122</v>
      </c>
      <c r="DM128" s="1074"/>
      <c r="DN128" s="1074"/>
      <c r="DO128" s="1074"/>
      <c r="DP128" s="1074"/>
      <c r="DQ128" s="1074" t="s">
        <v>122</v>
      </c>
      <c r="DR128" s="1074"/>
      <c r="DS128" s="1074"/>
      <c r="DT128" s="1074"/>
      <c r="DU128" s="1074"/>
      <c r="DV128" s="1075" t="s">
        <v>122</v>
      </c>
      <c r="DW128" s="1075"/>
      <c r="DX128" s="1075"/>
      <c r="DY128" s="1075"/>
      <c r="DZ128" s="1076"/>
    </row>
    <row r="129" spans="1:131" s="218" customFormat="1" ht="26.25" customHeight="1" x14ac:dyDescent="0.15">
      <c r="A129" s="970" t="s">
        <v>102</v>
      </c>
      <c r="B129" s="971"/>
      <c r="C129" s="971"/>
      <c r="D129" s="971"/>
      <c r="E129" s="971"/>
      <c r="F129" s="971"/>
      <c r="G129" s="971"/>
      <c r="H129" s="971"/>
      <c r="I129" s="971"/>
      <c r="J129" s="971"/>
      <c r="K129" s="971"/>
      <c r="L129" s="971"/>
      <c r="M129" s="971"/>
      <c r="N129" s="971"/>
      <c r="O129" s="971"/>
      <c r="P129" s="971"/>
      <c r="Q129" s="971"/>
      <c r="R129" s="971"/>
      <c r="S129" s="971"/>
      <c r="T129" s="971"/>
      <c r="U129" s="971"/>
      <c r="V129" s="971"/>
      <c r="W129" s="1106" t="s">
        <v>468</v>
      </c>
      <c r="X129" s="1107"/>
      <c r="Y129" s="1107"/>
      <c r="Z129" s="1108"/>
      <c r="AA129" s="994">
        <v>7395108</v>
      </c>
      <c r="AB129" s="995"/>
      <c r="AC129" s="995"/>
      <c r="AD129" s="995"/>
      <c r="AE129" s="996"/>
      <c r="AF129" s="997">
        <v>7457087</v>
      </c>
      <c r="AG129" s="995"/>
      <c r="AH129" s="995"/>
      <c r="AI129" s="995"/>
      <c r="AJ129" s="996"/>
      <c r="AK129" s="997">
        <v>7450042</v>
      </c>
      <c r="AL129" s="995"/>
      <c r="AM129" s="995"/>
      <c r="AN129" s="995"/>
      <c r="AO129" s="996"/>
      <c r="AP129" s="1109"/>
      <c r="AQ129" s="1110"/>
      <c r="AR129" s="1110"/>
      <c r="AS129" s="1110"/>
      <c r="AT129" s="1111"/>
      <c r="AU129" s="221"/>
      <c r="AV129" s="221"/>
      <c r="AW129" s="221"/>
      <c r="AX129" s="1101" t="s">
        <v>469</v>
      </c>
      <c r="AY129" s="959"/>
      <c r="AZ129" s="959"/>
      <c r="BA129" s="959"/>
      <c r="BB129" s="959"/>
      <c r="BC129" s="959"/>
      <c r="BD129" s="959"/>
      <c r="BE129" s="960"/>
      <c r="BF129" s="1102" t="s">
        <v>122</v>
      </c>
      <c r="BG129" s="1103"/>
      <c r="BH129" s="1103"/>
      <c r="BI129" s="1103"/>
      <c r="BJ129" s="1103"/>
      <c r="BK129" s="1103"/>
      <c r="BL129" s="1104"/>
      <c r="BM129" s="1102">
        <v>18.899999999999999</v>
      </c>
      <c r="BN129" s="1103"/>
      <c r="BO129" s="1103"/>
      <c r="BP129" s="1103"/>
      <c r="BQ129" s="1103"/>
      <c r="BR129" s="1103"/>
      <c r="BS129" s="1104"/>
      <c r="BT129" s="1102">
        <v>30</v>
      </c>
      <c r="BU129" s="1103"/>
      <c r="BV129" s="1103"/>
      <c r="BW129" s="1103"/>
      <c r="BX129" s="1103"/>
      <c r="BY129" s="1103"/>
      <c r="BZ129" s="1105"/>
      <c r="CA129" s="244"/>
      <c r="CB129" s="244"/>
      <c r="CC129" s="244"/>
      <c r="CD129" s="244"/>
      <c r="CE129" s="244"/>
      <c r="CF129" s="244"/>
      <c r="CG129" s="244"/>
      <c r="CH129" s="244"/>
      <c r="CI129" s="244"/>
      <c r="CJ129" s="244"/>
      <c r="CK129" s="244"/>
      <c r="CL129" s="244"/>
      <c r="CM129" s="244"/>
      <c r="CN129" s="244"/>
      <c r="CO129" s="244"/>
      <c r="CP129" s="244"/>
      <c r="CQ129" s="244"/>
      <c r="CR129" s="244"/>
      <c r="CS129" s="244"/>
      <c r="CT129" s="244"/>
      <c r="CU129" s="244"/>
      <c r="CV129" s="244"/>
      <c r="CW129" s="244"/>
      <c r="CX129" s="244"/>
      <c r="CY129" s="244"/>
      <c r="CZ129" s="244"/>
      <c r="DA129" s="244"/>
      <c r="DB129" s="244"/>
      <c r="DC129" s="244"/>
      <c r="DD129" s="244"/>
      <c r="DE129" s="244"/>
      <c r="DF129" s="244"/>
      <c r="DG129" s="244"/>
      <c r="DH129" s="244"/>
      <c r="DI129" s="244"/>
      <c r="DJ129" s="244"/>
      <c r="DK129" s="244"/>
      <c r="DL129" s="244"/>
      <c r="DM129" s="244"/>
      <c r="DN129" s="244"/>
      <c r="DO129" s="244"/>
      <c r="DP129" s="221"/>
      <c r="DQ129" s="221"/>
      <c r="DR129" s="221"/>
      <c r="DS129" s="221"/>
      <c r="DT129" s="221"/>
      <c r="DU129" s="221"/>
      <c r="DV129" s="221"/>
      <c r="DW129" s="221"/>
      <c r="DX129" s="221"/>
      <c r="DY129" s="221"/>
      <c r="DZ129" s="221"/>
    </row>
    <row r="130" spans="1:131" s="218" customFormat="1" ht="26.25" customHeight="1" x14ac:dyDescent="0.15">
      <c r="A130" s="970" t="s">
        <v>470</v>
      </c>
      <c r="B130" s="971"/>
      <c r="C130" s="971"/>
      <c r="D130" s="971"/>
      <c r="E130" s="971"/>
      <c r="F130" s="971"/>
      <c r="G130" s="971"/>
      <c r="H130" s="971"/>
      <c r="I130" s="971"/>
      <c r="J130" s="971"/>
      <c r="K130" s="971"/>
      <c r="L130" s="971"/>
      <c r="M130" s="971"/>
      <c r="N130" s="971"/>
      <c r="O130" s="971"/>
      <c r="P130" s="971"/>
      <c r="Q130" s="971"/>
      <c r="R130" s="971"/>
      <c r="S130" s="971"/>
      <c r="T130" s="971"/>
      <c r="U130" s="971"/>
      <c r="V130" s="971"/>
      <c r="W130" s="1106" t="s">
        <v>471</v>
      </c>
      <c r="X130" s="1107"/>
      <c r="Y130" s="1107"/>
      <c r="Z130" s="1108"/>
      <c r="AA130" s="994">
        <v>1765563</v>
      </c>
      <c r="AB130" s="995"/>
      <c r="AC130" s="995"/>
      <c r="AD130" s="995"/>
      <c r="AE130" s="996"/>
      <c r="AF130" s="997">
        <v>1714980</v>
      </c>
      <c r="AG130" s="995"/>
      <c r="AH130" s="995"/>
      <c r="AI130" s="995"/>
      <c r="AJ130" s="996"/>
      <c r="AK130" s="997">
        <v>1599832</v>
      </c>
      <c r="AL130" s="995"/>
      <c r="AM130" s="995"/>
      <c r="AN130" s="995"/>
      <c r="AO130" s="996"/>
      <c r="AP130" s="1109"/>
      <c r="AQ130" s="1110"/>
      <c r="AR130" s="1110"/>
      <c r="AS130" s="1110"/>
      <c r="AT130" s="1111"/>
      <c r="AU130" s="221"/>
      <c r="AV130" s="221"/>
      <c r="AW130" s="221"/>
      <c r="AX130" s="1101" t="s">
        <v>472</v>
      </c>
      <c r="AY130" s="959"/>
      <c r="AZ130" s="959"/>
      <c r="BA130" s="959"/>
      <c r="BB130" s="959"/>
      <c r="BC130" s="959"/>
      <c r="BD130" s="959"/>
      <c r="BE130" s="960"/>
      <c r="BF130" s="1137">
        <v>12.5</v>
      </c>
      <c r="BG130" s="1138"/>
      <c r="BH130" s="1138"/>
      <c r="BI130" s="1138"/>
      <c r="BJ130" s="1138"/>
      <c r="BK130" s="1138"/>
      <c r="BL130" s="1139"/>
      <c r="BM130" s="1137">
        <v>25</v>
      </c>
      <c r="BN130" s="1138"/>
      <c r="BO130" s="1138"/>
      <c r="BP130" s="1138"/>
      <c r="BQ130" s="1138"/>
      <c r="BR130" s="1138"/>
      <c r="BS130" s="1139"/>
      <c r="BT130" s="1137">
        <v>35</v>
      </c>
      <c r="BU130" s="1138"/>
      <c r="BV130" s="1138"/>
      <c r="BW130" s="1138"/>
      <c r="BX130" s="1138"/>
      <c r="BY130" s="1138"/>
      <c r="BZ130" s="1140"/>
      <c r="CA130" s="244"/>
      <c r="CB130" s="244"/>
      <c r="CC130" s="244"/>
      <c r="CD130" s="244"/>
      <c r="CE130" s="244"/>
      <c r="CF130" s="244"/>
      <c r="CG130" s="244"/>
      <c r="CH130" s="244"/>
      <c r="CI130" s="244"/>
      <c r="CJ130" s="244"/>
      <c r="CK130" s="244"/>
      <c r="CL130" s="244"/>
      <c r="CM130" s="244"/>
      <c r="CN130" s="244"/>
      <c r="CO130" s="244"/>
      <c r="CP130" s="244"/>
      <c r="CQ130" s="244"/>
      <c r="CR130" s="244"/>
      <c r="CS130" s="244"/>
      <c r="CT130" s="244"/>
      <c r="CU130" s="244"/>
      <c r="CV130" s="244"/>
      <c r="CW130" s="244"/>
      <c r="CX130" s="244"/>
      <c r="CY130" s="244"/>
      <c r="CZ130" s="244"/>
      <c r="DA130" s="244"/>
      <c r="DB130" s="244"/>
      <c r="DC130" s="244"/>
      <c r="DD130" s="244"/>
      <c r="DE130" s="244"/>
      <c r="DF130" s="244"/>
      <c r="DG130" s="244"/>
      <c r="DH130" s="244"/>
      <c r="DI130" s="244"/>
      <c r="DJ130" s="244"/>
      <c r="DK130" s="244"/>
      <c r="DL130" s="244"/>
      <c r="DM130" s="244"/>
      <c r="DN130" s="244"/>
      <c r="DO130" s="244"/>
      <c r="DP130" s="221"/>
      <c r="DQ130" s="221"/>
      <c r="DR130" s="221"/>
      <c r="DS130" s="221"/>
      <c r="DT130" s="221"/>
      <c r="DU130" s="221"/>
      <c r="DV130" s="221"/>
      <c r="DW130" s="221"/>
      <c r="DX130" s="221"/>
      <c r="DY130" s="221"/>
      <c r="DZ130" s="221"/>
    </row>
    <row r="131" spans="1:131" s="218" customFormat="1" ht="26.25" customHeight="1" thickBot="1" x14ac:dyDescent="0.2">
      <c r="A131" s="1141"/>
      <c r="B131" s="1142"/>
      <c r="C131" s="1142"/>
      <c r="D131" s="1142"/>
      <c r="E131" s="1142"/>
      <c r="F131" s="1142"/>
      <c r="G131" s="1142"/>
      <c r="H131" s="1142"/>
      <c r="I131" s="1142"/>
      <c r="J131" s="1142"/>
      <c r="K131" s="1142"/>
      <c r="L131" s="1142"/>
      <c r="M131" s="1142"/>
      <c r="N131" s="1142"/>
      <c r="O131" s="1142"/>
      <c r="P131" s="1142"/>
      <c r="Q131" s="1142"/>
      <c r="R131" s="1142"/>
      <c r="S131" s="1142"/>
      <c r="T131" s="1142"/>
      <c r="U131" s="1142"/>
      <c r="V131" s="1142"/>
      <c r="W131" s="1143" t="s">
        <v>473</v>
      </c>
      <c r="X131" s="1144"/>
      <c r="Y131" s="1144"/>
      <c r="Z131" s="1145"/>
      <c r="AA131" s="1040">
        <v>5629545</v>
      </c>
      <c r="AB131" s="1022"/>
      <c r="AC131" s="1022"/>
      <c r="AD131" s="1022"/>
      <c r="AE131" s="1023"/>
      <c r="AF131" s="1021">
        <v>5742107</v>
      </c>
      <c r="AG131" s="1022"/>
      <c r="AH131" s="1022"/>
      <c r="AI131" s="1022"/>
      <c r="AJ131" s="1023"/>
      <c r="AK131" s="1021">
        <v>5850210</v>
      </c>
      <c r="AL131" s="1022"/>
      <c r="AM131" s="1022"/>
      <c r="AN131" s="1022"/>
      <c r="AO131" s="1023"/>
      <c r="AP131" s="1146"/>
      <c r="AQ131" s="1147"/>
      <c r="AR131" s="1147"/>
      <c r="AS131" s="1147"/>
      <c r="AT131" s="1148"/>
      <c r="AU131" s="221"/>
      <c r="AV131" s="221"/>
      <c r="AW131" s="221"/>
      <c r="AX131" s="1119" t="s">
        <v>474</v>
      </c>
      <c r="AY131" s="762"/>
      <c r="AZ131" s="762"/>
      <c r="BA131" s="762"/>
      <c r="BB131" s="762"/>
      <c r="BC131" s="762"/>
      <c r="BD131" s="762"/>
      <c r="BE131" s="1072"/>
      <c r="BF131" s="1120">
        <v>39</v>
      </c>
      <c r="BG131" s="1121"/>
      <c r="BH131" s="1121"/>
      <c r="BI131" s="1121"/>
      <c r="BJ131" s="1121"/>
      <c r="BK131" s="1121"/>
      <c r="BL131" s="1122"/>
      <c r="BM131" s="1120">
        <v>350</v>
      </c>
      <c r="BN131" s="1121"/>
      <c r="BO131" s="1121"/>
      <c r="BP131" s="1121"/>
      <c r="BQ131" s="1121"/>
      <c r="BR131" s="1121"/>
      <c r="BS131" s="1122"/>
      <c r="BT131" s="1123"/>
      <c r="BU131" s="1124"/>
      <c r="BV131" s="1124"/>
      <c r="BW131" s="1124"/>
      <c r="BX131" s="1124"/>
      <c r="BY131" s="1124"/>
      <c r="BZ131" s="1125"/>
      <c r="CA131" s="244"/>
      <c r="CB131" s="244"/>
      <c r="CC131" s="244"/>
      <c r="CD131" s="244"/>
      <c r="CE131" s="244"/>
      <c r="CF131" s="244"/>
      <c r="CG131" s="244"/>
      <c r="CH131" s="244"/>
      <c r="CI131" s="244"/>
      <c r="CJ131" s="244"/>
      <c r="CK131" s="244"/>
      <c r="CL131" s="244"/>
      <c r="CM131" s="244"/>
      <c r="CN131" s="244"/>
      <c r="CO131" s="244"/>
      <c r="CP131" s="244"/>
      <c r="CQ131" s="244"/>
      <c r="CR131" s="244"/>
      <c r="CS131" s="244"/>
      <c r="CT131" s="244"/>
      <c r="CU131" s="244"/>
      <c r="CV131" s="244"/>
      <c r="CW131" s="244"/>
      <c r="CX131" s="244"/>
      <c r="CY131" s="244"/>
      <c r="CZ131" s="244"/>
      <c r="DA131" s="244"/>
      <c r="DB131" s="244"/>
      <c r="DC131" s="244"/>
      <c r="DD131" s="244"/>
      <c r="DE131" s="244"/>
      <c r="DF131" s="244"/>
      <c r="DG131" s="244"/>
      <c r="DH131" s="244"/>
      <c r="DI131" s="244"/>
      <c r="DJ131" s="244"/>
      <c r="DK131" s="244"/>
      <c r="DL131" s="244"/>
      <c r="DM131" s="244"/>
      <c r="DN131" s="244"/>
      <c r="DO131" s="244"/>
      <c r="DP131" s="221"/>
      <c r="DQ131" s="221"/>
      <c r="DR131" s="221"/>
      <c r="DS131" s="221"/>
      <c r="DT131" s="221"/>
      <c r="DU131" s="221"/>
      <c r="DV131" s="221"/>
      <c r="DW131" s="221"/>
      <c r="DX131" s="221"/>
      <c r="DY131" s="221"/>
      <c r="DZ131" s="221"/>
    </row>
    <row r="132" spans="1:131" s="218" customFormat="1" ht="26.25" customHeight="1" x14ac:dyDescent="0.15">
      <c r="A132" s="1126" t="s">
        <v>475</v>
      </c>
      <c r="B132" s="1127"/>
      <c r="C132" s="1127"/>
      <c r="D132" s="1127"/>
      <c r="E132" s="1127"/>
      <c r="F132" s="1127"/>
      <c r="G132" s="1127"/>
      <c r="H132" s="1127"/>
      <c r="I132" s="1127"/>
      <c r="J132" s="1127"/>
      <c r="K132" s="1127"/>
      <c r="L132" s="1127"/>
      <c r="M132" s="1127"/>
      <c r="N132" s="1127"/>
      <c r="O132" s="1127"/>
      <c r="P132" s="1127"/>
      <c r="Q132" s="1127"/>
      <c r="R132" s="1127"/>
      <c r="S132" s="1127"/>
      <c r="T132" s="1127"/>
      <c r="U132" s="1127"/>
      <c r="V132" s="1130" t="s">
        <v>476</v>
      </c>
      <c r="W132" s="1130"/>
      <c r="X132" s="1130"/>
      <c r="Y132" s="1130"/>
      <c r="Z132" s="1131"/>
      <c r="AA132" s="1132">
        <v>12.4231532</v>
      </c>
      <c r="AB132" s="1133"/>
      <c r="AC132" s="1133"/>
      <c r="AD132" s="1133"/>
      <c r="AE132" s="1134"/>
      <c r="AF132" s="1135">
        <v>12.38489635</v>
      </c>
      <c r="AG132" s="1133"/>
      <c r="AH132" s="1133"/>
      <c r="AI132" s="1133"/>
      <c r="AJ132" s="1134"/>
      <c r="AK132" s="1135">
        <v>12.831077860000001</v>
      </c>
      <c r="AL132" s="1133"/>
      <c r="AM132" s="1133"/>
      <c r="AN132" s="1133"/>
      <c r="AO132" s="1134"/>
      <c r="AP132" s="1037"/>
      <c r="AQ132" s="1038"/>
      <c r="AR132" s="1038"/>
      <c r="AS132" s="1038"/>
      <c r="AT132" s="1136"/>
      <c r="AU132" s="245"/>
      <c r="AV132" s="221"/>
      <c r="AW132" s="221"/>
      <c r="AX132" s="221"/>
      <c r="AY132" s="221"/>
      <c r="AZ132" s="221"/>
      <c r="BA132" s="221"/>
      <c r="BB132" s="221"/>
      <c r="BC132" s="221"/>
      <c r="BD132" s="221"/>
      <c r="BE132" s="221"/>
      <c r="BF132" s="221"/>
      <c r="BG132" s="221"/>
      <c r="BH132" s="221"/>
      <c r="BI132" s="221"/>
      <c r="BJ132" s="221"/>
      <c r="BK132" s="221"/>
      <c r="BL132" s="221"/>
      <c r="BM132" s="221"/>
      <c r="BN132" s="221"/>
      <c r="BO132" s="221"/>
      <c r="BP132" s="221"/>
      <c r="BQ132" s="221"/>
      <c r="BR132" s="221"/>
      <c r="BS132" s="222"/>
      <c r="BT132" s="221"/>
      <c r="BU132" s="221"/>
      <c r="BV132" s="221"/>
      <c r="BW132" s="221"/>
      <c r="BX132" s="221"/>
      <c r="BY132" s="221"/>
      <c r="BZ132" s="221"/>
      <c r="CA132" s="244"/>
      <c r="CB132" s="244"/>
      <c r="CC132" s="244"/>
      <c r="CD132" s="244"/>
      <c r="CE132" s="244"/>
      <c r="CF132" s="244"/>
      <c r="CG132" s="244"/>
      <c r="CH132" s="244"/>
      <c r="CI132" s="244"/>
      <c r="CJ132" s="244"/>
      <c r="CK132" s="244"/>
      <c r="CL132" s="244"/>
      <c r="CM132" s="244"/>
      <c r="CN132" s="244"/>
      <c r="CO132" s="244"/>
      <c r="CP132" s="244"/>
      <c r="CQ132" s="244"/>
      <c r="CR132" s="244"/>
      <c r="CS132" s="244"/>
      <c r="CT132" s="244"/>
      <c r="CU132" s="244"/>
      <c r="CV132" s="244"/>
      <c r="CW132" s="244"/>
      <c r="CX132" s="244"/>
      <c r="CY132" s="244"/>
      <c r="CZ132" s="244"/>
      <c r="DA132" s="244"/>
      <c r="DB132" s="244"/>
      <c r="DC132" s="244"/>
      <c r="DD132" s="244"/>
      <c r="DE132" s="244"/>
      <c r="DF132" s="244"/>
      <c r="DG132" s="244"/>
      <c r="DH132" s="244"/>
      <c r="DI132" s="244"/>
      <c r="DJ132" s="244"/>
      <c r="DK132" s="244"/>
      <c r="DL132" s="244"/>
      <c r="DM132" s="244"/>
      <c r="DN132" s="244"/>
      <c r="DO132" s="244"/>
      <c r="DP132" s="221"/>
      <c r="DQ132" s="221"/>
      <c r="DR132" s="221"/>
      <c r="DS132" s="221"/>
      <c r="DT132" s="221"/>
      <c r="DU132" s="221"/>
      <c r="DV132" s="221"/>
      <c r="DW132" s="221"/>
      <c r="DX132" s="221"/>
      <c r="DY132" s="221"/>
      <c r="DZ132" s="221"/>
    </row>
    <row r="133" spans="1:131" s="218" customFormat="1" ht="26.25" customHeight="1" thickBot="1" x14ac:dyDescent="0.2">
      <c r="A133" s="1128"/>
      <c r="B133" s="1129"/>
      <c r="C133" s="1129"/>
      <c r="D133" s="1129"/>
      <c r="E133" s="1129"/>
      <c r="F133" s="1129"/>
      <c r="G133" s="1129"/>
      <c r="H133" s="1129"/>
      <c r="I133" s="1129"/>
      <c r="J133" s="1129"/>
      <c r="K133" s="1129"/>
      <c r="L133" s="1129"/>
      <c r="M133" s="1129"/>
      <c r="N133" s="1129"/>
      <c r="O133" s="1129"/>
      <c r="P133" s="1129"/>
      <c r="Q133" s="1129"/>
      <c r="R133" s="1129"/>
      <c r="S133" s="1129"/>
      <c r="T133" s="1129"/>
      <c r="U133" s="1129"/>
      <c r="V133" s="1113" t="s">
        <v>477</v>
      </c>
      <c r="W133" s="1113"/>
      <c r="X133" s="1113"/>
      <c r="Y133" s="1113"/>
      <c r="Z133" s="1114"/>
      <c r="AA133" s="1115">
        <v>11.8</v>
      </c>
      <c r="AB133" s="1116"/>
      <c r="AC133" s="1116"/>
      <c r="AD133" s="1116"/>
      <c r="AE133" s="1117"/>
      <c r="AF133" s="1115">
        <v>12.1</v>
      </c>
      <c r="AG133" s="1116"/>
      <c r="AH133" s="1116"/>
      <c r="AI133" s="1116"/>
      <c r="AJ133" s="1117"/>
      <c r="AK133" s="1115">
        <v>12.5</v>
      </c>
      <c r="AL133" s="1116"/>
      <c r="AM133" s="1116"/>
      <c r="AN133" s="1116"/>
      <c r="AO133" s="1117"/>
      <c r="AP133" s="1064"/>
      <c r="AQ133" s="1065"/>
      <c r="AR133" s="1065"/>
      <c r="AS133" s="1065"/>
      <c r="AT133" s="1118"/>
      <c r="AU133" s="221"/>
      <c r="AV133" s="221"/>
      <c r="AW133" s="221"/>
      <c r="AX133" s="221"/>
      <c r="AY133" s="221"/>
      <c r="AZ133" s="221"/>
      <c r="BA133" s="221"/>
      <c r="BB133" s="221"/>
      <c r="BC133" s="221"/>
      <c r="BD133" s="221"/>
      <c r="BE133" s="221"/>
      <c r="BF133" s="221"/>
      <c r="BG133" s="221"/>
      <c r="BH133" s="221"/>
      <c r="BI133" s="221"/>
      <c r="BJ133" s="221"/>
      <c r="BK133" s="221"/>
      <c r="BL133" s="221"/>
      <c r="BM133" s="221"/>
      <c r="BN133" s="244"/>
      <c r="BO133" s="244"/>
      <c r="BP133" s="244"/>
      <c r="BQ133" s="244"/>
      <c r="BR133" s="244"/>
      <c r="BS133" s="244"/>
      <c r="BT133" s="244"/>
      <c r="BU133" s="244"/>
      <c r="BV133" s="244"/>
      <c r="BW133" s="244"/>
      <c r="BX133" s="244"/>
      <c r="BY133" s="244"/>
      <c r="BZ133" s="244"/>
      <c r="CA133" s="244"/>
      <c r="CB133" s="244"/>
      <c r="CC133" s="244"/>
      <c r="CD133" s="244"/>
      <c r="CE133" s="244"/>
      <c r="CF133" s="244"/>
      <c r="CG133" s="244"/>
      <c r="CH133" s="244"/>
      <c r="CI133" s="244"/>
      <c r="CJ133" s="244"/>
      <c r="CK133" s="244"/>
      <c r="CL133" s="244"/>
      <c r="CM133" s="244"/>
      <c r="CN133" s="244"/>
      <c r="CO133" s="244"/>
      <c r="CP133" s="244"/>
      <c r="CQ133" s="244"/>
      <c r="CR133" s="244"/>
      <c r="CS133" s="244"/>
      <c r="CT133" s="244"/>
      <c r="CU133" s="244"/>
      <c r="CV133" s="244"/>
      <c r="CW133" s="244"/>
      <c r="CX133" s="244"/>
      <c r="CY133" s="244"/>
      <c r="CZ133" s="244"/>
      <c r="DA133" s="244"/>
      <c r="DB133" s="244"/>
      <c r="DC133" s="244"/>
      <c r="DD133" s="244"/>
      <c r="DE133" s="244"/>
      <c r="DF133" s="244"/>
      <c r="DG133" s="244"/>
      <c r="DH133" s="244"/>
      <c r="DI133" s="244"/>
      <c r="DJ133" s="244"/>
      <c r="DK133" s="244"/>
      <c r="DL133" s="244"/>
      <c r="DM133" s="244"/>
      <c r="DN133" s="244"/>
      <c r="DO133" s="244"/>
      <c r="DP133" s="221"/>
      <c r="DQ133" s="221"/>
      <c r="DR133" s="221"/>
      <c r="DS133" s="221"/>
      <c r="DT133" s="221"/>
      <c r="DU133" s="221"/>
      <c r="DV133" s="221"/>
      <c r="DW133" s="221"/>
      <c r="DX133" s="221"/>
      <c r="DY133" s="221"/>
      <c r="DZ133" s="221"/>
    </row>
    <row r="134" spans="1:131" ht="11.25" customHeight="1" x14ac:dyDescent="0.15">
      <c r="A134" s="246"/>
      <c r="B134" s="246"/>
      <c r="C134" s="246"/>
      <c r="D134" s="246"/>
      <c r="E134" s="246"/>
      <c r="F134" s="246"/>
      <c r="G134" s="246"/>
      <c r="H134" s="246"/>
      <c r="I134" s="246"/>
      <c r="J134" s="246"/>
      <c r="K134" s="246"/>
      <c r="L134" s="246"/>
      <c r="M134" s="246"/>
      <c r="N134" s="246"/>
      <c r="O134" s="246"/>
      <c r="P134" s="246"/>
      <c r="Q134" s="246"/>
      <c r="R134" s="246"/>
      <c r="S134" s="246"/>
      <c r="T134" s="246"/>
      <c r="U134" s="246"/>
      <c r="V134" s="246"/>
      <c r="W134" s="246"/>
      <c r="X134" s="246"/>
      <c r="Y134" s="246"/>
      <c r="Z134" s="246"/>
      <c r="AA134" s="246"/>
      <c r="AB134" s="246"/>
      <c r="AC134" s="246"/>
      <c r="AD134" s="246"/>
      <c r="AE134" s="246"/>
      <c r="AF134" s="246"/>
      <c r="AG134" s="246"/>
      <c r="AH134" s="246"/>
      <c r="AI134" s="246"/>
      <c r="AJ134" s="246"/>
      <c r="AK134" s="246"/>
      <c r="AL134" s="246"/>
      <c r="AM134" s="246"/>
      <c r="AN134" s="246"/>
      <c r="AO134" s="246"/>
      <c r="AP134" s="246"/>
      <c r="AQ134" s="246"/>
      <c r="AR134" s="246"/>
      <c r="AS134" s="246"/>
      <c r="AT134" s="246"/>
      <c r="AU134" s="221"/>
      <c r="AV134" s="221"/>
      <c r="AW134" s="221"/>
      <c r="AX134" s="221"/>
      <c r="AY134" s="221"/>
      <c r="AZ134" s="221"/>
      <c r="BA134" s="221"/>
      <c r="BB134" s="221"/>
      <c r="BC134" s="221"/>
      <c r="BD134" s="221"/>
      <c r="BE134" s="221"/>
      <c r="BF134" s="221"/>
      <c r="BG134" s="221"/>
      <c r="BH134" s="221"/>
      <c r="BI134" s="221"/>
      <c r="BJ134" s="221"/>
      <c r="BK134" s="221"/>
      <c r="BL134" s="221"/>
      <c r="BM134" s="221"/>
      <c r="BN134" s="244"/>
      <c r="BO134" s="244"/>
      <c r="BP134" s="244"/>
      <c r="BQ134" s="244"/>
      <c r="BR134" s="244"/>
      <c r="BS134" s="244"/>
      <c r="BT134" s="244"/>
      <c r="BU134" s="244"/>
      <c r="BV134" s="244"/>
      <c r="BW134" s="244"/>
      <c r="BX134" s="244"/>
      <c r="BY134" s="244"/>
      <c r="BZ134" s="244"/>
      <c r="CA134" s="244"/>
      <c r="CB134" s="244"/>
      <c r="CC134" s="244"/>
      <c r="CD134" s="244"/>
      <c r="CE134" s="244"/>
      <c r="CF134" s="244"/>
      <c r="CG134" s="244"/>
      <c r="CH134" s="244"/>
      <c r="CI134" s="244"/>
      <c r="CJ134" s="244"/>
      <c r="CK134" s="244"/>
      <c r="CL134" s="244"/>
      <c r="CM134" s="244"/>
      <c r="CN134" s="244"/>
      <c r="CO134" s="244"/>
      <c r="CP134" s="244"/>
      <c r="CQ134" s="244"/>
      <c r="CR134" s="244"/>
      <c r="CS134" s="244"/>
      <c r="CT134" s="244"/>
      <c r="CU134" s="244"/>
      <c r="CV134" s="244"/>
      <c r="CW134" s="244"/>
      <c r="CX134" s="244"/>
      <c r="CY134" s="244"/>
      <c r="CZ134" s="244"/>
      <c r="DA134" s="244"/>
      <c r="DB134" s="244"/>
      <c r="DC134" s="244"/>
      <c r="DD134" s="244"/>
      <c r="DE134" s="244"/>
      <c r="DF134" s="244"/>
      <c r="DG134" s="244"/>
      <c r="DH134" s="244"/>
      <c r="DI134" s="244"/>
      <c r="DJ134" s="244"/>
      <c r="DK134" s="244"/>
      <c r="DL134" s="244"/>
      <c r="DM134" s="244"/>
      <c r="DN134" s="244"/>
      <c r="DO134" s="244"/>
      <c r="DP134" s="221"/>
      <c r="DQ134" s="221"/>
      <c r="DR134" s="221"/>
      <c r="DS134" s="221"/>
      <c r="DT134" s="221"/>
      <c r="DU134" s="221"/>
      <c r="DV134" s="221"/>
      <c r="DW134" s="221"/>
      <c r="DX134" s="221"/>
      <c r="DY134" s="221"/>
      <c r="DZ134" s="221"/>
      <c r="EA134" s="218"/>
    </row>
    <row r="135" spans="1:131" ht="14.25" hidden="1" x14ac:dyDescent="0.15">
      <c r="AU135" s="246"/>
      <c r="AV135" s="246"/>
      <c r="AW135" s="246"/>
      <c r="AX135" s="246"/>
      <c r="AY135" s="246"/>
      <c r="AZ135" s="246"/>
      <c r="BA135" s="246"/>
      <c r="BB135" s="246"/>
      <c r="BC135" s="246"/>
      <c r="BD135" s="246"/>
      <c r="BE135" s="246"/>
      <c r="BF135" s="246"/>
      <c r="BG135" s="246"/>
      <c r="BH135" s="246"/>
      <c r="BI135" s="246"/>
      <c r="BJ135" s="246"/>
      <c r="BK135" s="246"/>
      <c r="BL135" s="246"/>
      <c r="BM135" s="246"/>
      <c r="BN135" s="246"/>
      <c r="BO135" s="246"/>
      <c r="BP135" s="246"/>
      <c r="BQ135" s="246"/>
      <c r="BR135" s="246"/>
      <c r="BS135" s="246"/>
      <c r="BT135" s="246"/>
      <c r="BU135" s="246"/>
      <c r="BV135" s="246"/>
      <c r="BW135" s="246"/>
      <c r="BX135" s="246"/>
      <c r="BY135" s="246"/>
      <c r="BZ135" s="246"/>
      <c r="CA135" s="246"/>
      <c r="CB135" s="246"/>
      <c r="CC135" s="246"/>
      <c r="CD135" s="246"/>
      <c r="CE135" s="246"/>
      <c r="CF135" s="246"/>
      <c r="CG135" s="246"/>
      <c r="CH135" s="246"/>
      <c r="CI135" s="246"/>
      <c r="CJ135" s="246"/>
      <c r="CK135" s="246"/>
      <c r="CL135" s="246"/>
      <c r="CM135" s="246"/>
      <c r="CN135" s="246"/>
      <c r="CO135" s="246"/>
      <c r="CP135" s="246"/>
      <c r="CQ135" s="246"/>
      <c r="CR135" s="246"/>
      <c r="CS135" s="246"/>
      <c r="CT135" s="246"/>
      <c r="CU135" s="246"/>
      <c r="CV135" s="246"/>
      <c r="CW135" s="246"/>
      <c r="CX135" s="246"/>
      <c r="CY135" s="246"/>
      <c r="CZ135" s="246"/>
      <c r="DA135" s="246"/>
      <c r="DB135" s="246"/>
      <c r="DC135" s="246"/>
      <c r="DD135" s="246"/>
      <c r="DE135" s="246"/>
      <c r="DF135" s="246"/>
      <c r="DG135" s="246"/>
      <c r="DH135" s="246"/>
      <c r="DI135" s="246"/>
      <c r="DJ135" s="246"/>
      <c r="DK135" s="246"/>
      <c r="DL135" s="246"/>
      <c r="DM135" s="246"/>
      <c r="DN135" s="246"/>
      <c r="DO135" s="246"/>
      <c r="DP135" s="246"/>
      <c r="DQ135" s="246"/>
      <c r="DR135" s="246"/>
      <c r="DS135" s="246"/>
      <c r="DT135" s="246"/>
      <c r="DU135" s="246"/>
      <c r="DV135" s="246"/>
      <c r="DW135" s="246"/>
      <c r="DX135" s="246"/>
      <c r="DY135" s="246"/>
      <c r="DZ135" s="246"/>
    </row>
  </sheetData>
  <sheetProtection algorithmName="SHA-512" hashValue="ErioeYjk8LXjxp2o9SzE34Pct43Zaq+oi4/BFOomYiDDh3mCI75gFOpgoYeYCjxoyTpr/7EyRR1sQ7QqNAg8PQ==" saltValue="fYshrBfsfC0/NCUR+ghP5g==" spinCount="100000" sheet="1" objects="1" scenarios="1" formatRows="0"/>
  <mergeCells count="2035">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80" zoomScaleNormal="85" zoomScaleSheetLayoutView="80" workbookViewId="0">
      <selection activeCell="DN62" sqref="DN62"/>
    </sheetView>
  </sheetViews>
  <sheetFormatPr defaultColWidth="0" defaultRowHeight="13.5" customHeight="1" zeroHeight="1" x14ac:dyDescent="0.15"/>
  <cols>
    <col min="1" max="120" width="2.75" style="248" customWidth="1"/>
    <col min="121" max="121" width="0" style="247" hidden="1" customWidth="1"/>
    <col min="122" max="16384" width="9" style="247" hidden="1"/>
  </cols>
  <sheetData>
    <row r="1" spans="1:120" x14ac:dyDescent="0.15">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row>
    <row r="2" spans="1:120" x14ac:dyDescent="0.15"/>
    <row r="3" spans="1:120" x14ac:dyDescent="0.15"/>
    <row r="4" spans="1:120" x14ac:dyDescent="0.15"/>
    <row r="5" spans="1:120" x14ac:dyDescent="0.15"/>
    <row r="6" spans="1:120" x14ac:dyDescent="0.15"/>
    <row r="7" spans="1:120" x14ac:dyDescent="0.15"/>
    <row r="8" spans="1:120" x14ac:dyDescent="0.15"/>
    <row r="9" spans="1:120" x14ac:dyDescent="0.15"/>
    <row r="10" spans="1:120" x14ac:dyDescent="0.15"/>
    <row r="11" spans="1:120" x14ac:dyDescent="0.15"/>
    <row r="12" spans="1:120" x14ac:dyDescent="0.15"/>
    <row r="13" spans="1:120" x14ac:dyDescent="0.15"/>
    <row r="14" spans="1:120" x14ac:dyDescent="0.15"/>
    <row r="15" spans="1:120" x14ac:dyDescent="0.15"/>
    <row r="16" spans="1:120" x14ac:dyDescent="0.15">
      <c r="DP16" s="247"/>
    </row>
    <row r="17" spans="119:120" x14ac:dyDescent="0.15">
      <c r="DP17" s="247"/>
    </row>
    <row r="18" spans="119:120" x14ac:dyDescent="0.15"/>
    <row r="19" spans="119:120" x14ac:dyDescent="0.15"/>
    <row r="20" spans="119:120" x14ac:dyDescent="0.15">
      <c r="DO20" s="247"/>
      <c r="DP20" s="247"/>
    </row>
    <row r="21" spans="119:120" x14ac:dyDescent="0.15">
      <c r="DP21" s="247"/>
    </row>
    <row r="22" spans="119:120" x14ac:dyDescent="0.15"/>
    <row r="23" spans="119:120" x14ac:dyDescent="0.15">
      <c r="DO23" s="247"/>
      <c r="DP23" s="247"/>
    </row>
    <row r="24" spans="119:120" x14ac:dyDescent="0.15">
      <c r="DP24" s="247"/>
    </row>
    <row r="25" spans="119:120" x14ac:dyDescent="0.15">
      <c r="DP25" s="247"/>
    </row>
    <row r="26" spans="119:120" x14ac:dyDescent="0.15">
      <c r="DO26" s="247"/>
      <c r="DP26" s="247"/>
    </row>
    <row r="27" spans="119:120" x14ac:dyDescent="0.15"/>
    <row r="28" spans="119:120" x14ac:dyDescent="0.15">
      <c r="DO28" s="247"/>
      <c r="DP28" s="247"/>
    </row>
    <row r="29" spans="119:120" x14ac:dyDescent="0.15">
      <c r="DP29" s="247"/>
    </row>
    <row r="30" spans="119:120" x14ac:dyDescent="0.15"/>
    <row r="31" spans="119:120" x14ac:dyDescent="0.15">
      <c r="DO31" s="247"/>
      <c r="DP31" s="247"/>
    </row>
    <row r="32" spans="119:120" x14ac:dyDescent="0.15"/>
    <row r="33" spans="98:120" x14ac:dyDescent="0.15">
      <c r="DO33" s="247"/>
      <c r="DP33" s="247"/>
    </row>
    <row r="34" spans="98:120" x14ac:dyDescent="0.15">
      <c r="DM34" s="247"/>
    </row>
    <row r="35" spans="98:120" x14ac:dyDescent="0.15">
      <c r="CT35" s="247"/>
      <c r="CU35" s="247"/>
      <c r="CV35" s="247"/>
      <c r="CY35" s="247"/>
      <c r="CZ35" s="247"/>
      <c r="DA35" s="247"/>
      <c r="DD35" s="247"/>
      <c r="DE35" s="247"/>
      <c r="DF35" s="247"/>
      <c r="DI35" s="247"/>
      <c r="DJ35" s="247"/>
      <c r="DK35" s="247"/>
      <c r="DM35" s="247"/>
      <c r="DN35" s="247"/>
      <c r="DO35" s="247"/>
      <c r="DP35" s="247"/>
    </row>
    <row r="36" spans="98:120" x14ac:dyDescent="0.15"/>
    <row r="37" spans="98:120" x14ac:dyDescent="0.15">
      <c r="CW37" s="247"/>
      <c r="DB37" s="247"/>
      <c r="DG37" s="247"/>
      <c r="DL37" s="247"/>
      <c r="DP37" s="247"/>
    </row>
    <row r="38" spans="98:120" x14ac:dyDescent="0.15">
      <c r="CT38" s="247"/>
      <c r="CU38" s="247"/>
      <c r="CV38" s="247"/>
      <c r="CW38" s="247"/>
      <c r="CY38" s="247"/>
      <c r="CZ38" s="247"/>
      <c r="DA38" s="247"/>
      <c r="DB38" s="247"/>
      <c r="DD38" s="247"/>
      <c r="DE38" s="247"/>
      <c r="DF38" s="247"/>
      <c r="DG38" s="247"/>
      <c r="DI38" s="247"/>
      <c r="DJ38" s="247"/>
      <c r="DK38" s="247"/>
      <c r="DL38" s="247"/>
      <c r="DN38" s="247"/>
      <c r="DO38" s="247"/>
      <c r="DP38" s="247"/>
    </row>
    <row r="39" spans="98:120" x14ac:dyDescent="0.15"/>
    <row r="40" spans="98:120" x14ac:dyDescent="0.15"/>
    <row r="41" spans="98:120" x14ac:dyDescent="0.15"/>
    <row r="42" spans="98:120" x14ac:dyDescent="0.15"/>
    <row r="43" spans="98:120" x14ac:dyDescent="0.15"/>
    <row r="44" spans="98:120" x14ac:dyDescent="0.15"/>
    <row r="45" spans="98:120" x14ac:dyDescent="0.15"/>
    <row r="46" spans="98:120" x14ac:dyDescent="0.15"/>
    <row r="47" spans="98:120" x14ac:dyDescent="0.15"/>
    <row r="48" spans="98:120" x14ac:dyDescent="0.15"/>
    <row r="49" spans="22:120" x14ac:dyDescent="0.15">
      <c r="DN49" s="247"/>
      <c r="DO49" s="247"/>
      <c r="DP49" s="247"/>
    </row>
    <row r="50" spans="22:120" x14ac:dyDescent="0.15"/>
    <row r="51" spans="22:120" x14ac:dyDescent="0.15"/>
    <row r="52" spans="22:120" x14ac:dyDescent="0.15"/>
    <row r="53" spans="22:120" x14ac:dyDescent="0.15"/>
    <row r="54" spans="22:120" x14ac:dyDescent="0.15"/>
    <row r="55" spans="22:120" x14ac:dyDescent="0.15"/>
    <row r="56" spans="22:120" x14ac:dyDescent="0.15"/>
    <row r="57" spans="22:120" x14ac:dyDescent="0.15"/>
    <row r="58" spans="22:120" x14ac:dyDescent="0.15"/>
    <row r="59" spans="22:120" x14ac:dyDescent="0.15"/>
    <row r="60" spans="22:120" x14ac:dyDescent="0.15"/>
    <row r="61" spans="22:120" x14ac:dyDescent="0.15"/>
    <row r="62" spans="22:120" x14ac:dyDescent="0.15"/>
    <row r="63" spans="22:120" x14ac:dyDescent="0.15">
      <c r="W63" s="247"/>
      <c r="CS63" s="247"/>
      <c r="CX63" s="247"/>
      <c r="DC63" s="247"/>
      <c r="DH63" s="247"/>
    </row>
    <row r="64" spans="22:120" x14ac:dyDescent="0.15">
      <c r="V64" s="247"/>
    </row>
    <row r="65" spans="15:120" x14ac:dyDescent="0.15">
      <c r="X65" s="247"/>
      <c r="Z65" s="247"/>
      <c r="AA65" s="247"/>
      <c r="AB65" s="247"/>
      <c r="AC65" s="247"/>
      <c r="AD65" s="247"/>
      <c r="AE65" s="247"/>
      <c r="AF65" s="247"/>
      <c r="AG65" s="247"/>
      <c r="AH65" s="247"/>
      <c r="AI65" s="247"/>
      <c r="AJ65" s="247"/>
      <c r="AK65" s="247"/>
      <c r="AL65" s="247"/>
      <c r="AM65" s="247"/>
      <c r="AN65" s="247"/>
      <c r="AO65" s="247"/>
      <c r="AP65" s="247"/>
      <c r="AQ65" s="247"/>
      <c r="AR65" s="247"/>
      <c r="AS65" s="247"/>
      <c r="AT65" s="247"/>
      <c r="AU65" s="247"/>
      <c r="AV65" s="247"/>
      <c r="AW65" s="247"/>
      <c r="AX65" s="247"/>
      <c r="AY65" s="247"/>
      <c r="AZ65" s="247"/>
      <c r="BA65" s="247"/>
      <c r="BB65" s="247"/>
      <c r="BC65" s="247"/>
      <c r="BD65" s="247"/>
      <c r="BE65" s="247"/>
      <c r="BF65" s="247"/>
      <c r="BG65" s="247"/>
      <c r="BH65" s="247"/>
      <c r="BI65" s="247"/>
      <c r="BJ65" s="247"/>
      <c r="BK65" s="247"/>
      <c r="BL65" s="247"/>
      <c r="BM65" s="247"/>
      <c r="BN65" s="247"/>
      <c r="BO65" s="247"/>
      <c r="BP65" s="247"/>
      <c r="BQ65" s="247"/>
      <c r="BR65" s="247"/>
      <c r="BS65" s="247"/>
      <c r="BT65" s="247"/>
      <c r="BU65" s="247"/>
      <c r="BV65" s="247"/>
      <c r="BW65" s="247"/>
      <c r="BX65" s="247"/>
      <c r="BY65" s="247"/>
      <c r="BZ65" s="247"/>
      <c r="CA65" s="247"/>
      <c r="CB65" s="247"/>
      <c r="CC65" s="247"/>
      <c r="CD65" s="247"/>
      <c r="CE65" s="247"/>
      <c r="CF65" s="247"/>
      <c r="CG65" s="247"/>
      <c r="CH65" s="247"/>
      <c r="CI65" s="247"/>
      <c r="CJ65" s="247"/>
      <c r="CK65" s="247"/>
      <c r="CL65" s="247"/>
      <c r="CM65" s="247"/>
      <c r="CN65" s="247"/>
      <c r="CO65" s="247"/>
      <c r="CP65" s="247"/>
      <c r="CQ65" s="247"/>
      <c r="CR65" s="247"/>
      <c r="CU65" s="247"/>
      <c r="CZ65" s="247"/>
      <c r="DE65" s="247"/>
      <c r="DJ65" s="247"/>
    </row>
    <row r="66" spans="15:120" x14ac:dyDescent="0.15">
      <c r="Q66" s="247"/>
      <c r="S66" s="247"/>
      <c r="U66" s="247"/>
      <c r="DM66" s="247"/>
    </row>
    <row r="67" spans="15:120" x14ac:dyDescent="0.15">
      <c r="O67" s="247"/>
      <c r="P67" s="247"/>
      <c r="R67" s="247"/>
      <c r="T67" s="247"/>
      <c r="Y67" s="247"/>
      <c r="CT67" s="247"/>
      <c r="CV67" s="247"/>
      <c r="CW67" s="247"/>
      <c r="CY67" s="247"/>
      <c r="DA67" s="247"/>
      <c r="DB67" s="247"/>
      <c r="DD67" s="247"/>
      <c r="DF67" s="247"/>
      <c r="DG67" s="247"/>
      <c r="DI67" s="247"/>
      <c r="DK67" s="247"/>
      <c r="DL67" s="247"/>
      <c r="DN67" s="247"/>
      <c r="DO67" s="247"/>
      <c r="DP67" s="247"/>
    </row>
    <row r="68" spans="15:120" x14ac:dyDescent="0.15"/>
    <row r="69" spans="15:120" x14ac:dyDescent="0.15"/>
    <row r="70" spans="15:120" x14ac:dyDescent="0.15"/>
    <row r="71" spans="15:120" x14ac:dyDescent="0.15"/>
    <row r="72" spans="15:120" x14ac:dyDescent="0.15">
      <c r="DP72" s="247"/>
    </row>
    <row r="73" spans="15:120" x14ac:dyDescent="0.15">
      <c r="DP73" s="247"/>
    </row>
    <row r="74" spans="15:120" x14ac:dyDescent="0.15"/>
    <row r="75" spans="15:120" x14ac:dyDescent="0.15"/>
    <row r="76" spans="15:120" x14ac:dyDescent="0.15"/>
    <row r="77" spans="15:120" x14ac:dyDescent="0.15"/>
    <row r="78" spans="15:120" x14ac:dyDescent="0.15"/>
    <row r="79" spans="15:120" x14ac:dyDescent="0.15"/>
    <row r="80" spans="15:120" x14ac:dyDescent="0.15"/>
    <row r="81" spans="97:112" x14ac:dyDescent="0.15"/>
    <row r="82" spans="97:112" x14ac:dyDescent="0.15"/>
    <row r="83" spans="97:112" x14ac:dyDescent="0.15"/>
    <row r="84" spans="97:112" x14ac:dyDescent="0.15"/>
    <row r="85" spans="97:112" x14ac:dyDescent="0.15"/>
    <row r="86" spans="97:112" x14ac:dyDescent="0.15"/>
    <row r="87" spans="97:112" x14ac:dyDescent="0.15"/>
    <row r="88" spans="97:112" x14ac:dyDescent="0.15"/>
    <row r="89" spans="97:112" x14ac:dyDescent="0.15"/>
    <row r="90" spans="97:112" x14ac:dyDescent="0.15"/>
    <row r="91" spans="97:112" x14ac:dyDescent="0.15"/>
    <row r="92" spans="97:112" x14ac:dyDescent="0.15"/>
    <row r="93" spans="97:112" x14ac:dyDescent="0.15"/>
    <row r="94" spans="97:112" x14ac:dyDescent="0.15"/>
    <row r="95" spans="97:112" x14ac:dyDescent="0.15"/>
    <row r="96" spans="97:112" x14ac:dyDescent="0.15">
      <c r="CS96" s="247"/>
      <c r="CX96" s="247"/>
      <c r="DC96" s="247"/>
      <c r="DH96" s="247"/>
    </row>
    <row r="97" spans="24:120" x14ac:dyDescent="0.15">
      <c r="CS97" s="247"/>
      <c r="CX97" s="247"/>
      <c r="DC97" s="247"/>
      <c r="DH97" s="247"/>
      <c r="DP97" s="248" t="s">
        <v>478</v>
      </c>
    </row>
    <row r="98" spans="24:120" hidden="1" x14ac:dyDescent="0.15">
      <c r="CS98" s="247"/>
      <c r="CX98" s="247"/>
      <c r="DC98" s="247"/>
      <c r="DH98" s="247"/>
    </row>
    <row r="99" spans="24:120" hidden="1" x14ac:dyDescent="0.15">
      <c r="CS99" s="247"/>
      <c r="CX99" s="247"/>
      <c r="DC99" s="247"/>
      <c r="DH99" s="247"/>
    </row>
    <row r="101" spans="24:120" ht="12" hidden="1" customHeight="1" x14ac:dyDescent="0.15">
      <c r="X101" s="247"/>
      <c r="Y101" s="247"/>
      <c r="Z101" s="247"/>
      <c r="AA101" s="247"/>
      <c r="AB101" s="247"/>
      <c r="AC101" s="247"/>
      <c r="AD101" s="247"/>
      <c r="AE101" s="247"/>
      <c r="AF101" s="247"/>
      <c r="AG101" s="247"/>
      <c r="AH101" s="247"/>
      <c r="AI101" s="247"/>
      <c r="AJ101" s="247"/>
      <c r="AK101" s="247"/>
      <c r="AL101" s="247"/>
      <c r="AM101" s="247"/>
      <c r="AN101" s="247"/>
      <c r="AO101" s="247"/>
      <c r="AP101" s="247"/>
      <c r="AQ101" s="247"/>
      <c r="AR101" s="247"/>
      <c r="AS101" s="247"/>
      <c r="AT101" s="247"/>
      <c r="AU101" s="247"/>
      <c r="AV101" s="247"/>
      <c r="AW101" s="247"/>
      <c r="AX101" s="247"/>
      <c r="AY101" s="247"/>
      <c r="AZ101" s="247"/>
      <c r="BA101" s="247"/>
      <c r="BB101" s="247"/>
      <c r="BC101" s="247"/>
      <c r="BD101" s="247"/>
      <c r="BE101" s="247"/>
      <c r="BF101" s="247"/>
      <c r="BG101" s="247"/>
      <c r="BH101" s="247"/>
      <c r="BI101" s="247"/>
      <c r="BJ101" s="247"/>
      <c r="BK101" s="247"/>
      <c r="BL101" s="247"/>
      <c r="BM101" s="247"/>
      <c r="BN101" s="247"/>
      <c r="BO101" s="247"/>
      <c r="BP101" s="247"/>
      <c r="BQ101" s="247"/>
      <c r="BR101" s="247"/>
      <c r="BS101" s="247"/>
      <c r="BT101" s="247"/>
      <c r="BU101" s="247"/>
      <c r="BV101" s="247"/>
      <c r="BW101" s="247"/>
      <c r="BX101" s="247"/>
      <c r="BY101" s="247"/>
      <c r="BZ101" s="247"/>
      <c r="CA101" s="247"/>
      <c r="CB101" s="247"/>
      <c r="CC101" s="247"/>
      <c r="CD101" s="247"/>
      <c r="CE101" s="247"/>
      <c r="CF101" s="247"/>
      <c r="CG101" s="247"/>
      <c r="CH101" s="247"/>
      <c r="CI101" s="247"/>
      <c r="CJ101" s="247"/>
      <c r="CK101" s="247"/>
      <c r="CL101" s="247"/>
      <c r="CM101" s="247"/>
      <c r="CN101" s="247"/>
      <c r="CO101" s="247"/>
      <c r="CP101" s="247"/>
      <c r="CQ101" s="247"/>
      <c r="CR101" s="247"/>
      <c r="CU101" s="247"/>
      <c r="CZ101" s="247"/>
      <c r="DE101" s="247"/>
      <c r="DJ101" s="247"/>
    </row>
    <row r="102" spans="24:120" ht="1.5" hidden="1" customHeight="1" x14ac:dyDescent="0.15">
      <c r="CU102" s="247"/>
      <c r="CZ102" s="247"/>
      <c r="DE102" s="247"/>
      <c r="DJ102" s="247"/>
      <c r="DM102" s="247"/>
    </row>
    <row r="103" spans="24:120" hidden="1" x14ac:dyDescent="0.15">
      <c r="CT103" s="247"/>
      <c r="CV103" s="247"/>
      <c r="CW103" s="247"/>
      <c r="CY103" s="247"/>
      <c r="DA103" s="247"/>
      <c r="DB103" s="247"/>
      <c r="DD103" s="247"/>
      <c r="DF103" s="247"/>
      <c r="DG103" s="247"/>
      <c r="DI103" s="247"/>
      <c r="DK103" s="247"/>
      <c r="DL103" s="247"/>
      <c r="DM103" s="247"/>
      <c r="DN103" s="247"/>
      <c r="DO103" s="247"/>
      <c r="DP103" s="247"/>
    </row>
    <row r="104" spans="24:120" hidden="1" x14ac:dyDescent="0.15">
      <c r="CV104" s="247"/>
      <c r="CW104" s="247"/>
      <c r="DA104" s="247"/>
      <c r="DB104" s="247"/>
      <c r="DF104" s="247"/>
      <c r="DG104" s="247"/>
      <c r="DK104" s="247"/>
      <c r="DL104" s="247"/>
      <c r="DN104" s="247"/>
      <c r="DO104" s="247"/>
      <c r="DP104" s="247"/>
    </row>
    <row r="105" spans="24:120" ht="12.75" hidden="1" customHeight="1" x14ac:dyDescent="0.15"/>
  </sheetData>
  <sheetProtection algorithmName="SHA-512" hashValue="H/AUWK8HaDZLqHfWNN2TLSs+YBb8THCF4xF5LpL9XYWzZNtuynE6ygCeGqHIJ8pwg3P3FjpBfyqodGZ8ZZQ1eg==" saltValue="Oi/v0Z0mzVHncR+sb9nguQ=="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80" zoomScaleNormal="80" zoomScaleSheetLayoutView="55" workbookViewId="0"/>
  </sheetViews>
  <sheetFormatPr defaultColWidth="0" defaultRowHeight="13.5" customHeight="1" zeroHeight="1" x14ac:dyDescent="0.15"/>
  <cols>
    <col min="1" max="116" width="2.625" style="248" customWidth="1"/>
    <col min="117" max="16384" width="9" style="247" hidden="1"/>
  </cols>
  <sheetData>
    <row r="1" spans="2:116" x14ac:dyDescent="0.15">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row>
    <row r="2" spans="2:116" x14ac:dyDescent="0.15"/>
    <row r="3" spans="2:116" x14ac:dyDescent="0.15"/>
    <row r="4" spans="2:116" x14ac:dyDescent="0.15">
      <c r="R4" s="247"/>
      <c r="S4" s="247"/>
      <c r="T4" s="247"/>
      <c r="U4" s="247"/>
      <c r="V4" s="247"/>
      <c r="W4" s="247"/>
      <c r="X4" s="247"/>
      <c r="Y4" s="247"/>
      <c r="Z4" s="247"/>
      <c r="AA4" s="247"/>
      <c r="AB4" s="247"/>
      <c r="AC4" s="247"/>
      <c r="AD4" s="247"/>
      <c r="AE4" s="247"/>
      <c r="AF4" s="247"/>
      <c r="AG4" s="247"/>
      <c r="AH4" s="247"/>
      <c r="AI4" s="247"/>
      <c r="AJ4" s="247"/>
      <c r="AK4" s="247"/>
      <c r="AL4" s="247"/>
      <c r="AM4" s="247"/>
      <c r="AN4" s="247"/>
      <c r="AO4" s="247"/>
      <c r="AP4" s="247"/>
      <c r="AQ4" s="247"/>
      <c r="AR4" s="247"/>
      <c r="AS4" s="247"/>
      <c r="AT4" s="247"/>
      <c r="AU4" s="247"/>
      <c r="AV4" s="247"/>
      <c r="AW4" s="247"/>
      <c r="AX4" s="247"/>
      <c r="AY4" s="247"/>
      <c r="AZ4" s="247"/>
      <c r="BA4" s="247"/>
      <c r="BB4" s="247"/>
      <c r="BC4" s="247"/>
      <c r="BD4" s="247"/>
      <c r="BE4" s="247"/>
      <c r="BF4" s="247"/>
      <c r="BG4" s="247"/>
      <c r="BH4" s="247"/>
      <c r="BI4" s="247"/>
      <c r="BJ4" s="247"/>
      <c r="BK4" s="247"/>
      <c r="BL4" s="247"/>
      <c r="BM4" s="247"/>
      <c r="BN4" s="247"/>
      <c r="BO4" s="247"/>
      <c r="BP4" s="247"/>
      <c r="BQ4" s="247"/>
      <c r="BR4" s="247"/>
      <c r="BS4" s="247"/>
      <c r="BT4" s="247"/>
      <c r="BU4" s="247"/>
      <c r="BV4" s="247"/>
      <c r="BW4" s="247"/>
      <c r="BX4" s="247"/>
      <c r="BY4" s="247"/>
      <c r="BZ4" s="247"/>
      <c r="CA4" s="247"/>
      <c r="CB4" s="247"/>
      <c r="CC4" s="247"/>
      <c r="CD4" s="247"/>
      <c r="CE4" s="247"/>
      <c r="CF4" s="247"/>
      <c r="CG4" s="247"/>
      <c r="CH4" s="247"/>
      <c r="CI4" s="247"/>
      <c r="CJ4" s="247"/>
      <c r="CK4" s="247"/>
      <c r="CL4" s="247"/>
      <c r="CM4" s="247"/>
      <c r="CN4" s="247"/>
      <c r="CO4" s="247"/>
      <c r="CP4" s="247"/>
      <c r="CQ4" s="247"/>
      <c r="CR4" s="247"/>
      <c r="CS4" s="247"/>
      <c r="CT4" s="247"/>
      <c r="CU4" s="247"/>
      <c r="CV4" s="247"/>
      <c r="CW4" s="247"/>
      <c r="CX4" s="247"/>
      <c r="CY4" s="247"/>
      <c r="CZ4" s="247"/>
      <c r="DA4" s="247"/>
      <c r="DB4" s="247"/>
      <c r="DC4" s="247"/>
      <c r="DD4" s="247"/>
      <c r="DE4" s="247"/>
      <c r="DF4" s="247"/>
      <c r="DG4" s="247"/>
      <c r="DH4" s="247"/>
      <c r="DI4" s="247"/>
      <c r="DJ4" s="247"/>
      <c r="DK4" s="247"/>
      <c r="DL4" s="247"/>
    </row>
    <row r="5" spans="2:116" x14ac:dyDescent="0.15">
      <c r="R5" s="247"/>
      <c r="S5" s="247"/>
      <c r="T5" s="247"/>
      <c r="U5" s="247"/>
      <c r="V5" s="247"/>
      <c r="W5" s="247"/>
      <c r="X5" s="247"/>
      <c r="Y5" s="247"/>
      <c r="Z5" s="247"/>
      <c r="AA5" s="247"/>
      <c r="AB5" s="247"/>
      <c r="AC5" s="247"/>
      <c r="AD5" s="247"/>
      <c r="AE5" s="247"/>
      <c r="AF5" s="247"/>
      <c r="AG5" s="247"/>
      <c r="AH5" s="247"/>
      <c r="AI5" s="247"/>
      <c r="AJ5" s="247"/>
      <c r="AK5" s="247"/>
      <c r="AL5" s="247"/>
      <c r="AM5" s="247"/>
      <c r="AN5" s="247"/>
      <c r="AO5" s="247"/>
      <c r="AP5" s="247"/>
      <c r="AQ5" s="247"/>
      <c r="AR5" s="247"/>
      <c r="AS5" s="247"/>
      <c r="AT5" s="247"/>
      <c r="AU5" s="247"/>
      <c r="AV5" s="247"/>
      <c r="AW5" s="247"/>
      <c r="AX5" s="247"/>
      <c r="AY5" s="247"/>
      <c r="AZ5" s="247"/>
      <c r="BA5" s="247"/>
      <c r="BB5" s="247"/>
      <c r="BC5" s="247"/>
      <c r="BD5" s="247"/>
      <c r="BE5" s="247"/>
      <c r="BF5" s="247"/>
      <c r="BG5" s="247"/>
      <c r="BH5" s="247"/>
      <c r="BI5" s="247"/>
      <c r="BJ5" s="247"/>
      <c r="BK5" s="247"/>
      <c r="BL5" s="247"/>
      <c r="BM5" s="247"/>
      <c r="BN5" s="247"/>
      <c r="BO5" s="247"/>
      <c r="BP5" s="247"/>
      <c r="BQ5" s="247"/>
      <c r="BR5" s="247"/>
      <c r="BS5" s="247"/>
      <c r="BT5" s="247"/>
      <c r="BU5" s="247"/>
      <c r="BV5" s="247"/>
      <c r="BW5" s="247"/>
      <c r="BX5" s="247"/>
      <c r="BY5" s="247"/>
      <c r="BZ5" s="247"/>
      <c r="CA5" s="247"/>
      <c r="CB5" s="247"/>
      <c r="CC5" s="247"/>
      <c r="CD5" s="247"/>
      <c r="CE5" s="247"/>
      <c r="CF5" s="247"/>
      <c r="CG5" s="247"/>
      <c r="CH5" s="247"/>
      <c r="CI5" s="247"/>
      <c r="CJ5" s="247"/>
      <c r="CK5" s="247"/>
      <c r="CL5" s="247"/>
      <c r="CM5" s="247"/>
      <c r="CN5" s="247"/>
      <c r="CO5" s="247"/>
      <c r="CP5" s="247"/>
      <c r="CQ5" s="247"/>
      <c r="CR5" s="247"/>
      <c r="CS5" s="247"/>
      <c r="CT5" s="247"/>
      <c r="CU5" s="247"/>
      <c r="CV5" s="247"/>
      <c r="CW5" s="247"/>
      <c r="CX5" s="247"/>
      <c r="CY5" s="247"/>
      <c r="CZ5" s="247"/>
      <c r="DA5" s="247"/>
      <c r="DB5" s="247"/>
      <c r="DC5" s="247"/>
      <c r="DD5" s="247"/>
      <c r="DE5" s="247"/>
      <c r="DF5" s="247"/>
      <c r="DG5" s="247"/>
      <c r="DH5" s="247"/>
      <c r="DI5" s="247"/>
      <c r="DJ5" s="247"/>
      <c r="DK5" s="247"/>
      <c r="DL5" s="247"/>
    </row>
    <row r="6" spans="2:116" x14ac:dyDescent="0.15"/>
    <row r="7" spans="2:116" x14ac:dyDescent="0.15"/>
    <row r="8" spans="2:116" x14ac:dyDescent="0.15"/>
    <row r="9" spans="2:116" x14ac:dyDescent="0.15"/>
    <row r="10" spans="2:116" x14ac:dyDescent="0.15"/>
    <row r="11" spans="2:116" x14ac:dyDescent="0.15"/>
    <row r="12" spans="2:116" x14ac:dyDescent="0.15"/>
    <row r="13" spans="2:116" x14ac:dyDescent="0.15"/>
    <row r="14" spans="2:116" x14ac:dyDescent="0.15"/>
    <row r="15" spans="2:116" x14ac:dyDescent="0.15"/>
    <row r="16" spans="2:116" x14ac:dyDescent="0.15"/>
    <row r="17" spans="9:116" x14ac:dyDescent="0.15"/>
    <row r="18" spans="9:116" x14ac:dyDescent="0.15">
      <c r="I18" s="247"/>
      <c r="J18" s="247"/>
      <c r="K18" s="247"/>
      <c r="L18" s="247"/>
      <c r="M18" s="247"/>
      <c r="N18" s="247"/>
      <c r="O18" s="247"/>
      <c r="P18" s="247"/>
      <c r="Q18" s="247"/>
      <c r="R18" s="247"/>
      <c r="S18" s="247"/>
      <c r="T18" s="247"/>
      <c r="U18" s="247"/>
      <c r="V18" s="247"/>
      <c r="W18" s="247"/>
      <c r="X18" s="247"/>
      <c r="Y18" s="247"/>
      <c r="Z18" s="247"/>
      <c r="AA18" s="247"/>
      <c r="AB18" s="247"/>
      <c r="AC18" s="247"/>
      <c r="AD18" s="247"/>
      <c r="AE18" s="247"/>
      <c r="AF18" s="247"/>
      <c r="AG18" s="247"/>
      <c r="AH18" s="247"/>
      <c r="AI18" s="247"/>
      <c r="AJ18" s="247"/>
      <c r="AK18" s="247"/>
      <c r="AL18" s="247"/>
      <c r="AM18" s="247"/>
      <c r="AN18" s="247"/>
      <c r="AO18" s="247"/>
      <c r="AP18" s="247"/>
      <c r="AQ18" s="247"/>
      <c r="AR18" s="247"/>
      <c r="AS18" s="247"/>
      <c r="AT18" s="247"/>
      <c r="AU18" s="247"/>
      <c r="AV18" s="247"/>
      <c r="AW18" s="247"/>
      <c r="AX18" s="247"/>
      <c r="AY18" s="247"/>
      <c r="AZ18" s="247"/>
      <c r="BA18" s="247"/>
      <c r="BB18" s="247"/>
      <c r="BC18" s="247"/>
      <c r="BD18" s="247"/>
      <c r="BE18" s="247"/>
      <c r="BF18" s="247"/>
      <c r="BG18" s="247"/>
      <c r="BH18" s="247"/>
      <c r="BI18" s="247"/>
      <c r="BJ18" s="247"/>
      <c r="BK18" s="247"/>
      <c r="BL18" s="247"/>
      <c r="BM18" s="247"/>
      <c r="BN18" s="247"/>
      <c r="BO18" s="247"/>
      <c r="BP18" s="247"/>
      <c r="BQ18" s="247"/>
      <c r="BR18" s="247"/>
      <c r="BS18" s="247"/>
      <c r="BT18" s="247"/>
      <c r="BU18" s="247"/>
      <c r="BV18" s="247"/>
      <c r="BW18" s="247"/>
      <c r="BX18" s="247"/>
      <c r="BY18" s="247"/>
      <c r="BZ18" s="247"/>
      <c r="CA18" s="247"/>
      <c r="CB18" s="247"/>
      <c r="CC18" s="247"/>
      <c r="CD18" s="247"/>
      <c r="CE18" s="247"/>
      <c r="CF18" s="247"/>
      <c r="CG18" s="247"/>
      <c r="CH18" s="247"/>
      <c r="CI18" s="247"/>
      <c r="CJ18" s="247"/>
      <c r="CK18" s="247"/>
      <c r="CL18" s="247"/>
      <c r="CM18" s="247"/>
      <c r="CN18" s="247"/>
      <c r="CO18" s="247"/>
      <c r="CP18" s="247"/>
      <c r="CQ18" s="247"/>
      <c r="CR18" s="247"/>
      <c r="CS18" s="247"/>
      <c r="CT18" s="247"/>
      <c r="CU18" s="247"/>
      <c r="CV18" s="247"/>
      <c r="CW18" s="247"/>
      <c r="CX18" s="247"/>
      <c r="CY18" s="247"/>
      <c r="CZ18" s="247"/>
      <c r="DA18" s="247"/>
      <c r="DB18" s="247"/>
      <c r="DC18" s="247"/>
      <c r="DD18" s="247"/>
      <c r="DE18" s="247"/>
      <c r="DF18" s="247"/>
      <c r="DG18" s="247"/>
      <c r="DH18" s="247"/>
      <c r="DI18" s="247"/>
      <c r="DJ18" s="247"/>
      <c r="DK18" s="247"/>
      <c r="DL18" s="247"/>
    </row>
    <row r="19" spans="9:116" x14ac:dyDescent="0.15"/>
    <row r="20" spans="9:116" x14ac:dyDescent="0.15"/>
    <row r="21" spans="9:116" x14ac:dyDescent="0.15">
      <c r="DL21" s="247"/>
    </row>
    <row r="22" spans="9:116" x14ac:dyDescent="0.15">
      <c r="DI22" s="247"/>
      <c r="DJ22" s="247"/>
      <c r="DK22" s="247"/>
      <c r="DL22" s="247"/>
    </row>
    <row r="23" spans="9:116" x14ac:dyDescent="0.15">
      <c r="CY23" s="247"/>
      <c r="CZ23" s="247"/>
      <c r="DA23" s="247"/>
      <c r="DB23" s="247"/>
      <c r="DC23" s="247"/>
      <c r="DD23" s="247"/>
      <c r="DE23" s="247"/>
      <c r="DF23" s="247"/>
      <c r="DG23" s="247"/>
      <c r="DH23" s="247"/>
      <c r="DI23" s="247"/>
      <c r="DJ23" s="247"/>
      <c r="DK23" s="247"/>
      <c r="DL23" s="247"/>
    </row>
    <row r="24" spans="9:116" x14ac:dyDescent="0.15"/>
    <row r="25" spans="9:116" x14ac:dyDescent="0.15"/>
    <row r="26" spans="9:116" x14ac:dyDescent="0.15"/>
    <row r="27" spans="9:116" x14ac:dyDescent="0.15"/>
    <row r="28" spans="9:116" x14ac:dyDescent="0.15"/>
    <row r="29" spans="9:116" x14ac:dyDescent="0.15"/>
    <row r="30" spans="9:116" x14ac:dyDescent="0.15"/>
    <row r="31" spans="9:116" x14ac:dyDescent="0.15"/>
    <row r="32" spans="9:116" x14ac:dyDescent="0.15"/>
    <row r="33" spans="15:116" x14ac:dyDescent="0.15"/>
    <row r="34" spans="15:116" x14ac:dyDescent="0.15"/>
    <row r="35" spans="15:116" x14ac:dyDescent="0.15">
      <c r="CZ35" s="247"/>
      <c r="DA35" s="247"/>
      <c r="DB35" s="247"/>
      <c r="DC35" s="247"/>
      <c r="DD35" s="247"/>
      <c r="DE35" s="247"/>
      <c r="DF35" s="247"/>
      <c r="DG35" s="247"/>
      <c r="DH35" s="247"/>
      <c r="DI35" s="247"/>
      <c r="DJ35" s="247"/>
      <c r="DK35" s="247"/>
      <c r="DL35" s="247"/>
    </row>
    <row r="36" spans="15:116" x14ac:dyDescent="0.15"/>
    <row r="37" spans="15:116" x14ac:dyDescent="0.15">
      <c r="DL37" s="247"/>
    </row>
    <row r="38" spans="15:116" x14ac:dyDescent="0.15">
      <c r="DI38" s="247"/>
      <c r="DJ38" s="247"/>
      <c r="DK38" s="247"/>
      <c r="DL38" s="247"/>
    </row>
    <row r="39" spans="15:116" x14ac:dyDescent="0.15"/>
    <row r="40" spans="15:116" x14ac:dyDescent="0.15"/>
    <row r="41" spans="15:116" x14ac:dyDescent="0.15"/>
    <row r="42" spans="15:116" x14ac:dyDescent="0.15"/>
    <row r="43" spans="15:116" x14ac:dyDescent="0.15">
      <c r="O43" s="247"/>
      <c r="P43" s="247"/>
      <c r="Q43" s="247"/>
      <c r="R43" s="247"/>
      <c r="S43" s="247"/>
      <c r="T43" s="247"/>
      <c r="U43" s="247"/>
      <c r="V43" s="247"/>
      <c r="W43" s="247"/>
      <c r="X43" s="247"/>
      <c r="Y43" s="247"/>
      <c r="Z43" s="247"/>
      <c r="AA43" s="247"/>
      <c r="AB43" s="247"/>
      <c r="AC43" s="247"/>
      <c r="AD43" s="247"/>
      <c r="AE43" s="247"/>
      <c r="AF43" s="247"/>
      <c r="AG43" s="247"/>
      <c r="AH43" s="247"/>
      <c r="AI43" s="247"/>
      <c r="AJ43" s="247"/>
      <c r="AK43" s="247"/>
      <c r="AL43" s="247"/>
      <c r="AM43" s="247"/>
      <c r="AN43" s="247"/>
      <c r="AO43" s="247"/>
      <c r="AP43" s="247"/>
      <c r="AQ43" s="247"/>
      <c r="AR43" s="247"/>
      <c r="AS43" s="247"/>
      <c r="AT43" s="247"/>
      <c r="AU43" s="247"/>
      <c r="AV43" s="247"/>
      <c r="AW43" s="247"/>
      <c r="AX43" s="247"/>
      <c r="AY43" s="247"/>
      <c r="AZ43" s="247"/>
      <c r="BA43" s="247"/>
      <c r="BB43" s="247"/>
      <c r="BC43" s="247"/>
      <c r="BD43" s="247"/>
      <c r="BE43" s="247"/>
      <c r="BF43" s="247"/>
      <c r="BG43" s="247"/>
      <c r="BH43" s="247"/>
      <c r="BI43" s="247"/>
      <c r="BJ43" s="247"/>
      <c r="BK43" s="247"/>
      <c r="BL43" s="247"/>
      <c r="BM43" s="247"/>
      <c r="BN43" s="247"/>
      <c r="BO43" s="247"/>
      <c r="BP43" s="247"/>
      <c r="BQ43" s="247"/>
      <c r="BR43" s="247"/>
      <c r="BS43" s="247"/>
      <c r="BT43" s="247"/>
      <c r="BU43" s="247"/>
      <c r="BV43" s="247"/>
      <c r="BW43" s="247"/>
      <c r="BX43" s="247"/>
      <c r="BY43" s="247"/>
      <c r="BZ43" s="247"/>
      <c r="CA43" s="247"/>
      <c r="CB43" s="247"/>
      <c r="CC43" s="247"/>
      <c r="CD43" s="247"/>
      <c r="CE43" s="247"/>
      <c r="CF43" s="247"/>
      <c r="CG43" s="247"/>
      <c r="CH43" s="247"/>
      <c r="CI43" s="247"/>
      <c r="CJ43" s="247"/>
      <c r="CK43" s="247"/>
      <c r="CL43" s="247"/>
      <c r="CM43" s="247"/>
      <c r="CN43" s="247"/>
      <c r="CO43" s="247"/>
      <c r="CP43" s="247"/>
      <c r="CQ43" s="247"/>
      <c r="CR43" s="247"/>
      <c r="CS43" s="247"/>
      <c r="CT43" s="247"/>
      <c r="CU43" s="247"/>
      <c r="CV43" s="247"/>
      <c r="CW43" s="247"/>
      <c r="CX43" s="247"/>
      <c r="CY43" s="247"/>
      <c r="CZ43" s="247"/>
      <c r="DA43" s="247"/>
      <c r="DB43" s="247"/>
      <c r="DC43" s="247"/>
      <c r="DD43" s="247"/>
      <c r="DE43" s="247"/>
      <c r="DF43" s="247"/>
      <c r="DG43" s="247"/>
      <c r="DH43" s="247"/>
      <c r="DI43" s="247"/>
      <c r="DJ43" s="247"/>
      <c r="DK43" s="247"/>
      <c r="DL43" s="247"/>
    </row>
    <row r="44" spans="15:116" x14ac:dyDescent="0.15">
      <c r="DL44" s="247"/>
    </row>
    <row r="45" spans="15:116" x14ac:dyDescent="0.15"/>
    <row r="46" spans="15:116" x14ac:dyDescent="0.15">
      <c r="DA46" s="247"/>
      <c r="DB46" s="247"/>
      <c r="DC46" s="247"/>
      <c r="DD46" s="247"/>
      <c r="DE46" s="247"/>
      <c r="DF46" s="247"/>
      <c r="DG46" s="247"/>
      <c r="DH46" s="247"/>
      <c r="DI46" s="247"/>
      <c r="DJ46" s="247"/>
      <c r="DK46" s="247"/>
      <c r="DL46" s="247"/>
    </row>
    <row r="47" spans="15:116" x14ac:dyDescent="0.15"/>
    <row r="48" spans="15:116" x14ac:dyDescent="0.15"/>
    <row r="49" spans="104:116" x14ac:dyDescent="0.15"/>
    <row r="50" spans="104:116" x14ac:dyDescent="0.15">
      <c r="CZ50" s="247"/>
      <c r="DA50" s="247"/>
      <c r="DB50" s="247"/>
      <c r="DC50" s="247"/>
      <c r="DD50" s="247"/>
      <c r="DE50" s="247"/>
      <c r="DF50" s="247"/>
      <c r="DG50" s="247"/>
      <c r="DH50" s="247"/>
      <c r="DI50" s="247"/>
      <c r="DJ50" s="247"/>
      <c r="DK50" s="247"/>
      <c r="DL50" s="247"/>
    </row>
    <row r="51" spans="104:116" x14ac:dyDescent="0.15"/>
    <row r="52" spans="104:116" x14ac:dyDescent="0.15"/>
    <row r="53" spans="104:116" x14ac:dyDescent="0.15">
      <c r="DL53" s="247"/>
    </row>
    <row r="54" spans="104:116" x14ac:dyDescent="0.15"/>
    <row r="55" spans="104:116" x14ac:dyDescent="0.15"/>
    <row r="56" spans="104:116" x14ac:dyDescent="0.15"/>
    <row r="57" spans="104:116" x14ac:dyDescent="0.15"/>
    <row r="58" spans="104:116" x14ac:dyDescent="0.15"/>
    <row r="59" spans="104:116" x14ac:dyDescent="0.15"/>
    <row r="60" spans="104:116" x14ac:dyDescent="0.15"/>
    <row r="61" spans="104:116" x14ac:dyDescent="0.15"/>
    <row r="62" spans="104:116" x14ac:dyDescent="0.15"/>
    <row r="63" spans="104:116" x14ac:dyDescent="0.15"/>
    <row r="64" spans="104:116" x14ac:dyDescent="0.15"/>
    <row r="65" spans="107:116" x14ac:dyDescent="0.15"/>
    <row r="66" spans="107:116" x14ac:dyDescent="0.15"/>
    <row r="67" spans="107:116" x14ac:dyDescent="0.15">
      <c r="DC67" s="247"/>
      <c r="DD67" s="247"/>
      <c r="DE67" s="247"/>
      <c r="DF67" s="247"/>
      <c r="DG67" s="247"/>
      <c r="DH67" s="247"/>
      <c r="DI67" s="247"/>
      <c r="DJ67" s="247"/>
      <c r="DK67" s="247"/>
      <c r="DL67" s="247"/>
    </row>
    <row r="68" spans="107:116" x14ac:dyDescent="0.15"/>
    <row r="69" spans="107:116" x14ac:dyDescent="0.15"/>
    <row r="70" spans="107:116" x14ac:dyDescent="0.15"/>
    <row r="71" spans="107:116" x14ac:dyDescent="0.15"/>
    <row r="72" spans="107:116" x14ac:dyDescent="0.15"/>
    <row r="73" spans="107:116" x14ac:dyDescent="0.15"/>
    <row r="74" spans="107:116" x14ac:dyDescent="0.15"/>
    <row r="75" spans="107:116" x14ac:dyDescent="0.15"/>
    <row r="76" spans="107:116" x14ac:dyDescent="0.15"/>
    <row r="77" spans="107:116" x14ac:dyDescent="0.15"/>
    <row r="78" spans="107:116" x14ac:dyDescent="0.15"/>
    <row r="79" spans="107:116" x14ac:dyDescent="0.15"/>
    <row r="80" spans="107:116" x14ac:dyDescent="0.15"/>
    <row r="81" x14ac:dyDescent="0.15"/>
    <row r="82" x14ac:dyDescent="0.15"/>
    <row r="83" x14ac:dyDescent="0.15"/>
    <row r="84" x14ac:dyDescent="0.15"/>
    <row r="85" x14ac:dyDescent="0.15"/>
    <row r="86" x14ac:dyDescent="0.15"/>
    <row r="87" x14ac:dyDescent="0.15"/>
    <row r="88" x14ac:dyDescent="0.15"/>
    <row r="89" x14ac:dyDescent="0.15"/>
  </sheetData>
  <sheetProtection algorithmName="SHA-512" hashValue="pBBgTfBQcsl3AsTESwXnMOqZegYy4eCTwSd0WjlhoW7xGJj+NWwU+60RnfatlBiGH05a0P74uRUCXBymVhl/5Q==" saltValue="c3HGQw9kGDofgNlb+G8nAg==" spinCount="100000" sheet="1" objects="1" scenarios="1"/>
  <dataConsolidate/>
  <phoneticPr fontId="2"/>
  <printOptions horizontalCentered="1" verticalCentered="1"/>
  <pageMargins left="0" right="0" top="0" bottom="0" header="0" footer="0"/>
  <pageSetup paperSize="9" scale="49"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zoomScale="80" zoomScaleSheetLayoutView="80" workbookViewId="0"/>
  </sheetViews>
  <sheetFormatPr defaultColWidth="0" defaultRowHeight="13.5" customHeight="1" zeroHeight="1" x14ac:dyDescent="0.15"/>
  <cols>
    <col min="1" max="36" width="2.5" style="249" customWidth="1"/>
    <col min="37" max="44" width="17" style="249" customWidth="1"/>
    <col min="45" max="45" width="6.125" style="256" customWidth="1"/>
    <col min="46" max="46" width="3" style="254" customWidth="1"/>
    <col min="47" max="47" width="19.125" style="249" hidden="1" customWidth="1"/>
    <col min="48" max="52" width="12.625" style="249" hidden="1" customWidth="1"/>
    <col min="53" max="16384" width="8.625" style="249" hidden="1"/>
  </cols>
  <sheetData>
    <row r="1" spans="1:46" x14ac:dyDescent="0.15">
      <c r="AS1" s="250"/>
      <c r="AT1" s="250"/>
    </row>
    <row r="2" spans="1:46" x14ac:dyDescent="0.15">
      <c r="AS2" s="250"/>
      <c r="AT2" s="250"/>
    </row>
    <row r="3" spans="1:46" x14ac:dyDescent="0.15">
      <c r="AS3" s="250"/>
      <c r="AT3" s="250"/>
    </row>
    <row r="4" spans="1:46" x14ac:dyDescent="0.15">
      <c r="AS4" s="250"/>
      <c r="AT4" s="250"/>
    </row>
    <row r="5" spans="1:46" ht="17.25" x14ac:dyDescent="0.15">
      <c r="A5" s="251" t="s">
        <v>479</v>
      </c>
      <c r="B5" s="252"/>
      <c r="C5" s="252"/>
      <c r="D5" s="252"/>
      <c r="E5" s="252"/>
      <c r="F5" s="252"/>
      <c r="G5" s="252"/>
      <c r="H5" s="252"/>
      <c r="I5" s="252"/>
      <c r="J5" s="252"/>
      <c r="K5" s="252"/>
      <c r="L5" s="252"/>
      <c r="M5" s="252"/>
      <c r="N5" s="252"/>
      <c r="O5" s="252"/>
      <c r="P5" s="252"/>
      <c r="Q5" s="252"/>
      <c r="R5" s="252"/>
      <c r="S5" s="252"/>
      <c r="T5" s="252"/>
      <c r="U5" s="252"/>
      <c r="V5" s="252"/>
      <c r="W5" s="252"/>
      <c r="X5" s="252"/>
      <c r="Y5" s="252"/>
      <c r="Z5" s="252"/>
      <c r="AA5" s="252"/>
      <c r="AB5" s="252"/>
      <c r="AC5" s="252"/>
      <c r="AD5" s="252"/>
      <c r="AE5" s="252"/>
      <c r="AF5" s="252"/>
      <c r="AG5" s="252"/>
      <c r="AH5" s="252"/>
      <c r="AI5" s="252"/>
      <c r="AJ5" s="252"/>
      <c r="AK5" s="252"/>
      <c r="AL5" s="252"/>
      <c r="AM5" s="252"/>
      <c r="AN5" s="252"/>
      <c r="AO5" s="252"/>
      <c r="AP5" s="252"/>
      <c r="AQ5" s="252"/>
      <c r="AR5" s="252"/>
      <c r="AS5" s="253"/>
    </row>
    <row r="6" spans="1:46" x14ac:dyDescent="0.15">
      <c r="A6" s="254"/>
      <c r="B6" s="250"/>
      <c r="C6" s="250"/>
      <c r="D6" s="250"/>
      <c r="E6" s="250"/>
      <c r="F6" s="250"/>
      <c r="G6" s="250"/>
      <c r="H6" s="250"/>
      <c r="I6" s="250"/>
      <c r="J6" s="250"/>
      <c r="K6" s="250"/>
      <c r="L6" s="250"/>
      <c r="M6" s="250"/>
      <c r="N6" s="250"/>
      <c r="O6" s="250"/>
      <c r="P6" s="250"/>
      <c r="Q6" s="250"/>
      <c r="R6" s="250"/>
      <c r="S6" s="250"/>
      <c r="T6" s="250"/>
      <c r="U6" s="250"/>
      <c r="V6" s="250"/>
      <c r="W6" s="250"/>
      <c r="X6" s="250"/>
      <c r="Y6" s="250"/>
      <c r="Z6" s="250"/>
      <c r="AA6" s="250"/>
      <c r="AB6" s="250"/>
      <c r="AC6" s="250"/>
      <c r="AD6" s="250"/>
      <c r="AE6" s="250"/>
      <c r="AF6" s="250"/>
      <c r="AG6" s="250"/>
      <c r="AH6" s="250"/>
      <c r="AI6" s="250"/>
      <c r="AJ6" s="250"/>
      <c r="AK6" s="255" t="s">
        <v>480</v>
      </c>
      <c r="AL6" s="255"/>
      <c r="AM6" s="255"/>
      <c r="AN6" s="255"/>
      <c r="AO6" s="250"/>
      <c r="AP6" s="250"/>
      <c r="AQ6" s="250"/>
      <c r="AR6" s="250"/>
    </row>
    <row r="7" spans="1:46" ht="13.5" customHeight="1" x14ac:dyDescent="0.15">
      <c r="A7" s="254"/>
      <c r="B7" s="250"/>
      <c r="C7" s="250"/>
      <c r="D7" s="250"/>
      <c r="E7" s="250"/>
      <c r="F7" s="250"/>
      <c r="G7" s="250"/>
      <c r="H7" s="250"/>
      <c r="I7" s="250"/>
      <c r="J7" s="250"/>
      <c r="K7" s="250"/>
      <c r="L7" s="250"/>
      <c r="M7" s="250"/>
      <c r="N7" s="250"/>
      <c r="O7" s="250"/>
      <c r="P7" s="250"/>
      <c r="Q7" s="250"/>
      <c r="R7" s="250"/>
      <c r="S7" s="250"/>
      <c r="T7" s="250"/>
      <c r="U7" s="250"/>
      <c r="V7" s="250"/>
      <c r="W7" s="250"/>
      <c r="X7" s="250"/>
      <c r="Y7" s="250"/>
      <c r="Z7" s="250"/>
      <c r="AA7" s="250"/>
      <c r="AB7" s="250"/>
      <c r="AC7" s="250"/>
      <c r="AD7" s="250"/>
      <c r="AE7" s="250"/>
      <c r="AF7" s="250"/>
      <c r="AG7" s="250"/>
      <c r="AH7" s="250"/>
      <c r="AI7" s="250"/>
      <c r="AJ7" s="250"/>
      <c r="AK7" s="257"/>
      <c r="AL7" s="258"/>
      <c r="AM7" s="258"/>
      <c r="AN7" s="259"/>
      <c r="AO7" s="1150" t="s">
        <v>481</v>
      </c>
      <c r="AP7" s="260"/>
      <c r="AQ7" s="261" t="s">
        <v>482</v>
      </c>
      <c r="AR7" s="262"/>
    </row>
    <row r="8" spans="1:46" x14ac:dyDescent="0.15">
      <c r="A8" s="254"/>
      <c r="B8" s="250"/>
      <c r="C8" s="250"/>
      <c r="D8" s="250"/>
      <c r="E8" s="250"/>
      <c r="F8" s="250"/>
      <c r="G8" s="250"/>
      <c r="H8" s="250"/>
      <c r="I8" s="250"/>
      <c r="J8" s="250"/>
      <c r="K8" s="250"/>
      <c r="L8" s="250"/>
      <c r="M8" s="250"/>
      <c r="N8" s="250"/>
      <c r="O8" s="250"/>
      <c r="P8" s="250"/>
      <c r="Q8" s="250"/>
      <c r="R8" s="250"/>
      <c r="S8" s="250"/>
      <c r="T8" s="250"/>
      <c r="U8" s="250"/>
      <c r="V8" s="250"/>
      <c r="W8" s="250"/>
      <c r="X8" s="250"/>
      <c r="Y8" s="250"/>
      <c r="Z8" s="250"/>
      <c r="AA8" s="250"/>
      <c r="AB8" s="250"/>
      <c r="AC8" s="250"/>
      <c r="AD8" s="250"/>
      <c r="AE8" s="250"/>
      <c r="AF8" s="250"/>
      <c r="AG8" s="250"/>
      <c r="AH8" s="250"/>
      <c r="AI8" s="250"/>
      <c r="AJ8" s="250"/>
      <c r="AK8" s="263"/>
      <c r="AL8" s="264"/>
      <c r="AM8" s="264"/>
      <c r="AN8" s="265"/>
      <c r="AO8" s="1151"/>
      <c r="AP8" s="266" t="s">
        <v>483</v>
      </c>
      <c r="AQ8" s="267" t="s">
        <v>484</v>
      </c>
      <c r="AR8" s="268" t="s">
        <v>485</v>
      </c>
    </row>
    <row r="9" spans="1:46" x14ac:dyDescent="0.15">
      <c r="A9" s="254"/>
      <c r="B9" s="250"/>
      <c r="C9" s="250"/>
      <c r="D9" s="250"/>
      <c r="E9" s="250"/>
      <c r="F9" s="250"/>
      <c r="G9" s="250"/>
      <c r="H9" s="250"/>
      <c r="I9" s="250"/>
      <c r="J9" s="250"/>
      <c r="K9" s="250"/>
      <c r="L9" s="250"/>
      <c r="M9" s="250"/>
      <c r="N9" s="250"/>
      <c r="O9" s="250"/>
      <c r="P9" s="250"/>
      <c r="Q9" s="250"/>
      <c r="R9" s="250"/>
      <c r="S9" s="250"/>
      <c r="T9" s="250"/>
      <c r="U9" s="250"/>
      <c r="V9" s="250"/>
      <c r="W9" s="250"/>
      <c r="X9" s="250"/>
      <c r="Y9" s="250"/>
      <c r="Z9" s="250"/>
      <c r="AA9" s="250"/>
      <c r="AB9" s="250"/>
      <c r="AC9" s="250"/>
      <c r="AD9" s="250"/>
      <c r="AE9" s="250"/>
      <c r="AF9" s="250"/>
      <c r="AG9" s="250"/>
      <c r="AH9" s="250"/>
      <c r="AI9" s="250"/>
      <c r="AJ9" s="250"/>
      <c r="AK9" s="1152" t="s">
        <v>486</v>
      </c>
      <c r="AL9" s="1153"/>
      <c r="AM9" s="1153"/>
      <c r="AN9" s="1154"/>
      <c r="AO9" s="269">
        <v>2026924</v>
      </c>
      <c r="AP9" s="269">
        <v>168671</v>
      </c>
      <c r="AQ9" s="270">
        <v>120794</v>
      </c>
      <c r="AR9" s="271">
        <v>39.6</v>
      </c>
    </row>
    <row r="10" spans="1:46" ht="13.5" customHeight="1" x14ac:dyDescent="0.15">
      <c r="A10" s="254"/>
      <c r="B10" s="250"/>
      <c r="C10" s="250"/>
      <c r="D10" s="250"/>
      <c r="E10" s="250"/>
      <c r="F10" s="250"/>
      <c r="G10" s="250"/>
      <c r="H10" s="250"/>
      <c r="I10" s="250"/>
      <c r="J10" s="250"/>
      <c r="K10" s="250"/>
      <c r="L10" s="250"/>
      <c r="M10" s="250"/>
      <c r="N10" s="250"/>
      <c r="O10" s="250"/>
      <c r="P10" s="250"/>
      <c r="Q10" s="250"/>
      <c r="R10" s="250"/>
      <c r="S10" s="250"/>
      <c r="T10" s="250"/>
      <c r="U10" s="250"/>
      <c r="V10" s="250"/>
      <c r="W10" s="250"/>
      <c r="X10" s="250"/>
      <c r="Y10" s="250"/>
      <c r="Z10" s="250"/>
      <c r="AA10" s="250"/>
      <c r="AB10" s="250"/>
      <c r="AC10" s="250"/>
      <c r="AD10" s="250"/>
      <c r="AE10" s="250"/>
      <c r="AF10" s="250"/>
      <c r="AG10" s="250"/>
      <c r="AH10" s="250"/>
      <c r="AI10" s="250"/>
      <c r="AJ10" s="250"/>
      <c r="AK10" s="1152" t="s">
        <v>487</v>
      </c>
      <c r="AL10" s="1153"/>
      <c r="AM10" s="1153"/>
      <c r="AN10" s="1154"/>
      <c r="AO10" s="272">
        <v>155142</v>
      </c>
      <c r="AP10" s="272">
        <v>12910</v>
      </c>
      <c r="AQ10" s="273">
        <v>16294</v>
      </c>
      <c r="AR10" s="274">
        <v>-20.8</v>
      </c>
    </row>
    <row r="11" spans="1:46" ht="13.5" customHeight="1" x14ac:dyDescent="0.15">
      <c r="A11" s="254"/>
      <c r="B11" s="250"/>
      <c r="C11" s="250"/>
      <c r="D11" s="250"/>
      <c r="E11" s="250"/>
      <c r="F11" s="250"/>
      <c r="G11" s="250"/>
      <c r="H11" s="250"/>
      <c r="I11" s="250"/>
      <c r="J11" s="250"/>
      <c r="K11" s="250"/>
      <c r="L11" s="250"/>
      <c r="M11" s="250"/>
      <c r="N11" s="250"/>
      <c r="O11" s="250"/>
      <c r="P11" s="250"/>
      <c r="Q11" s="250"/>
      <c r="R11" s="250"/>
      <c r="S11" s="250"/>
      <c r="T11" s="250"/>
      <c r="U11" s="250"/>
      <c r="V11" s="250"/>
      <c r="W11" s="250"/>
      <c r="X11" s="250"/>
      <c r="Y11" s="250"/>
      <c r="Z11" s="250"/>
      <c r="AA11" s="250"/>
      <c r="AB11" s="250"/>
      <c r="AC11" s="250"/>
      <c r="AD11" s="250"/>
      <c r="AE11" s="250"/>
      <c r="AF11" s="250"/>
      <c r="AG11" s="250"/>
      <c r="AH11" s="250"/>
      <c r="AI11" s="250"/>
      <c r="AJ11" s="250"/>
      <c r="AK11" s="1152" t="s">
        <v>488</v>
      </c>
      <c r="AL11" s="1153"/>
      <c r="AM11" s="1153"/>
      <c r="AN11" s="1154"/>
      <c r="AO11" s="272" t="s">
        <v>489</v>
      </c>
      <c r="AP11" s="272" t="s">
        <v>489</v>
      </c>
      <c r="AQ11" s="273">
        <v>1928</v>
      </c>
      <c r="AR11" s="274" t="s">
        <v>489</v>
      </c>
    </row>
    <row r="12" spans="1:46" ht="13.5" customHeight="1" x14ac:dyDescent="0.15">
      <c r="A12" s="254"/>
      <c r="B12" s="250"/>
      <c r="C12" s="250"/>
      <c r="D12" s="250"/>
      <c r="E12" s="250"/>
      <c r="F12" s="250"/>
      <c r="G12" s="250"/>
      <c r="H12" s="250"/>
      <c r="I12" s="250"/>
      <c r="J12" s="250"/>
      <c r="K12" s="250"/>
      <c r="L12" s="250"/>
      <c r="M12" s="250"/>
      <c r="N12" s="250"/>
      <c r="O12" s="250"/>
      <c r="P12" s="250"/>
      <c r="Q12" s="250"/>
      <c r="R12" s="250"/>
      <c r="S12" s="250"/>
      <c r="T12" s="250"/>
      <c r="U12" s="250"/>
      <c r="V12" s="250"/>
      <c r="W12" s="250"/>
      <c r="X12" s="250"/>
      <c r="Y12" s="250"/>
      <c r="Z12" s="250"/>
      <c r="AA12" s="250"/>
      <c r="AB12" s="250"/>
      <c r="AC12" s="250"/>
      <c r="AD12" s="250"/>
      <c r="AE12" s="250"/>
      <c r="AF12" s="250"/>
      <c r="AG12" s="250"/>
      <c r="AH12" s="250"/>
      <c r="AI12" s="250"/>
      <c r="AJ12" s="250"/>
      <c r="AK12" s="1152" t="s">
        <v>490</v>
      </c>
      <c r="AL12" s="1153"/>
      <c r="AM12" s="1153"/>
      <c r="AN12" s="1154"/>
      <c r="AO12" s="272" t="s">
        <v>489</v>
      </c>
      <c r="AP12" s="272" t="s">
        <v>489</v>
      </c>
      <c r="AQ12" s="273">
        <v>20</v>
      </c>
      <c r="AR12" s="274" t="s">
        <v>489</v>
      </c>
    </row>
    <row r="13" spans="1:46" ht="13.5" customHeight="1" x14ac:dyDescent="0.15">
      <c r="A13" s="254"/>
      <c r="B13" s="250"/>
      <c r="C13" s="250"/>
      <c r="D13" s="250"/>
      <c r="E13" s="250"/>
      <c r="F13" s="250"/>
      <c r="G13" s="250"/>
      <c r="H13" s="250"/>
      <c r="I13" s="250"/>
      <c r="J13" s="250"/>
      <c r="K13" s="250"/>
      <c r="L13" s="250"/>
      <c r="M13" s="250"/>
      <c r="N13" s="250"/>
      <c r="O13" s="250"/>
      <c r="P13" s="250"/>
      <c r="Q13" s="250"/>
      <c r="R13" s="250"/>
      <c r="S13" s="250"/>
      <c r="T13" s="250"/>
      <c r="U13" s="250"/>
      <c r="V13" s="250"/>
      <c r="W13" s="250"/>
      <c r="X13" s="250"/>
      <c r="Y13" s="250"/>
      <c r="Z13" s="250"/>
      <c r="AA13" s="250"/>
      <c r="AB13" s="250"/>
      <c r="AC13" s="250"/>
      <c r="AD13" s="250"/>
      <c r="AE13" s="250"/>
      <c r="AF13" s="250"/>
      <c r="AG13" s="250"/>
      <c r="AH13" s="250"/>
      <c r="AI13" s="250"/>
      <c r="AJ13" s="250"/>
      <c r="AK13" s="1152" t="s">
        <v>491</v>
      </c>
      <c r="AL13" s="1153"/>
      <c r="AM13" s="1153"/>
      <c r="AN13" s="1154"/>
      <c r="AO13" s="272">
        <v>76797</v>
      </c>
      <c r="AP13" s="272">
        <v>6391</v>
      </c>
      <c r="AQ13" s="273">
        <v>4630</v>
      </c>
      <c r="AR13" s="274">
        <v>38</v>
      </c>
    </row>
    <row r="14" spans="1:46" ht="13.5" customHeight="1" x14ac:dyDescent="0.15">
      <c r="A14" s="254"/>
      <c r="B14" s="250"/>
      <c r="C14" s="250"/>
      <c r="D14" s="250"/>
      <c r="E14" s="250"/>
      <c r="F14" s="250"/>
      <c r="G14" s="250"/>
      <c r="H14" s="250"/>
      <c r="I14" s="250"/>
      <c r="J14" s="250"/>
      <c r="K14" s="250"/>
      <c r="L14" s="250"/>
      <c r="M14" s="250"/>
      <c r="N14" s="250"/>
      <c r="O14" s="250"/>
      <c r="P14" s="250"/>
      <c r="Q14" s="250"/>
      <c r="R14" s="250"/>
      <c r="S14" s="250"/>
      <c r="T14" s="250"/>
      <c r="U14" s="250"/>
      <c r="V14" s="250"/>
      <c r="W14" s="250"/>
      <c r="X14" s="250"/>
      <c r="Y14" s="250"/>
      <c r="Z14" s="250"/>
      <c r="AA14" s="250"/>
      <c r="AB14" s="250"/>
      <c r="AC14" s="250"/>
      <c r="AD14" s="250"/>
      <c r="AE14" s="250"/>
      <c r="AF14" s="250"/>
      <c r="AG14" s="250"/>
      <c r="AH14" s="250"/>
      <c r="AI14" s="250"/>
      <c r="AJ14" s="250"/>
      <c r="AK14" s="1152" t="s">
        <v>492</v>
      </c>
      <c r="AL14" s="1153"/>
      <c r="AM14" s="1153"/>
      <c r="AN14" s="1154"/>
      <c r="AO14" s="272">
        <v>51559</v>
      </c>
      <c r="AP14" s="272">
        <v>4291</v>
      </c>
      <c r="AQ14" s="273">
        <v>2459</v>
      </c>
      <c r="AR14" s="274">
        <v>74.5</v>
      </c>
    </row>
    <row r="15" spans="1:46" ht="13.5" customHeight="1" x14ac:dyDescent="0.15">
      <c r="A15" s="254"/>
      <c r="B15" s="250"/>
      <c r="C15" s="250"/>
      <c r="D15" s="250"/>
      <c r="E15" s="250"/>
      <c r="F15" s="250"/>
      <c r="G15" s="250"/>
      <c r="H15" s="250"/>
      <c r="I15" s="250"/>
      <c r="J15" s="250"/>
      <c r="K15" s="250"/>
      <c r="L15" s="250"/>
      <c r="M15" s="250"/>
      <c r="N15" s="250"/>
      <c r="O15" s="250"/>
      <c r="P15" s="250"/>
      <c r="Q15" s="250"/>
      <c r="R15" s="250"/>
      <c r="S15" s="250"/>
      <c r="T15" s="250"/>
      <c r="U15" s="250"/>
      <c r="V15" s="250"/>
      <c r="W15" s="250"/>
      <c r="X15" s="250"/>
      <c r="Y15" s="250"/>
      <c r="Z15" s="250"/>
      <c r="AA15" s="250"/>
      <c r="AB15" s="250"/>
      <c r="AC15" s="250"/>
      <c r="AD15" s="250"/>
      <c r="AE15" s="250"/>
      <c r="AF15" s="250"/>
      <c r="AG15" s="250"/>
      <c r="AH15" s="250"/>
      <c r="AI15" s="250"/>
      <c r="AJ15" s="250"/>
      <c r="AK15" s="1155" t="s">
        <v>493</v>
      </c>
      <c r="AL15" s="1156"/>
      <c r="AM15" s="1156"/>
      <c r="AN15" s="1157"/>
      <c r="AO15" s="272">
        <v>-93185</v>
      </c>
      <c r="AP15" s="272">
        <v>-7754</v>
      </c>
      <c r="AQ15" s="273">
        <v>-7108</v>
      </c>
      <c r="AR15" s="274">
        <v>9.1</v>
      </c>
    </row>
    <row r="16" spans="1:46" x14ac:dyDescent="0.15">
      <c r="A16" s="254"/>
      <c r="B16" s="250"/>
      <c r="C16" s="250"/>
      <c r="D16" s="250"/>
      <c r="E16" s="250"/>
      <c r="F16" s="250"/>
      <c r="G16" s="250"/>
      <c r="H16" s="250"/>
      <c r="I16" s="250"/>
      <c r="J16" s="250"/>
      <c r="K16" s="250"/>
      <c r="L16" s="250"/>
      <c r="M16" s="250"/>
      <c r="N16" s="250"/>
      <c r="O16" s="250"/>
      <c r="P16" s="250"/>
      <c r="Q16" s="250"/>
      <c r="R16" s="250"/>
      <c r="S16" s="250"/>
      <c r="T16" s="250"/>
      <c r="U16" s="250"/>
      <c r="V16" s="250"/>
      <c r="W16" s="250"/>
      <c r="X16" s="250"/>
      <c r="Y16" s="250"/>
      <c r="Z16" s="250"/>
      <c r="AA16" s="250"/>
      <c r="AB16" s="250"/>
      <c r="AC16" s="250"/>
      <c r="AD16" s="250"/>
      <c r="AE16" s="250"/>
      <c r="AF16" s="250"/>
      <c r="AG16" s="250"/>
      <c r="AH16" s="250"/>
      <c r="AI16" s="250"/>
      <c r="AJ16" s="250"/>
      <c r="AK16" s="1155" t="s">
        <v>177</v>
      </c>
      <c r="AL16" s="1156"/>
      <c r="AM16" s="1156"/>
      <c r="AN16" s="1157"/>
      <c r="AO16" s="272">
        <v>2217237</v>
      </c>
      <c r="AP16" s="272">
        <v>184508</v>
      </c>
      <c r="AQ16" s="273">
        <v>139017</v>
      </c>
      <c r="AR16" s="274">
        <v>32.700000000000003</v>
      </c>
    </row>
    <row r="17" spans="1:46" x14ac:dyDescent="0.15">
      <c r="A17" s="254"/>
      <c r="B17" s="250"/>
      <c r="C17" s="250"/>
      <c r="D17" s="250"/>
      <c r="E17" s="250"/>
      <c r="F17" s="250"/>
      <c r="G17" s="250"/>
      <c r="H17" s="250"/>
      <c r="I17" s="250"/>
      <c r="J17" s="250"/>
      <c r="K17" s="250"/>
      <c r="L17" s="250"/>
      <c r="M17" s="250"/>
      <c r="N17" s="250"/>
      <c r="O17" s="250"/>
      <c r="P17" s="250"/>
      <c r="Q17" s="250"/>
      <c r="R17" s="250"/>
      <c r="S17" s="250"/>
      <c r="T17" s="250"/>
      <c r="U17" s="250"/>
      <c r="V17" s="250"/>
      <c r="W17" s="250"/>
      <c r="X17" s="250"/>
      <c r="Y17" s="250"/>
      <c r="Z17" s="250"/>
      <c r="AA17" s="250"/>
      <c r="AB17" s="250"/>
      <c r="AC17" s="250"/>
      <c r="AD17" s="250"/>
      <c r="AE17" s="250"/>
      <c r="AF17" s="250"/>
      <c r="AG17" s="250"/>
      <c r="AH17" s="250"/>
      <c r="AI17" s="250"/>
      <c r="AJ17" s="250"/>
      <c r="AK17" s="250"/>
      <c r="AL17" s="250"/>
      <c r="AM17" s="250"/>
      <c r="AN17" s="250"/>
      <c r="AO17" s="250"/>
      <c r="AP17" s="250"/>
      <c r="AQ17" s="250"/>
      <c r="AR17" s="275"/>
    </row>
    <row r="18" spans="1:46" x14ac:dyDescent="0.15">
      <c r="A18" s="254"/>
      <c r="B18" s="250"/>
      <c r="C18" s="250"/>
      <c r="D18" s="250"/>
      <c r="E18" s="250"/>
      <c r="F18" s="250"/>
      <c r="G18" s="250"/>
      <c r="H18" s="250"/>
      <c r="I18" s="250"/>
      <c r="J18" s="250"/>
      <c r="K18" s="250"/>
      <c r="L18" s="250"/>
      <c r="M18" s="250"/>
      <c r="N18" s="250"/>
      <c r="O18" s="250"/>
      <c r="P18" s="250"/>
      <c r="Q18" s="250"/>
      <c r="R18" s="250"/>
      <c r="S18" s="250"/>
      <c r="T18" s="250"/>
      <c r="U18" s="250"/>
      <c r="V18" s="250"/>
      <c r="W18" s="250"/>
      <c r="X18" s="250"/>
      <c r="Y18" s="250"/>
      <c r="Z18" s="250"/>
      <c r="AA18" s="250"/>
      <c r="AB18" s="250"/>
      <c r="AC18" s="250"/>
      <c r="AD18" s="250"/>
      <c r="AE18" s="250"/>
      <c r="AF18" s="250"/>
      <c r="AG18" s="250"/>
      <c r="AH18" s="250"/>
      <c r="AI18" s="250"/>
      <c r="AJ18" s="250"/>
      <c r="AK18" s="250"/>
      <c r="AL18" s="250"/>
      <c r="AM18" s="250"/>
      <c r="AN18" s="250"/>
      <c r="AO18" s="250"/>
      <c r="AP18" s="250"/>
      <c r="AQ18" s="276"/>
      <c r="AR18" s="276"/>
    </row>
    <row r="19" spans="1:46" x14ac:dyDescent="0.15">
      <c r="A19" s="254"/>
      <c r="B19" s="250"/>
      <c r="C19" s="250"/>
      <c r="D19" s="250"/>
      <c r="E19" s="250"/>
      <c r="F19" s="250"/>
      <c r="G19" s="250"/>
      <c r="H19" s="250"/>
      <c r="I19" s="250"/>
      <c r="J19" s="250"/>
      <c r="K19" s="250"/>
      <c r="L19" s="250"/>
      <c r="M19" s="250"/>
      <c r="N19" s="250"/>
      <c r="O19" s="250"/>
      <c r="P19" s="250"/>
      <c r="Q19" s="250"/>
      <c r="R19" s="250"/>
      <c r="S19" s="250"/>
      <c r="T19" s="250"/>
      <c r="U19" s="250"/>
      <c r="V19" s="250"/>
      <c r="W19" s="250"/>
      <c r="X19" s="250"/>
      <c r="Y19" s="250"/>
      <c r="Z19" s="250"/>
      <c r="AA19" s="250"/>
      <c r="AB19" s="250"/>
      <c r="AC19" s="250"/>
      <c r="AD19" s="250"/>
      <c r="AE19" s="250"/>
      <c r="AF19" s="250"/>
      <c r="AG19" s="250"/>
      <c r="AH19" s="250"/>
      <c r="AI19" s="250"/>
      <c r="AJ19" s="250"/>
      <c r="AK19" s="250" t="s">
        <v>494</v>
      </c>
      <c r="AL19" s="250"/>
      <c r="AM19" s="250"/>
      <c r="AN19" s="250"/>
      <c r="AO19" s="250"/>
      <c r="AP19" s="250"/>
      <c r="AQ19" s="250"/>
      <c r="AR19" s="250"/>
    </row>
    <row r="20" spans="1:46" x14ac:dyDescent="0.15">
      <c r="A20" s="254"/>
      <c r="B20" s="250"/>
      <c r="C20" s="250"/>
      <c r="D20" s="250"/>
      <c r="E20" s="250"/>
      <c r="F20" s="250"/>
      <c r="G20" s="250"/>
      <c r="H20" s="250"/>
      <c r="I20" s="250"/>
      <c r="J20" s="250"/>
      <c r="K20" s="250"/>
      <c r="L20" s="250"/>
      <c r="M20" s="250"/>
      <c r="N20" s="250"/>
      <c r="O20" s="250"/>
      <c r="P20" s="250"/>
      <c r="Q20" s="250"/>
      <c r="R20" s="250"/>
      <c r="S20" s="250"/>
      <c r="T20" s="250"/>
      <c r="U20" s="250"/>
      <c r="V20" s="250"/>
      <c r="W20" s="250"/>
      <c r="X20" s="250"/>
      <c r="Y20" s="250"/>
      <c r="Z20" s="250"/>
      <c r="AA20" s="250"/>
      <c r="AB20" s="250"/>
      <c r="AC20" s="250"/>
      <c r="AD20" s="250"/>
      <c r="AE20" s="250"/>
      <c r="AF20" s="250"/>
      <c r="AG20" s="250"/>
      <c r="AH20" s="250"/>
      <c r="AI20" s="250"/>
      <c r="AJ20" s="250"/>
      <c r="AK20" s="277"/>
      <c r="AL20" s="278"/>
      <c r="AM20" s="278"/>
      <c r="AN20" s="279"/>
      <c r="AO20" s="280" t="s">
        <v>495</v>
      </c>
      <c r="AP20" s="281" t="s">
        <v>496</v>
      </c>
      <c r="AQ20" s="282" t="s">
        <v>497</v>
      </c>
      <c r="AR20" s="283"/>
    </row>
    <row r="21" spans="1:46" s="289" customFormat="1" x14ac:dyDescent="0.15">
      <c r="A21" s="284"/>
      <c r="B21" s="255"/>
      <c r="C21" s="255"/>
      <c r="D21" s="255"/>
      <c r="E21" s="255"/>
      <c r="F21" s="255"/>
      <c r="G21" s="255"/>
      <c r="H21" s="255"/>
      <c r="I21" s="255"/>
      <c r="J21" s="255"/>
      <c r="K21" s="255"/>
      <c r="L21" s="255"/>
      <c r="M21" s="255"/>
      <c r="N21" s="255"/>
      <c r="O21" s="255"/>
      <c r="P21" s="255"/>
      <c r="Q21" s="255"/>
      <c r="R21" s="255"/>
      <c r="S21" s="255"/>
      <c r="T21" s="255"/>
      <c r="U21" s="255"/>
      <c r="V21" s="255"/>
      <c r="W21" s="255"/>
      <c r="X21" s="255"/>
      <c r="Y21" s="255"/>
      <c r="Z21" s="255"/>
      <c r="AA21" s="255"/>
      <c r="AB21" s="255"/>
      <c r="AC21" s="255"/>
      <c r="AD21" s="255"/>
      <c r="AE21" s="255"/>
      <c r="AF21" s="255"/>
      <c r="AG21" s="255"/>
      <c r="AH21" s="255"/>
      <c r="AI21" s="255"/>
      <c r="AJ21" s="255"/>
      <c r="AK21" s="1158" t="s">
        <v>498</v>
      </c>
      <c r="AL21" s="1159"/>
      <c r="AM21" s="1159"/>
      <c r="AN21" s="1160"/>
      <c r="AO21" s="285">
        <v>15.73</v>
      </c>
      <c r="AP21" s="286">
        <v>11.1</v>
      </c>
      <c r="AQ21" s="287">
        <v>4.63</v>
      </c>
      <c r="AR21" s="255"/>
      <c r="AS21" s="288"/>
      <c r="AT21" s="284"/>
    </row>
    <row r="22" spans="1:46" s="289" customFormat="1" x14ac:dyDescent="0.15">
      <c r="A22" s="284"/>
      <c r="B22" s="255"/>
      <c r="C22" s="255"/>
      <c r="D22" s="255"/>
      <c r="E22" s="255"/>
      <c r="F22" s="255"/>
      <c r="G22" s="255"/>
      <c r="H22" s="255"/>
      <c r="I22" s="255"/>
      <c r="J22" s="255"/>
      <c r="K22" s="255"/>
      <c r="L22" s="255"/>
      <c r="M22" s="255"/>
      <c r="N22" s="255"/>
      <c r="O22" s="255"/>
      <c r="P22" s="255"/>
      <c r="Q22" s="255"/>
      <c r="R22" s="255"/>
      <c r="S22" s="255"/>
      <c r="T22" s="255"/>
      <c r="U22" s="255"/>
      <c r="V22" s="255"/>
      <c r="W22" s="255"/>
      <c r="X22" s="255"/>
      <c r="Y22" s="255"/>
      <c r="Z22" s="255"/>
      <c r="AA22" s="255"/>
      <c r="AB22" s="255"/>
      <c r="AC22" s="255"/>
      <c r="AD22" s="255"/>
      <c r="AE22" s="255"/>
      <c r="AF22" s="255"/>
      <c r="AG22" s="255"/>
      <c r="AH22" s="255"/>
      <c r="AI22" s="255"/>
      <c r="AJ22" s="255"/>
      <c r="AK22" s="1158" t="s">
        <v>499</v>
      </c>
      <c r="AL22" s="1159"/>
      <c r="AM22" s="1159"/>
      <c r="AN22" s="1160"/>
      <c r="AO22" s="290">
        <v>95.9</v>
      </c>
      <c r="AP22" s="291">
        <v>96.5</v>
      </c>
      <c r="AQ22" s="292">
        <v>-0.6</v>
      </c>
      <c r="AR22" s="276"/>
      <c r="AS22" s="288"/>
      <c r="AT22" s="284"/>
    </row>
    <row r="23" spans="1:46" s="289" customFormat="1" x14ac:dyDescent="0.15">
      <c r="A23" s="284"/>
      <c r="B23" s="255"/>
      <c r="C23" s="255"/>
      <c r="D23" s="255"/>
      <c r="E23" s="255"/>
      <c r="F23" s="255"/>
      <c r="G23" s="255"/>
      <c r="H23" s="255"/>
      <c r="I23" s="255"/>
      <c r="J23" s="255"/>
      <c r="K23" s="255"/>
      <c r="L23" s="255"/>
      <c r="M23" s="255"/>
      <c r="N23" s="255"/>
      <c r="O23" s="255"/>
      <c r="P23" s="255"/>
      <c r="Q23" s="255"/>
      <c r="R23" s="255"/>
      <c r="S23" s="255"/>
      <c r="T23" s="255"/>
      <c r="U23" s="255"/>
      <c r="V23" s="255"/>
      <c r="W23" s="255"/>
      <c r="X23" s="255"/>
      <c r="Y23" s="255"/>
      <c r="Z23" s="255"/>
      <c r="AA23" s="255"/>
      <c r="AB23" s="255"/>
      <c r="AC23" s="255"/>
      <c r="AD23" s="255"/>
      <c r="AE23" s="255"/>
      <c r="AF23" s="255"/>
      <c r="AG23" s="255"/>
      <c r="AH23" s="255"/>
      <c r="AI23" s="255"/>
      <c r="AJ23" s="255"/>
      <c r="AK23" s="255"/>
      <c r="AL23" s="255"/>
      <c r="AM23" s="255"/>
      <c r="AN23" s="255"/>
      <c r="AO23" s="255"/>
      <c r="AP23" s="276"/>
      <c r="AQ23" s="276"/>
      <c r="AR23" s="276"/>
      <c r="AS23" s="288"/>
      <c r="AT23" s="284"/>
    </row>
    <row r="24" spans="1:46" s="289" customFormat="1" x14ac:dyDescent="0.15">
      <c r="A24" s="284"/>
      <c r="B24" s="255"/>
      <c r="C24" s="255"/>
      <c r="D24" s="255"/>
      <c r="E24" s="255"/>
      <c r="F24" s="255"/>
      <c r="G24" s="255"/>
      <c r="H24" s="255"/>
      <c r="I24" s="255"/>
      <c r="J24" s="255"/>
      <c r="K24" s="255"/>
      <c r="L24" s="255"/>
      <c r="M24" s="255"/>
      <c r="N24" s="255"/>
      <c r="O24" s="255"/>
      <c r="P24" s="255"/>
      <c r="Q24" s="255"/>
      <c r="R24" s="255"/>
      <c r="S24" s="255"/>
      <c r="T24" s="255"/>
      <c r="U24" s="255"/>
      <c r="V24" s="255"/>
      <c r="W24" s="255"/>
      <c r="X24" s="255"/>
      <c r="Y24" s="255"/>
      <c r="Z24" s="255"/>
      <c r="AA24" s="255"/>
      <c r="AB24" s="255"/>
      <c r="AC24" s="255"/>
      <c r="AD24" s="255"/>
      <c r="AE24" s="255"/>
      <c r="AF24" s="255"/>
      <c r="AG24" s="255"/>
      <c r="AH24" s="255"/>
      <c r="AI24" s="255"/>
      <c r="AJ24" s="255"/>
      <c r="AK24" s="255"/>
      <c r="AL24" s="255"/>
      <c r="AM24" s="255"/>
      <c r="AN24" s="255"/>
      <c r="AO24" s="255"/>
      <c r="AP24" s="276"/>
      <c r="AQ24" s="276"/>
      <c r="AR24" s="276"/>
      <c r="AS24" s="288"/>
      <c r="AT24" s="284"/>
    </row>
    <row r="25" spans="1:46" s="289" customFormat="1" x14ac:dyDescent="0.15">
      <c r="A25" s="293"/>
      <c r="B25" s="294"/>
      <c r="C25" s="294"/>
      <c r="D25" s="294"/>
      <c r="E25" s="294"/>
      <c r="F25" s="294"/>
      <c r="G25" s="294"/>
      <c r="H25" s="294"/>
      <c r="I25" s="294"/>
      <c r="J25" s="294"/>
      <c r="K25" s="294"/>
      <c r="L25" s="294"/>
      <c r="M25" s="294"/>
      <c r="N25" s="294"/>
      <c r="O25" s="294"/>
      <c r="P25" s="294"/>
      <c r="Q25" s="294"/>
      <c r="R25" s="294"/>
      <c r="S25" s="294"/>
      <c r="T25" s="294"/>
      <c r="U25" s="294"/>
      <c r="V25" s="294"/>
      <c r="W25" s="294"/>
      <c r="X25" s="294"/>
      <c r="Y25" s="294"/>
      <c r="Z25" s="294"/>
      <c r="AA25" s="294"/>
      <c r="AB25" s="294"/>
      <c r="AC25" s="294"/>
      <c r="AD25" s="294"/>
      <c r="AE25" s="294"/>
      <c r="AF25" s="294"/>
      <c r="AG25" s="294"/>
      <c r="AH25" s="294"/>
      <c r="AI25" s="294"/>
      <c r="AJ25" s="294"/>
      <c r="AK25" s="294"/>
      <c r="AL25" s="294"/>
      <c r="AM25" s="294"/>
      <c r="AN25" s="294"/>
      <c r="AO25" s="294"/>
      <c r="AP25" s="295"/>
      <c r="AQ25" s="295"/>
      <c r="AR25" s="295"/>
      <c r="AS25" s="296"/>
      <c r="AT25" s="284"/>
    </row>
    <row r="26" spans="1:46" s="289" customFormat="1" x14ac:dyDescent="0.15">
      <c r="A26" s="1149" t="s">
        <v>500</v>
      </c>
      <c r="B26" s="1149"/>
      <c r="C26" s="1149"/>
      <c r="D26" s="1149"/>
      <c r="E26" s="1149"/>
      <c r="F26" s="1149"/>
      <c r="G26" s="1149"/>
      <c r="H26" s="1149"/>
      <c r="I26" s="1149"/>
      <c r="J26" s="1149"/>
      <c r="K26" s="1149"/>
      <c r="L26" s="1149"/>
      <c r="M26" s="1149"/>
      <c r="N26" s="1149"/>
      <c r="O26" s="1149"/>
      <c r="P26" s="1149"/>
      <c r="Q26" s="1149"/>
      <c r="R26" s="1149"/>
      <c r="S26" s="1149"/>
      <c r="T26" s="1149"/>
      <c r="U26" s="1149"/>
      <c r="V26" s="1149"/>
      <c r="W26" s="1149"/>
      <c r="X26" s="1149"/>
      <c r="Y26" s="1149"/>
      <c r="Z26" s="1149"/>
      <c r="AA26" s="1149"/>
      <c r="AB26" s="1149"/>
      <c r="AC26" s="1149"/>
      <c r="AD26" s="1149"/>
      <c r="AE26" s="1149"/>
      <c r="AF26" s="1149"/>
      <c r="AG26" s="1149"/>
      <c r="AH26" s="1149"/>
      <c r="AI26" s="1149"/>
      <c r="AJ26" s="1149"/>
      <c r="AK26" s="1149"/>
      <c r="AL26" s="1149"/>
      <c r="AM26" s="1149"/>
      <c r="AN26" s="1149"/>
      <c r="AO26" s="1149"/>
      <c r="AP26" s="1149"/>
      <c r="AQ26" s="1149"/>
      <c r="AR26" s="1149"/>
      <c r="AS26" s="1149"/>
      <c r="AT26" s="255"/>
    </row>
    <row r="27" spans="1:46" x14ac:dyDescent="0.15">
      <c r="A27" s="297"/>
      <c r="AO27" s="250"/>
      <c r="AP27" s="250"/>
      <c r="AQ27" s="250"/>
      <c r="AR27" s="250"/>
      <c r="AS27" s="250"/>
      <c r="AT27" s="250"/>
    </row>
    <row r="28" spans="1:46" ht="17.25" x14ac:dyDescent="0.15">
      <c r="A28" s="251" t="s">
        <v>501</v>
      </c>
      <c r="B28" s="252"/>
      <c r="C28" s="252"/>
      <c r="D28" s="252"/>
      <c r="E28" s="252"/>
      <c r="F28" s="252"/>
      <c r="G28" s="252"/>
      <c r="H28" s="252"/>
      <c r="I28" s="252"/>
      <c r="J28" s="252"/>
      <c r="K28" s="252"/>
      <c r="L28" s="252"/>
      <c r="M28" s="252"/>
      <c r="N28" s="252"/>
      <c r="O28" s="252"/>
      <c r="P28" s="252"/>
      <c r="Q28" s="252"/>
      <c r="R28" s="252"/>
      <c r="S28" s="252"/>
      <c r="T28" s="252"/>
      <c r="U28" s="252"/>
      <c r="V28" s="252"/>
      <c r="W28" s="252"/>
      <c r="X28" s="252"/>
      <c r="Y28" s="252"/>
      <c r="Z28" s="252"/>
      <c r="AA28" s="252"/>
      <c r="AB28" s="252"/>
      <c r="AC28" s="252"/>
      <c r="AD28" s="252"/>
      <c r="AE28" s="252"/>
      <c r="AF28" s="252"/>
      <c r="AG28" s="252"/>
      <c r="AH28" s="252"/>
      <c r="AI28" s="252"/>
      <c r="AJ28" s="252"/>
      <c r="AK28" s="252"/>
      <c r="AL28" s="252"/>
      <c r="AM28" s="252"/>
      <c r="AN28" s="252"/>
      <c r="AO28" s="252"/>
      <c r="AP28" s="252"/>
      <c r="AQ28" s="252"/>
      <c r="AR28" s="252"/>
      <c r="AS28" s="298"/>
    </row>
    <row r="29" spans="1:46" x14ac:dyDescent="0.15">
      <c r="A29" s="254"/>
      <c r="B29" s="250"/>
      <c r="C29" s="250"/>
      <c r="D29" s="250"/>
      <c r="E29" s="250"/>
      <c r="F29" s="250"/>
      <c r="G29" s="250"/>
      <c r="H29" s="250"/>
      <c r="I29" s="250"/>
      <c r="J29" s="250"/>
      <c r="K29" s="250"/>
      <c r="L29" s="250"/>
      <c r="M29" s="250"/>
      <c r="N29" s="250"/>
      <c r="O29" s="250"/>
      <c r="P29" s="250"/>
      <c r="Q29" s="250"/>
      <c r="R29" s="250"/>
      <c r="S29" s="250"/>
      <c r="T29" s="250"/>
      <c r="U29" s="250"/>
      <c r="V29" s="250"/>
      <c r="W29" s="250"/>
      <c r="X29" s="250"/>
      <c r="Y29" s="250"/>
      <c r="Z29" s="250"/>
      <c r="AA29" s="250"/>
      <c r="AB29" s="250"/>
      <c r="AC29" s="250"/>
      <c r="AD29" s="250"/>
      <c r="AE29" s="250"/>
      <c r="AF29" s="250"/>
      <c r="AG29" s="250"/>
      <c r="AH29" s="250"/>
      <c r="AI29" s="250"/>
      <c r="AJ29" s="250"/>
      <c r="AK29" s="255" t="s">
        <v>502</v>
      </c>
      <c r="AL29" s="255"/>
      <c r="AM29" s="255"/>
      <c r="AN29" s="255"/>
      <c r="AO29" s="250"/>
      <c r="AP29" s="250"/>
      <c r="AQ29" s="250"/>
      <c r="AR29" s="250"/>
      <c r="AS29" s="299"/>
    </row>
    <row r="30" spans="1:46" ht="13.5" customHeight="1" x14ac:dyDescent="0.15">
      <c r="A30" s="254"/>
      <c r="B30" s="250"/>
      <c r="C30" s="250"/>
      <c r="D30" s="250"/>
      <c r="E30" s="250"/>
      <c r="F30" s="250"/>
      <c r="G30" s="250"/>
      <c r="H30" s="250"/>
      <c r="I30" s="250"/>
      <c r="J30" s="250"/>
      <c r="K30" s="250"/>
      <c r="L30" s="250"/>
      <c r="M30" s="250"/>
      <c r="N30" s="250"/>
      <c r="O30" s="250"/>
      <c r="P30" s="250"/>
      <c r="Q30" s="250"/>
      <c r="R30" s="250"/>
      <c r="S30" s="250"/>
      <c r="T30" s="250"/>
      <c r="U30" s="250"/>
      <c r="V30" s="250"/>
      <c r="W30" s="250"/>
      <c r="X30" s="250"/>
      <c r="Y30" s="250"/>
      <c r="Z30" s="250"/>
      <c r="AA30" s="250"/>
      <c r="AB30" s="250"/>
      <c r="AC30" s="250"/>
      <c r="AD30" s="250"/>
      <c r="AE30" s="250"/>
      <c r="AF30" s="250"/>
      <c r="AG30" s="250"/>
      <c r="AH30" s="250"/>
      <c r="AI30" s="250"/>
      <c r="AJ30" s="250"/>
      <c r="AK30" s="257"/>
      <c r="AL30" s="258"/>
      <c r="AM30" s="258"/>
      <c r="AN30" s="259"/>
      <c r="AO30" s="1150" t="s">
        <v>481</v>
      </c>
      <c r="AP30" s="260"/>
      <c r="AQ30" s="261" t="s">
        <v>482</v>
      </c>
      <c r="AR30" s="262"/>
    </row>
    <row r="31" spans="1:46" x14ac:dyDescent="0.15">
      <c r="A31" s="254"/>
      <c r="B31" s="250"/>
      <c r="C31" s="250"/>
      <c r="D31" s="250"/>
      <c r="E31" s="250"/>
      <c r="F31" s="250"/>
      <c r="G31" s="250"/>
      <c r="H31" s="250"/>
      <c r="I31" s="250"/>
      <c r="J31" s="250"/>
      <c r="K31" s="250"/>
      <c r="L31" s="250"/>
      <c r="M31" s="250"/>
      <c r="N31" s="250"/>
      <c r="O31" s="250"/>
      <c r="P31" s="250"/>
      <c r="Q31" s="250"/>
      <c r="R31" s="250"/>
      <c r="S31" s="250"/>
      <c r="T31" s="250"/>
      <c r="U31" s="250"/>
      <c r="V31" s="250"/>
      <c r="W31" s="250"/>
      <c r="X31" s="250"/>
      <c r="Y31" s="250"/>
      <c r="Z31" s="250"/>
      <c r="AA31" s="250"/>
      <c r="AB31" s="250"/>
      <c r="AC31" s="250"/>
      <c r="AD31" s="250"/>
      <c r="AE31" s="250"/>
      <c r="AF31" s="250"/>
      <c r="AG31" s="250"/>
      <c r="AH31" s="250"/>
      <c r="AI31" s="250"/>
      <c r="AJ31" s="250"/>
      <c r="AK31" s="263"/>
      <c r="AL31" s="264"/>
      <c r="AM31" s="264"/>
      <c r="AN31" s="265"/>
      <c r="AO31" s="1151"/>
      <c r="AP31" s="266" t="s">
        <v>483</v>
      </c>
      <c r="AQ31" s="267" t="s">
        <v>484</v>
      </c>
      <c r="AR31" s="268" t="s">
        <v>485</v>
      </c>
    </row>
    <row r="32" spans="1:46" ht="27" customHeight="1" x14ac:dyDescent="0.15">
      <c r="A32" s="254"/>
      <c r="B32" s="250"/>
      <c r="C32" s="250"/>
      <c r="D32" s="250"/>
      <c r="E32" s="250"/>
      <c r="F32" s="250"/>
      <c r="G32" s="250"/>
      <c r="H32" s="250"/>
      <c r="I32" s="250"/>
      <c r="J32" s="250"/>
      <c r="K32" s="250"/>
      <c r="L32" s="250"/>
      <c r="M32" s="250"/>
      <c r="N32" s="250"/>
      <c r="O32" s="250"/>
      <c r="P32" s="250"/>
      <c r="Q32" s="250"/>
      <c r="R32" s="250"/>
      <c r="S32" s="250"/>
      <c r="T32" s="250"/>
      <c r="U32" s="250"/>
      <c r="V32" s="250"/>
      <c r="W32" s="250"/>
      <c r="X32" s="250"/>
      <c r="Y32" s="250"/>
      <c r="Z32" s="250"/>
      <c r="AA32" s="250"/>
      <c r="AB32" s="250"/>
      <c r="AC32" s="250"/>
      <c r="AD32" s="250"/>
      <c r="AE32" s="250"/>
      <c r="AF32" s="250"/>
      <c r="AG32" s="250"/>
      <c r="AH32" s="250"/>
      <c r="AI32" s="250"/>
      <c r="AJ32" s="250"/>
      <c r="AK32" s="1166" t="s">
        <v>503</v>
      </c>
      <c r="AL32" s="1167"/>
      <c r="AM32" s="1167"/>
      <c r="AN32" s="1168"/>
      <c r="AO32" s="300">
        <v>1554979</v>
      </c>
      <c r="AP32" s="300">
        <v>129398</v>
      </c>
      <c r="AQ32" s="301">
        <v>62408</v>
      </c>
      <c r="AR32" s="302">
        <v>107.3</v>
      </c>
    </row>
    <row r="33" spans="1:46" ht="13.5" customHeight="1" x14ac:dyDescent="0.15">
      <c r="A33" s="254"/>
      <c r="B33" s="250"/>
      <c r="C33" s="250"/>
      <c r="D33" s="250"/>
      <c r="E33" s="250"/>
      <c r="F33" s="250"/>
      <c r="G33" s="250"/>
      <c r="H33" s="250"/>
      <c r="I33" s="250"/>
      <c r="J33" s="250"/>
      <c r="K33" s="250"/>
      <c r="L33" s="250"/>
      <c r="M33" s="250"/>
      <c r="N33" s="250"/>
      <c r="O33" s="250"/>
      <c r="P33" s="250"/>
      <c r="Q33" s="250"/>
      <c r="R33" s="250"/>
      <c r="S33" s="250"/>
      <c r="T33" s="250"/>
      <c r="U33" s="250"/>
      <c r="V33" s="250"/>
      <c r="W33" s="250"/>
      <c r="X33" s="250"/>
      <c r="Y33" s="250"/>
      <c r="Z33" s="250"/>
      <c r="AA33" s="250"/>
      <c r="AB33" s="250"/>
      <c r="AC33" s="250"/>
      <c r="AD33" s="250"/>
      <c r="AE33" s="250"/>
      <c r="AF33" s="250"/>
      <c r="AG33" s="250"/>
      <c r="AH33" s="250"/>
      <c r="AI33" s="250"/>
      <c r="AJ33" s="250"/>
      <c r="AK33" s="1166" t="s">
        <v>504</v>
      </c>
      <c r="AL33" s="1167"/>
      <c r="AM33" s="1167"/>
      <c r="AN33" s="1168"/>
      <c r="AO33" s="300" t="s">
        <v>489</v>
      </c>
      <c r="AP33" s="300" t="s">
        <v>489</v>
      </c>
      <c r="AQ33" s="301" t="s">
        <v>489</v>
      </c>
      <c r="AR33" s="302" t="s">
        <v>489</v>
      </c>
    </row>
    <row r="34" spans="1:46" ht="27" customHeight="1" x14ac:dyDescent="0.15">
      <c r="A34" s="254"/>
      <c r="B34" s="250"/>
      <c r="C34" s="250"/>
      <c r="D34" s="250"/>
      <c r="E34" s="250"/>
      <c r="F34" s="250"/>
      <c r="G34" s="250"/>
      <c r="H34" s="250"/>
      <c r="I34" s="250"/>
      <c r="J34" s="250"/>
      <c r="K34" s="250"/>
      <c r="L34" s="250"/>
      <c r="M34" s="250"/>
      <c r="N34" s="250"/>
      <c r="O34" s="250"/>
      <c r="P34" s="250"/>
      <c r="Q34" s="250"/>
      <c r="R34" s="250"/>
      <c r="S34" s="250"/>
      <c r="T34" s="250"/>
      <c r="U34" s="250"/>
      <c r="V34" s="250"/>
      <c r="W34" s="250"/>
      <c r="X34" s="250"/>
      <c r="Y34" s="250"/>
      <c r="Z34" s="250"/>
      <c r="AA34" s="250"/>
      <c r="AB34" s="250"/>
      <c r="AC34" s="250"/>
      <c r="AD34" s="250"/>
      <c r="AE34" s="250"/>
      <c r="AF34" s="250"/>
      <c r="AG34" s="250"/>
      <c r="AH34" s="250"/>
      <c r="AI34" s="250"/>
      <c r="AJ34" s="250"/>
      <c r="AK34" s="1166" t="s">
        <v>505</v>
      </c>
      <c r="AL34" s="1167"/>
      <c r="AM34" s="1167"/>
      <c r="AN34" s="1168"/>
      <c r="AO34" s="300" t="s">
        <v>489</v>
      </c>
      <c r="AP34" s="300" t="s">
        <v>489</v>
      </c>
      <c r="AQ34" s="301">
        <v>4</v>
      </c>
      <c r="AR34" s="302" t="s">
        <v>489</v>
      </c>
    </row>
    <row r="35" spans="1:46" ht="27" customHeight="1" x14ac:dyDescent="0.15">
      <c r="A35" s="254"/>
      <c r="B35" s="250"/>
      <c r="C35" s="250"/>
      <c r="D35" s="250"/>
      <c r="E35" s="250"/>
      <c r="F35" s="250"/>
      <c r="G35" s="250"/>
      <c r="H35" s="250"/>
      <c r="I35" s="250"/>
      <c r="J35" s="250"/>
      <c r="K35" s="250"/>
      <c r="L35" s="250"/>
      <c r="M35" s="250"/>
      <c r="N35" s="250"/>
      <c r="O35" s="250"/>
      <c r="P35" s="250"/>
      <c r="Q35" s="250"/>
      <c r="R35" s="250"/>
      <c r="S35" s="250"/>
      <c r="T35" s="250"/>
      <c r="U35" s="250"/>
      <c r="V35" s="250"/>
      <c r="W35" s="250"/>
      <c r="X35" s="250"/>
      <c r="Y35" s="250"/>
      <c r="Z35" s="250"/>
      <c r="AA35" s="250"/>
      <c r="AB35" s="250"/>
      <c r="AC35" s="250"/>
      <c r="AD35" s="250"/>
      <c r="AE35" s="250"/>
      <c r="AF35" s="250"/>
      <c r="AG35" s="250"/>
      <c r="AH35" s="250"/>
      <c r="AI35" s="250"/>
      <c r="AJ35" s="250"/>
      <c r="AK35" s="1166" t="s">
        <v>506</v>
      </c>
      <c r="AL35" s="1167"/>
      <c r="AM35" s="1167"/>
      <c r="AN35" s="1168"/>
      <c r="AO35" s="300">
        <v>722027</v>
      </c>
      <c r="AP35" s="300">
        <v>60084</v>
      </c>
      <c r="AQ35" s="301">
        <v>14219</v>
      </c>
      <c r="AR35" s="302">
        <v>322.60000000000002</v>
      </c>
    </row>
    <row r="36" spans="1:46" ht="27" customHeight="1" x14ac:dyDescent="0.15">
      <c r="A36" s="254"/>
      <c r="B36" s="250"/>
      <c r="C36" s="250"/>
      <c r="D36" s="250"/>
      <c r="E36" s="250"/>
      <c r="F36" s="250"/>
      <c r="G36" s="250"/>
      <c r="H36" s="250"/>
      <c r="I36" s="250"/>
      <c r="J36" s="250"/>
      <c r="K36" s="250"/>
      <c r="L36" s="250"/>
      <c r="M36" s="250"/>
      <c r="N36" s="250"/>
      <c r="O36" s="250"/>
      <c r="P36" s="250"/>
      <c r="Q36" s="250"/>
      <c r="R36" s="250"/>
      <c r="S36" s="250"/>
      <c r="T36" s="250"/>
      <c r="U36" s="250"/>
      <c r="V36" s="250"/>
      <c r="W36" s="250"/>
      <c r="X36" s="250"/>
      <c r="Y36" s="250"/>
      <c r="Z36" s="250"/>
      <c r="AA36" s="250"/>
      <c r="AB36" s="250"/>
      <c r="AC36" s="250"/>
      <c r="AD36" s="250"/>
      <c r="AE36" s="250"/>
      <c r="AF36" s="250"/>
      <c r="AG36" s="250"/>
      <c r="AH36" s="250"/>
      <c r="AI36" s="250"/>
      <c r="AJ36" s="250"/>
      <c r="AK36" s="1166" t="s">
        <v>507</v>
      </c>
      <c r="AL36" s="1167"/>
      <c r="AM36" s="1167"/>
      <c r="AN36" s="1168"/>
      <c r="AO36" s="300">
        <v>106918</v>
      </c>
      <c r="AP36" s="300">
        <v>8897</v>
      </c>
      <c r="AQ36" s="301">
        <v>4004</v>
      </c>
      <c r="AR36" s="302">
        <v>122.2</v>
      </c>
    </row>
    <row r="37" spans="1:46" ht="13.5" customHeight="1" x14ac:dyDescent="0.15">
      <c r="A37" s="254"/>
      <c r="B37" s="250"/>
      <c r="C37" s="250"/>
      <c r="D37" s="250"/>
      <c r="E37" s="250"/>
      <c r="F37" s="250"/>
      <c r="G37" s="250"/>
      <c r="H37" s="250"/>
      <c r="I37" s="250"/>
      <c r="J37" s="250"/>
      <c r="K37" s="250"/>
      <c r="L37" s="250"/>
      <c r="M37" s="250"/>
      <c r="N37" s="250"/>
      <c r="O37" s="250"/>
      <c r="P37" s="250"/>
      <c r="Q37" s="250"/>
      <c r="R37" s="250"/>
      <c r="S37" s="250"/>
      <c r="T37" s="250"/>
      <c r="U37" s="250"/>
      <c r="V37" s="250"/>
      <c r="W37" s="250"/>
      <c r="X37" s="250"/>
      <c r="Y37" s="250"/>
      <c r="Z37" s="250"/>
      <c r="AA37" s="250"/>
      <c r="AB37" s="250"/>
      <c r="AC37" s="250"/>
      <c r="AD37" s="250"/>
      <c r="AE37" s="250"/>
      <c r="AF37" s="250"/>
      <c r="AG37" s="250"/>
      <c r="AH37" s="250"/>
      <c r="AI37" s="250"/>
      <c r="AJ37" s="250"/>
      <c r="AK37" s="1166" t="s">
        <v>508</v>
      </c>
      <c r="AL37" s="1167"/>
      <c r="AM37" s="1167"/>
      <c r="AN37" s="1168"/>
      <c r="AO37" s="300">
        <v>4290</v>
      </c>
      <c r="AP37" s="300">
        <v>357</v>
      </c>
      <c r="AQ37" s="301">
        <v>309</v>
      </c>
      <c r="AR37" s="302">
        <v>15.5</v>
      </c>
    </row>
    <row r="38" spans="1:46" ht="27" customHeight="1" x14ac:dyDescent="0.15">
      <c r="A38" s="254"/>
      <c r="B38" s="250"/>
      <c r="C38" s="250"/>
      <c r="D38" s="250"/>
      <c r="E38" s="250"/>
      <c r="F38" s="250"/>
      <c r="G38" s="250"/>
      <c r="H38" s="250"/>
      <c r="I38" s="250"/>
      <c r="J38" s="250"/>
      <c r="K38" s="250"/>
      <c r="L38" s="250"/>
      <c r="M38" s="250"/>
      <c r="N38" s="250"/>
      <c r="O38" s="250"/>
      <c r="P38" s="250"/>
      <c r="Q38" s="250"/>
      <c r="R38" s="250"/>
      <c r="S38" s="250"/>
      <c r="T38" s="250"/>
      <c r="U38" s="250"/>
      <c r="V38" s="250"/>
      <c r="W38" s="250"/>
      <c r="X38" s="250"/>
      <c r="Y38" s="250"/>
      <c r="Z38" s="250"/>
      <c r="AA38" s="250"/>
      <c r="AB38" s="250"/>
      <c r="AC38" s="250"/>
      <c r="AD38" s="250"/>
      <c r="AE38" s="250"/>
      <c r="AF38" s="250"/>
      <c r="AG38" s="250"/>
      <c r="AH38" s="250"/>
      <c r="AI38" s="250"/>
      <c r="AJ38" s="250"/>
      <c r="AK38" s="1169" t="s">
        <v>509</v>
      </c>
      <c r="AL38" s="1170"/>
      <c r="AM38" s="1170"/>
      <c r="AN38" s="1171"/>
      <c r="AO38" s="303" t="s">
        <v>489</v>
      </c>
      <c r="AP38" s="303" t="s">
        <v>489</v>
      </c>
      <c r="AQ38" s="304">
        <v>4</v>
      </c>
      <c r="AR38" s="292" t="s">
        <v>489</v>
      </c>
      <c r="AS38" s="299"/>
    </row>
    <row r="39" spans="1:46" x14ac:dyDescent="0.15">
      <c r="A39" s="254"/>
      <c r="B39" s="250"/>
      <c r="C39" s="250"/>
      <c r="D39" s="250"/>
      <c r="E39" s="250"/>
      <c r="F39" s="250"/>
      <c r="G39" s="250"/>
      <c r="H39" s="250"/>
      <c r="I39" s="250"/>
      <c r="J39" s="250"/>
      <c r="K39" s="250"/>
      <c r="L39" s="250"/>
      <c r="M39" s="250"/>
      <c r="N39" s="250"/>
      <c r="O39" s="250"/>
      <c r="P39" s="250"/>
      <c r="Q39" s="250"/>
      <c r="R39" s="250"/>
      <c r="S39" s="250"/>
      <c r="T39" s="250"/>
      <c r="U39" s="250"/>
      <c r="V39" s="250"/>
      <c r="W39" s="250"/>
      <c r="X39" s="250"/>
      <c r="Y39" s="250"/>
      <c r="Z39" s="250"/>
      <c r="AA39" s="250"/>
      <c r="AB39" s="250"/>
      <c r="AC39" s="250"/>
      <c r="AD39" s="250"/>
      <c r="AE39" s="250"/>
      <c r="AF39" s="250"/>
      <c r="AG39" s="250"/>
      <c r="AH39" s="250"/>
      <c r="AI39" s="250"/>
      <c r="AJ39" s="250"/>
      <c r="AK39" s="1169" t="s">
        <v>510</v>
      </c>
      <c r="AL39" s="1170"/>
      <c r="AM39" s="1170"/>
      <c r="AN39" s="1171"/>
      <c r="AO39" s="300">
        <v>-37737</v>
      </c>
      <c r="AP39" s="300">
        <v>-3140</v>
      </c>
      <c r="AQ39" s="301">
        <v>-2554</v>
      </c>
      <c r="AR39" s="302">
        <v>22.9</v>
      </c>
      <c r="AS39" s="299"/>
    </row>
    <row r="40" spans="1:46" ht="27" customHeight="1" x14ac:dyDescent="0.15">
      <c r="A40" s="254"/>
      <c r="B40" s="250"/>
      <c r="C40" s="250"/>
      <c r="D40" s="250"/>
      <c r="E40" s="250"/>
      <c r="F40" s="250"/>
      <c r="G40" s="250"/>
      <c r="H40" s="250"/>
      <c r="I40" s="250"/>
      <c r="J40" s="250"/>
      <c r="K40" s="250"/>
      <c r="L40" s="250"/>
      <c r="M40" s="250"/>
      <c r="N40" s="250"/>
      <c r="O40" s="250"/>
      <c r="P40" s="250"/>
      <c r="Q40" s="250"/>
      <c r="R40" s="250"/>
      <c r="S40" s="250"/>
      <c r="T40" s="250"/>
      <c r="U40" s="250"/>
      <c r="V40" s="250"/>
      <c r="W40" s="250"/>
      <c r="X40" s="250"/>
      <c r="Y40" s="250"/>
      <c r="Z40" s="250"/>
      <c r="AA40" s="250"/>
      <c r="AB40" s="250"/>
      <c r="AC40" s="250"/>
      <c r="AD40" s="250"/>
      <c r="AE40" s="250"/>
      <c r="AF40" s="250"/>
      <c r="AG40" s="250"/>
      <c r="AH40" s="250"/>
      <c r="AI40" s="250"/>
      <c r="AJ40" s="250"/>
      <c r="AK40" s="1166" t="s">
        <v>511</v>
      </c>
      <c r="AL40" s="1167"/>
      <c r="AM40" s="1167"/>
      <c r="AN40" s="1168"/>
      <c r="AO40" s="300">
        <v>-1599832</v>
      </c>
      <c r="AP40" s="300">
        <v>-133131</v>
      </c>
      <c r="AQ40" s="301">
        <v>-52280</v>
      </c>
      <c r="AR40" s="302">
        <v>154.6</v>
      </c>
      <c r="AS40" s="299"/>
    </row>
    <row r="41" spans="1:46" x14ac:dyDescent="0.15">
      <c r="A41" s="254"/>
      <c r="B41" s="250"/>
      <c r="C41" s="250"/>
      <c r="D41" s="250"/>
      <c r="E41" s="250"/>
      <c r="F41" s="250"/>
      <c r="G41" s="250"/>
      <c r="H41" s="250"/>
      <c r="I41" s="250"/>
      <c r="J41" s="250"/>
      <c r="K41" s="250"/>
      <c r="L41" s="250"/>
      <c r="M41" s="250"/>
      <c r="N41" s="250"/>
      <c r="O41" s="250"/>
      <c r="P41" s="250"/>
      <c r="Q41" s="250"/>
      <c r="R41" s="250"/>
      <c r="S41" s="250"/>
      <c r="T41" s="250"/>
      <c r="U41" s="250"/>
      <c r="V41" s="250"/>
      <c r="W41" s="250"/>
      <c r="X41" s="250"/>
      <c r="Y41" s="250"/>
      <c r="Z41" s="250"/>
      <c r="AA41" s="250"/>
      <c r="AB41" s="250"/>
      <c r="AC41" s="250"/>
      <c r="AD41" s="250"/>
      <c r="AE41" s="250"/>
      <c r="AF41" s="250"/>
      <c r="AG41" s="250"/>
      <c r="AH41" s="250"/>
      <c r="AI41" s="250"/>
      <c r="AJ41" s="250"/>
      <c r="AK41" s="1172" t="s">
        <v>287</v>
      </c>
      <c r="AL41" s="1173"/>
      <c r="AM41" s="1173"/>
      <c r="AN41" s="1174"/>
      <c r="AO41" s="300">
        <v>750645</v>
      </c>
      <c r="AP41" s="300">
        <v>62465</v>
      </c>
      <c r="AQ41" s="301">
        <v>26115</v>
      </c>
      <c r="AR41" s="302">
        <v>139.19999999999999</v>
      </c>
      <c r="AS41" s="299"/>
    </row>
    <row r="42" spans="1:46" x14ac:dyDescent="0.15">
      <c r="A42" s="254"/>
      <c r="B42" s="250"/>
      <c r="C42" s="250"/>
      <c r="D42" s="250"/>
      <c r="E42" s="250"/>
      <c r="F42" s="250"/>
      <c r="G42" s="250"/>
      <c r="H42" s="250"/>
      <c r="I42" s="250"/>
      <c r="J42" s="250"/>
      <c r="K42" s="250"/>
      <c r="L42" s="250"/>
      <c r="M42" s="250"/>
      <c r="N42" s="250"/>
      <c r="O42" s="250"/>
      <c r="P42" s="250"/>
      <c r="Q42" s="250"/>
      <c r="R42" s="250"/>
      <c r="S42" s="250"/>
      <c r="T42" s="250"/>
      <c r="U42" s="250"/>
      <c r="V42" s="250"/>
      <c r="W42" s="250"/>
      <c r="X42" s="250"/>
      <c r="Y42" s="250"/>
      <c r="Z42" s="250"/>
      <c r="AA42" s="250"/>
      <c r="AB42" s="250"/>
      <c r="AC42" s="250"/>
      <c r="AD42" s="250"/>
      <c r="AE42" s="250"/>
      <c r="AF42" s="250"/>
      <c r="AG42" s="250"/>
      <c r="AH42" s="250"/>
      <c r="AI42" s="250"/>
      <c r="AJ42" s="250"/>
      <c r="AK42" s="305"/>
      <c r="AL42" s="250"/>
      <c r="AM42" s="250"/>
      <c r="AN42" s="250"/>
      <c r="AO42" s="250"/>
      <c r="AP42" s="250"/>
      <c r="AQ42" s="276"/>
      <c r="AR42" s="276"/>
      <c r="AS42" s="299"/>
    </row>
    <row r="43" spans="1:46" x14ac:dyDescent="0.15">
      <c r="A43" s="254"/>
      <c r="B43" s="250"/>
      <c r="C43" s="250"/>
      <c r="D43" s="250"/>
      <c r="E43" s="250"/>
      <c r="F43" s="250"/>
      <c r="G43" s="250"/>
      <c r="H43" s="250"/>
      <c r="I43" s="250"/>
      <c r="J43" s="250"/>
      <c r="K43" s="250"/>
      <c r="L43" s="250"/>
      <c r="M43" s="250"/>
      <c r="N43" s="250"/>
      <c r="O43" s="250"/>
      <c r="P43" s="250"/>
      <c r="Q43" s="250"/>
      <c r="R43" s="250"/>
      <c r="S43" s="250"/>
      <c r="T43" s="250"/>
      <c r="U43" s="250"/>
      <c r="V43" s="250"/>
      <c r="W43" s="250"/>
      <c r="X43" s="250"/>
      <c r="Y43" s="250"/>
      <c r="Z43" s="250"/>
      <c r="AA43" s="250"/>
      <c r="AB43" s="250"/>
      <c r="AC43" s="250"/>
      <c r="AD43" s="250"/>
      <c r="AE43" s="250"/>
      <c r="AF43" s="250"/>
      <c r="AG43" s="250"/>
      <c r="AH43" s="250"/>
      <c r="AI43" s="250"/>
      <c r="AJ43" s="250"/>
      <c r="AK43" s="250"/>
      <c r="AL43" s="250"/>
      <c r="AM43" s="250"/>
      <c r="AN43" s="250"/>
      <c r="AO43" s="250"/>
      <c r="AP43" s="306"/>
      <c r="AQ43" s="276"/>
      <c r="AR43" s="250"/>
      <c r="AS43" s="299"/>
    </row>
    <row r="44" spans="1:46" x14ac:dyDescent="0.15">
      <c r="A44" s="254"/>
      <c r="B44" s="250"/>
      <c r="C44" s="250"/>
      <c r="D44" s="250"/>
      <c r="E44" s="250"/>
      <c r="F44" s="250"/>
      <c r="G44" s="250"/>
      <c r="H44" s="250"/>
      <c r="I44" s="250"/>
      <c r="J44" s="250"/>
      <c r="K44" s="250"/>
      <c r="L44" s="250"/>
      <c r="M44" s="250"/>
      <c r="N44" s="250"/>
      <c r="O44" s="250"/>
      <c r="P44" s="250"/>
      <c r="Q44" s="250"/>
      <c r="R44" s="250"/>
      <c r="S44" s="250"/>
      <c r="T44" s="250"/>
      <c r="U44" s="250"/>
      <c r="V44" s="250"/>
      <c r="W44" s="250"/>
      <c r="X44" s="250"/>
      <c r="Y44" s="250"/>
      <c r="Z44" s="250"/>
      <c r="AA44" s="250"/>
      <c r="AB44" s="250"/>
      <c r="AC44" s="250"/>
      <c r="AD44" s="250"/>
      <c r="AE44" s="250"/>
      <c r="AF44" s="250"/>
      <c r="AG44" s="250"/>
      <c r="AH44" s="250"/>
      <c r="AI44" s="250"/>
      <c r="AJ44" s="250"/>
      <c r="AK44" s="250"/>
      <c r="AL44" s="250"/>
      <c r="AM44" s="250"/>
      <c r="AN44" s="250"/>
      <c r="AO44" s="250"/>
      <c r="AP44" s="250"/>
      <c r="AQ44" s="276"/>
      <c r="AR44" s="250"/>
    </row>
    <row r="45" spans="1:46" x14ac:dyDescent="0.15">
      <c r="A45" s="252"/>
      <c r="B45" s="252"/>
      <c r="C45" s="252"/>
      <c r="D45" s="252"/>
      <c r="E45" s="252"/>
      <c r="F45" s="252"/>
      <c r="G45" s="252"/>
      <c r="H45" s="252"/>
      <c r="I45" s="252"/>
      <c r="J45" s="252"/>
      <c r="K45" s="252"/>
      <c r="L45" s="252"/>
      <c r="M45" s="252"/>
      <c r="N45" s="252"/>
      <c r="O45" s="252"/>
      <c r="P45" s="252"/>
      <c r="Q45" s="252"/>
      <c r="R45" s="252"/>
      <c r="S45" s="252"/>
      <c r="T45" s="252"/>
      <c r="U45" s="252"/>
      <c r="V45" s="252"/>
      <c r="W45" s="252"/>
      <c r="X45" s="252"/>
      <c r="Y45" s="252"/>
      <c r="Z45" s="252"/>
      <c r="AA45" s="252"/>
      <c r="AB45" s="252"/>
      <c r="AC45" s="252"/>
      <c r="AD45" s="252"/>
      <c r="AE45" s="252"/>
      <c r="AF45" s="252"/>
      <c r="AG45" s="252"/>
      <c r="AH45" s="252"/>
      <c r="AI45" s="252"/>
      <c r="AJ45" s="252"/>
      <c r="AK45" s="252"/>
      <c r="AL45" s="252"/>
      <c r="AM45" s="252"/>
      <c r="AN45" s="252"/>
      <c r="AO45" s="252"/>
      <c r="AP45" s="252"/>
      <c r="AQ45" s="307"/>
      <c r="AR45" s="252"/>
      <c r="AS45" s="252"/>
      <c r="AT45" s="250"/>
    </row>
    <row r="46" spans="1:46" x14ac:dyDescent="0.15">
      <c r="A46" s="308"/>
      <c r="B46" s="308"/>
      <c r="C46" s="308"/>
      <c r="D46" s="308"/>
      <c r="E46" s="308"/>
      <c r="F46" s="308"/>
      <c r="G46" s="308"/>
      <c r="H46" s="308"/>
      <c r="I46" s="308"/>
      <c r="J46" s="308"/>
      <c r="K46" s="308"/>
      <c r="L46" s="308"/>
      <c r="M46" s="308"/>
      <c r="N46" s="308"/>
      <c r="O46" s="308"/>
      <c r="P46" s="308"/>
      <c r="Q46" s="308"/>
      <c r="R46" s="308"/>
      <c r="S46" s="308"/>
      <c r="T46" s="308"/>
      <c r="U46" s="308"/>
      <c r="V46" s="308"/>
      <c r="W46" s="308"/>
      <c r="X46" s="308"/>
      <c r="Y46" s="308"/>
      <c r="Z46" s="308"/>
      <c r="AA46" s="308"/>
      <c r="AB46" s="308"/>
      <c r="AC46" s="308"/>
      <c r="AD46" s="308"/>
      <c r="AE46" s="308"/>
      <c r="AF46" s="308"/>
      <c r="AG46" s="308"/>
      <c r="AH46" s="308"/>
      <c r="AI46" s="308"/>
      <c r="AJ46" s="308"/>
      <c r="AK46" s="308"/>
      <c r="AL46" s="308"/>
      <c r="AM46" s="308"/>
      <c r="AN46" s="308"/>
      <c r="AO46" s="308"/>
      <c r="AP46" s="308"/>
      <c r="AQ46" s="308"/>
      <c r="AR46" s="308"/>
      <c r="AS46" s="308"/>
      <c r="AT46" s="250"/>
    </row>
    <row r="47" spans="1:46" ht="17.25" customHeight="1" x14ac:dyDescent="0.15">
      <c r="A47" s="309" t="s">
        <v>512</v>
      </c>
      <c r="B47" s="250"/>
      <c r="C47" s="250"/>
      <c r="D47" s="250"/>
      <c r="E47" s="250"/>
      <c r="F47" s="250"/>
      <c r="G47" s="250"/>
      <c r="H47" s="250"/>
      <c r="I47" s="250"/>
      <c r="J47" s="250"/>
      <c r="K47" s="250"/>
      <c r="L47" s="250"/>
      <c r="M47" s="250"/>
      <c r="N47" s="250"/>
      <c r="O47" s="250"/>
      <c r="P47" s="250"/>
      <c r="Q47" s="250"/>
      <c r="R47" s="250"/>
      <c r="S47" s="250"/>
      <c r="T47" s="250"/>
      <c r="U47" s="250"/>
      <c r="V47" s="250"/>
      <c r="W47" s="250"/>
      <c r="X47" s="250"/>
      <c r="Y47" s="250"/>
      <c r="Z47" s="250"/>
      <c r="AA47" s="250"/>
      <c r="AB47" s="250"/>
      <c r="AC47" s="250"/>
      <c r="AD47" s="250"/>
      <c r="AE47" s="250"/>
      <c r="AF47" s="250"/>
      <c r="AG47" s="250"/>
      <c r="AH47" s="250"/>
      <c r="AI47" s="250"/>
      <c r="AJ47" s="250"/>
      <c r="AK47" s="250"/>
      <c r="AL47" s="250"/>
      <c r="AM47" s="250"/>
      <c r="AN47" s="250"/>
      <c r="AO47" s="250"/>
      <c r="AP47" s="250"/>
      <c r="AQ47" s="250"/>
      <c r="AR47" s="250"/>
    </row>
    <row r="48" spans="1:46" x14ac:dyDescent="0.15">
      <c r="A48" s="254"/>
      <c r="B48" s="250"/>
      <c r="C48" s="250"/>
      <c r="D48" s="250"/>
      <c r="E48" s="250"/>
      <c r="F48" s="250"/>
      <c r="G48" s="250"/>
      <c r="H48" s="250"/>
      <c r="I48" s="250"/>
      <c r="J48" s="250"/>
      <c r="K48" s="250"/>
      <c r="L48" s="250"/>
      <c r="M48" s="250"/>
      <c r="N48" s="250"/>
      <c r="O48" s="250"/>
      <c r="P48" s="250"/>
      <c r="Q48" s="250"/>
      <c r="R48" s="250"/>
      <c r="S48" s="250"/>
      <c r="T48" s="250"/>
      <c r="U48" s="250"/>
      <c r="V48" s="250"/>
      <c r="W48" s="250"/>
      <c r="X48" s="250"/>
      <c r="Y48" s="250"/>
      <c r="Z48" s="250"/>
      <c r="AA48" s="250"/>
      <c r="AB48" s="250"/>
      <c r="AC48" s="250"/>
      <c r="AD48" s="250"/>
      <c r="AE48" s="250"/>
      <c r="AF48" s="250"/>
      <c r="AG48" s="250"/>
      <c r="AH48" s="250"/>
      <c r="AI48" s="250"/>
      <c r="AJ48" s="250"/>
      <c r="AK48" s="310" t="s">
        <v>513</v>
      </c>
      <c r="AL48" s="310"/>
      <c r="AM48" s="310"/>
      <c r="AN48" s="310"/>
      <c r="AO48" s="310"/>
      <c r="AP48" s="310"/>
      <c r="AQ48" s="311"/>
      <c r="AR48" s="310"/>
    </row>
    <row r="49" spans="1:44" ht="13.5" customHeight="1" x14ac:dyDescent="0.15">
      <c r="A49" s="254"/>
      <c r="B49" s="250"/>
      <c r="C49" s="250"/>
      <c r="D49" s="250"/>
      <c r="E49" s="250"/>
      <c r="F49" s="250"/>
      <c r="G49" s="250"/>
      <c r="H49" s="250"/>
      <c r="I49" s="250"/>
      <c r="J49" s="250"/>
      <c r="K49" s="250"/>
      <c r="L49" s="250"/>
      <c r="M49" s="250"/>
      <c r="N49" s="250"/>
      <c r="O49" s="250"/>
      <c r="P49" s="250"/>
      <c r="Q49" s="250"/>
      <c r="R49" s="250"/>
      <c r="S49" s="250"/>
      <c r="T49" s="250"/>
      <c r="U49" s="250"/>
      <c r="V49" s="250"/>
      <c r="W49" s="250"/>
      <c r="X49" s="250"/>
      <c r="Y49" s="250"/>
      <c r="Z49" s="250"/>
      <c r="AA49" s="250"/>
      <c r="AB49" s="250"/>
      <c r="AC49" s="250"/>
      <c r="AD49" s="250"/>
      <c r="AE49" s="250"/>
      <c r="AF49" s="250"/>
      <c r="AG49" s="250"/>
      <c r="AH49" s="250"/>
      <c r="AI49" s="250"/>
      <c r="AJ49" s="250"/>
      <c r="AK49" s="312"/>
      <c r="AL49" s="313"/>
      <c r="AM49" s="1161" t="s">
        <v>481</v>
      </c>
      <c r="AN49" s="1163" t="s">
        <v>514</v>
      </c>
      <c r="AO49" s="1164"/>
      <c r="AP49" s="1164"/>
      <c r="AQ49" s="1164"/>
      <c r="AR49" s="1165"/>
    </row>
    <row r="50" spans="1:44" x14ac:dyDescent="0.15">
      <c r="A50" s="254"/>
      <c r="B50" s="250"/>
      <c r="C50" s="250"/>
      <c r="D50" s="250"/>
      <c r="E50" s="250"/>
      <c r="F50" s="250"/>
      <c r="G50" s="250"/>
      <c r="H50" s="250"/>
      <c r="I50" s="250"/>
      <c r="J50" s="250"/>
      <c r="K50" s="250"/>
      <c r="L50" s="250"/>
      <c r="M50" s="250"/>
      <c r="N50" s="250"/>
      <c r="O50" s="250"/>
      <c r="P50" s="250"/>
      <c r="Q50" s="250"/>
      <c r="R50" s="250"/>
      <c r="S50" s="250"/>
      <c r="T50" s="250"/>
      <c r="U50" s="250"/>
      <c r="V50" s="250"/>
      <c r="W50" s="250"/>
      <c r="X50" s="250"/>
      <c r="Y50" s="250"/>
      <c r="Z50" s="250"/>
      <c r="AA50" s="250"/>
      <c r="AB50" s="250"/>
      <c r="AC50" s="250"/>
      <c r="AD50" s="250"/>
      <c r="AE50" s="250"/>
      <c r="AF50" s="250"/>
      <c r="AG50" s="250"/>
      <c r="AH50" s="250"/>
      <c r="AI50" s="250"/>
      <c r="AJ50" s="250"/>
      <c r="AK50" s="314"/>
      <c r="AL50" s="315"/>
      <c r="AM50" s="1162"/>
      <c r="AN50" s="316" t="s">
        <v>515</v>
      </c>
      <c r="AO50" s="317" t="s">
        <v>516</v>
      </c>
      <c r="AP50" s="318" t="s">
        <v>517</v>
      </c>
      <c r="AQ50" s="319" t="s">
        <v>518</v>
      </c>
      <c r="AR50" s="320" t="s">
        <v>519</v>
      </c>
    </row>
    <row r="51" spans="1:44" x14ac:dyDescent="0.15">
      <c r="A51" s="254"/>
      <c r="B51" s="250"/>
      <c r="C51" s="250"/>
      <c r="D51" s="250"/>
      <c r="E51" s="250"/>
      <c r="F51" s="250"/>
      <c r="G51" s="250"/>
      <c r="H51" s="250"/>
      <c r="I51" s="250"/>
      <c r="J51" s="250"/>
      <c r="K51" s="250"/>
      <c r="L51" s="250"/>
      <c r="M51" s="250"/>
      <c r="N51" s="250"/>
      <c r="O51" s="250"/>
      <c r="P51" s="250"/>
      <c r="Q51" s="250"/>
      <c r="R51" s="250"/>
      <c r="S51" s="250"/>
      <c r="T51" s="250"/>
      <c r="U51" s="250"/>
      <c r="V51" s="250"/>
      <c r="W51" s="250"/>
      <c r="X51" s="250"/>
      <c r="Y51" s="250"/>
      <c r="Z51" s="250"/>
      <c r="AA51" s="250"/>
      <c r="AB51" s="250"/>
      <c r="AC51" s="250"/>
      <c r="AD51" s="250"/>
      <c r="AE51" s="250"/>
      <c r="AF51" s="250"/>
      <c r="AG51" s="250"/>
      <c r="AH51" s="250"/>
      <c r="AI51" s="250"/>
      <c r="AJ51" s="250"/>
      <c r="AK51" s="312" t="s">
        <v>520</v>
      </c>
      <c r="AL51" s="313"/>
      <c r="AM51" s="321">
        <v>1759849</v>
      </c>
      <c r="AN51" s="322">
        <v>138147</v>
      </c>
      <c r="AO51" s="323">
        <v>-10.4</v>
      </c>
      <c r="AP51" s="324">
        <v>94796</v>
      </c>
      <c r="AQ51" s="325">
        <v>1.4</v>
      </c>
      <c r="AR51" s="326">
        <v>-11.8</v>
      </c>
    </row>
    <row r="52" spans="1:44" x14ac:dyDescent="0.15">
      <c r="A52" s="254"/>
      <c r="B52" s="250"/>
      <c r="C52" s="250"/>
      <c r="D52" s="250"/>
      <c r="E52" s="250"/>
      <c r="F52" s="250"/>
      <c r="G52" s="250"/>
      <c r="H52" s="250"/>
      <c r="I52" s="250"/>
      <c r="J52" s="250"/>
      <c r="K52" s="250"/>
      <c r="L52" s="250"/>
      <c r="M52" s="250"/>
      <c r="N52" s="250"/>
      <c r="O52" s="250"/>
      <c r="P52" s="250"/>
      <c r="Q52" s="250"/>
      <c r="R52" s="250"/>
      <c r="S52" s="250"/>
      <c r="T52" s="250"/>
      <c r="U52" s="250"/>
      <c r="V52" s="250"/>
      <c r="W52" s="250"/>
      <c r="X52" s="250"/>
      <c r="Y52" s="250"/>
      <c r="Z52" s="250"/>
      <c r="AA52" s="250"/>
      <c r="AB52" s="250"/>
      <c r="AC52" s="250"/>
      <c r="AD52" s="250"/>
      <c r="AE52" s="250"/>
      <c r="AF52" s="250"/>
      <c r="AG52" s="250"/>
      <c r="AH52" s="250"/>
      <c r="AI52" s="250"/>
      <c r="AJ52" s="250"/>
      <c r="AK52" s="327"/>
      <c r="AL52" s="328" t="s">
        <v>521</v>
      </c>
      <c r="AM52" s="329">
        <v>1224014</v>
      </c>
      <c r="AN52" s="330">
        <v>96084</v>
      </c>
      <c r="AO52" s="331">
        <v>-22.2</v>
      </c>
      <c r="AP52" s="332">
        <v>55781</v>
      </c>
      <c r="AQ52" s="333">
        <v>4.5999999999999996</v>
      </c>
      <c r="AR52" s="334">
        <v>-26.8</v>
      </c>
    </row>
    <row r="53" spans="1:44" x14ac:dyDescent="0.15">
      <c r="A53" s="254"/>
      <c r="B53" s="250"/>
      <c r="C53" s="250"/>
      <c r="D53" s="250"/>
      <c r="E53" s="250"/>
      <c r="F53" s="250"/>
      <c r="G53" s="250"/>
      <c r="H53" s="250"/>
      <c r="I53" s="250"/>
      <c r="J53" s="250"/>
      <c r="K53" s="250"/>
      <c r="L53" s="250"/>
      <c r="M53" s="250"/>
      <c r="N53" s="250"/>
      <c r="O53" s="250"/>
      <c r="P53" s="250"/>
      <c r="Q53" s="250"/>
      <c r="R53" s="250"/>
      <c r="S53" s="250"/>
      <c r="T53" s="250"/>
      <c r="U53" s="250"/>
      <c r="V53" s="250"/>
      <c r="W53" s="250"/>
      <c r="X53" s="250"/>
      <c r="Y53" s="250"/>
      <c r="Z53" s="250"/>
      <c r="AA53" s="250"/>
      <c r="AB53" s="250"/>
      <c r="AC53" s="250"/>
      <c r="AD53" s="250"/>
      <c r="AE53" s="250"/>
      <c r="AF53" s="250"/>
      <c r="AG53" s="250"/>
      <c r="AH53" s="250"/>
      <c r="AI53" s="250"/>
      <c r="AJ53" s="250"/>
      <c r="AK53" s="312" t="s">
        <v>522</v>
      </c>
      <c r="AL53" s="313"/>
      <c r="AM53" s="321">
        <v>1967022</v>
      </c>
      <c r="AN53" s="322">
        <v>155989</v>
      </c>
      <c r="AO53" s="323">
        <v>12.9</v>
      </c>
      <c r="AP53" s="324">
        <v>97758</v>
      </c>
      <c r="AQ53" s="325">
        <v>3.1</v>
      </c>
      <c r="AR53" s="326">
        <v>9.8000000000000007</v>
      </c>
    </row>
    <row r="54" spans="1:44" x14ac:dyDescent="0.15">
      <c r="A54" s="254"/>
      <c r="B54" s="250"/>
      <c r="C54" s="250"/>
      <c r="D54" s="250"/>
      <c r="E54" s="250"/>
      <c r="F54" s="250"/>
      <c r="G54" s="250"/>
      <c r="H54" s="250"/>
      <c r="I54" s="250"/>
      <c r="J54" s="250"/>
      <c r="K54" s="250"/>
      <c r="L54" s="250"/>
      <c r="M54" s="250"/>
      <c r="N54" s="250"/>
      <c r="O54" s="250"/>
      <c r="P54" s="250"/>
      <c r="Q54" s="250"/>
      <c r="R54" s="250"/>
      <c r="S54" s="250"/>
      <c r="T54" s="250"/>
      <c r="U54" s="250"/>
      <c r="V54" s="250"/>
      <c r="W54" s="250"/>
      <c r="X54" s="250"/>
      <c r="Y54" s="250"/>
      <c r="Z54" s="250"/>
      <c r="AA54" s="250"/>
      <c r="AB54" s="250"/>
      <c r="AC54" s="250"/>
      <c r="AD54" s="250"/>
      <c r="AE54" s="250"/>
      <c r="AF54" s="250"/>
      <c r="AG54" s="250"/>
      <c r="AH54" s="250"/>
      <c r="AI54" s="250"/>
      <c r="AJ54" s="250"/>
      <c r="AK54" s="327"/>
      <c r="AL54" s="328" t="s">
        <v>521</v>
      </c>
      <c r="AM54" s="329">
        <v>1533070</v>
      </c>
      <c r="AN54" s="330">
        <v>121576</v>
      </c>
      <c r="AO54" s="331">
        <v>26.5</v>
      </c>
      <c r="AP54" s="332">
        <v>45946</v>
      </c>
      <c r="AQ54" s="333">
        <v>-17.600000000000001</v>
      </c>
      <c r="AR54" s="334">
        <v>44.1</v>
      </c>
    </row>
    <row r="55" spans="1:44" x14ac:dyDescent="0.15">
      <c r="A55" s="254"/>
      <c r="B55" s="250"/>
      <c r="C55" s="250"/>
      <c r="D55" s="250"/>
      <c r="E55" s="250"/>
      <c r="F55" s="250"/>
      <c r="G55" s="250"/>
      <c r="H55" s="250"/>
      <c r="I55" s="250"/>
      <c r="J55" s="250"/>
      <c r="K55" s="250"/>
      <c r="L55" s="250"/>
      <c r="M55" s="250"/>
      <c r="N55" s="250"/>
      <c r="O55" s="250"/>
      <c r="P55" s="250"/>
      <c r="Q55" s="250"/>
      <c r="R55" s="250"/>
      <c r="S55" s="250"/>
      <c r="T55" s="250"/>
      <c r="U55" s="250"/>
      <c r="V55" s="250"/>
      <c r="W55" s="250"/>
      <c r="X55" s="250"/>
      <c r="Y55" s="250"/>
      <c r="Z55" s="250"/>
      <c r="AA55" s="250"/>
      <c r="AB55" s="250"/>
      <c r="AC55" s="250"/>
      <c r="AD55" s="250"/>
      <c r="AE55" s="250"/>
      <c r="AF55" s="250"/>
      <c r="AG55" s="250"/>
      <c r="AH55" s="250"/>
      <c r="AI55" s="250"/>
      <c r="AJ55" s="250"/>
      <c r="AK55" s="312" t="s">
        <v>523</v>
      </c>
      <c r="AL55" s="313"/>
      <c r="AM55" s="321">
        <v>1873922</v>
      </c>
      <c r="AN55" s="322">
        <v>150299</v>
      </c>
      <c r="AO55" s="323">
        <v>-3.6</v>
      </c>
      <c r="AP55" s="324">
        <v>91338</v>
      </c>
      <c r="AQ55" s="325">
        <v>-6.6</v>
      </c>
      <c r="AR55" s="326">
        <v>3</v>
      </c>
    </row>
    <row r="56" spans="1:44" x14ac:dyDescent="0.15">
      <c r="A56" s="254"/>
      <c r="B56" s="250"/>
      <c r="C56" s="250"/>
      <c r="D56" s="250"/>
      <c r="E56" s="250"/>
      <c r="F56" s="250"/>
      <c r="G56" s="250"/>
      <c r="H56" s="250"/>
      <c r="I56" s="250"/>
      <c r="J56" s="250"/>
      <c r="K56" s="250"/>
      <c r="L56" s="250"/>
      <c r="M56" s="250"/>
      <c r="N56" s="250"/>
      <c r="O56" s="250"/>
      <c r="P56" s="250"/>
      <c r="Q56" s="250"/>
      <c r="R56" s="250"/>
      <c r="S56" s="250"/>
      <c r="T56" s="250"/>
      <c r="U56" s="250"/>
      <c r="V56" s="250"/>
      <c r="W56" s="250"/>
      <c r="X56" s="250"/>
      <c r="Y56" s="250"/>
      <c r="Z56" s="250"/>
      <c r="AA56" s="250"/>
      <c r="AB56" s="250"/>
      <c r="AC56" s="250"/>
      <c r="AD56" s="250"/>
      <c r="AE56" s="250"/>
      <c r="AF56" s="250"/>
      <c r="AG56" s="250"/>
      <c r="AH56" s="250"/>
      <c r="AI56" s="250"/>
      <c r="AJ56" s="250"/>
      <c r="AK56" s="327"/>
      <c r="AL56" s="328" t="s">
        <v>521</v>
      </c>
      <c r="AM56" s="329">
        <v>1538289</v>
      </c>
      <c r="AN56" s="330">
        <v>123379</v>
      </c>
      <c r="AO56" s="331">
        <v>1.5</v>
      </c>
      <c r="AP56" s="332">
        <v>43989</v>
      </c>
      <c r="AQ56" s="333">
        <v>-4.3</v>
      </c>
      <c r="AR56" s="334">
        <v>5.8</v>
      </c>
    </row>
    <row r="57" spans="1:44" x14ac:dyDescent="0.15">
      <c r="A57" s="254"/>
      <c r="B57" s="250"/>
      <c r="C57" s="250"/>
      <c r="D57" s="250"/>
      <c r="E57" s="250"/>
      <c r="F57" s="250"/>
      <c r="G57" s="250"/>
      <c r="H57" s="250"/>
      <c r="I57" s="250"/>
      <c r="J57" s="250"/>
      <c r="K57" s="250"/>
      <c r="L57" s="250"/>
      <c r="M57" s="250"/>
      <c r="N57" s="250"/>
      <c r="O57" s="250"/>
      <c r="P57" s="250"/>
      <c r="Q57" s="250"/>
      <c r="R57" s="250"/>
      <c r="S57" s="250"/>
      <c r="T57" s="250"/>
      <c r="U57" s="250"/>
      <c r="V57" s="250"/>
      <c r="W57" s="250"/>
      <c r="X57" s="250"/>
      <c r="Y57" s="250"/>
      <c r="Z57" s="250"/>
      <c r="AA57" s="250"/>
      <c r="AB57" s="250"/>
      <c r="AC57" s="250"/>
      <c r="AD57" s="250"/>
      <c r="AE57" s="250"/>
      <c r="AF57" s="250"/>
      <c r="AG57" s="250"/>
      <c r="AH57" s="250"/>
      <c r="AI57" s="250"/>
      <c r="AJ57" s="250"/>
      <c r="AK57" s="312" t="s">
        <v>524</v>
      </c>
      <c r="AL57" s="313"/>
      <c r="AM57" s="321">
        <v>2082021</v>
      </c>
      <c r="AN57" s="322">
        <v>169753</v>
      </c>
      <c r="AO57" s="323">
        <v>12.9</v>
      </c>
      <c r="AP57" s="324">
        <v>103975</v>
      </c>
      <c r="AQ57" s="325">
        <v>13.8</v>
      </c>
      <c r="AR57" s="326">
        <v>-0.9</v>
      </c>
    </row>
    <row r="58" spans="1:44" x14ac:dyDescent="0.15">
      <c r="A58" s="254"/>
      <c r="B58" s="250"/>
      <c r="C58" s="250"/>
      <c r="D58" s="250"/>
      <c r="E58" s="250"/>
      <c r="F58" s="250"/>
      <c r="G58" s="250"/>
      <c r="H58" s="250"/>
      <c r="I58" s="250"/>
      <c r="J58" s="250"/>
      <c r="K58" s="250"/>
      <c r="L58" s="250"/>
      <c r="M58" s="250"/>
      <c r="N58" s="250"/>
      <c r="O58" s="250"/>
      <c r="P58" s="250"/>
      <c r="Q58" s="250"/>
      <c r="R58" s="250"/>
      <c r="S58" s="250"/>
      <c r="T58" s="250"/>
      <c r="U58" s="250"/>
      <c r="V58" s="250"/>
      <c r="W58" s="250"/>
      <c r="X58" s="250"/>
      <c r="Y58" s="250"/>
      <c r="Z58" s="250"/>
      <c r="AA58" s="250"/>
      <c r="AB58" s="250"/>
      <c r="AC58" s="250"/>
      <c r="AD58" s="250"/>
      <c r="AE58" s="250"/>
      <c r="AF58" s="250"/>
      <c r="AG58" s="250"/>
      <c r="AH58" s="250"/>
      <c r="AI58" s="250"/>
      <c r="AJ58" s="250"/>
      <c r="AK58" s="327"/>
      <c r="AL58" s="328" t="s">
        <v>521</v>
      </c>
      <c r="AM58" s="329">
        <v>1726611</v>
      </c>
      <c r="AN58" s="330">
        <v>140775</v>
      </c>
      <c r="AO58" s="331">
        <v>14.1</v>
      </c>
      <c r="AP58" s="332">
        <v>52698</v>
      </c>
      <c r="AQ58" s="333">
        <v>19.8</v>
      </c>
      <c r="AR58" s="334">
        <v>-5.7</v>
      </c>
    </row>
    <row r="59" spans="1:44" x14ac:dyDescent="0.15">
      <c r="A59" s="254"/>
      <c r="B59" s="250"/>
      <c r="C59" s="250"/>
      <c r="D59" s="250"/>
      <c r="E59" s="250"/>
      <c r="F59" s="250"/>
      <c r="G59" s="250"/>
      <c r="H59" s="250"/>
      <c r="I59" s="250"/>
      <c r="J59" s="250"/>
      <c r="K59" s="250"/>
      <c r="L59" s="250"/>
      <c r="M59" s="250"/>
      <c r="N59" s="250"/>
      <c r="O59" s="250"/>
      <c r="P59" s="250"/>
      <c r="Q59" s="250"/>
      <c r="R59" s="250"/>
      <c r="S59" s="250"/>
      <c r="T59" s="250"/>
      <c r="U59" s="250"/>
      <c r="V59" s="250"/>
      <c r="W59" s="250"/>
      <c r="X59" s="250"/>
      <c r="Y59" s="250"/>
      <c r="Z59" s="250"/>
      <c r="AA59" s="250"/>
      <c r="AB59" s="250"/>
      <c r="AC59" s="250"/>
      <c r="AD59" s="250"/>
      <c r="AE59" s="250"/>
      <c r="AF59" s="250"/>
      <c r="AG59" s="250"/>
      <c r="AH59" s="250"/>
      <c r="AI59" s="250"/>
      <c r="AJ59" s="250"/>
      <c r="AK59" s="312" t="s">
        <v>525</v>
      </c>
      <c r="AL59" s="313"/>
      <c r="AM59" s="321">
        <v>3520165</v>
      </c>
      <c r="AN59" s="322">
        <v>292932</v>
      </c>
      <c r="AO59" s="323">
        <v>72.599999999999994</v>
      </c>
      <c r="AP59" s="324">
        <v>112678</v>
      </c>
      <c r="AQ59" s="325">
        <v>8.4</v>
      </c>
      <c r="AR59" s="326">
        <v>64.2</v>
      </c>
    </row>
    <row r="60" spans="1:44" x14ac:dyDescent="0.15">
      <c r="A60" s="254"/>
      <c r="B60" s="250"/>
      <c r="C60" s="250"/>
      <c r="D60" s="250"/>
      <c r="E60" s="250"/>
      <c r="F60" s="250"/>
      <c r="G60" s="250"/>
      <c r="H60" s="250"/>
      <c r="I60" s="250"/>
      <c r="J60" s="250"/>
      <c r="K60" s="250"/>
      <c r="L60" s="250"/>
      <c r="M60" s="250"/>
      <c r="N60" s="250"/>
      <c r="O60" s="250"/>
      <c r="P60" s="250"/>
      <c r="Q60" s="250"/>
      <c r="R60" s="250"/>
      <c r="S60" s="250"/>
      <c r="T60" s="250"/>
      <c r="U60" s="250"/>
      <c r="V60" s="250"/>
      <c r="W60" s="250"/>
      <c r="X60" s="250"/>
      <c r="Y60" s="250"/>
      <c r="Z60" s="250"/>
      <c r="AA60" s="250"/>
      <c r="AB60" s="250"/>
      <c r="AC60" s="250"/>
      <c r="AD60" s="250"/>
      <c r="AE60" s="250"/>
      <c r="AF60" s="250"/>
      <c r="AG60" s="250"/>
      <c r="AH60" s="250"/>
      <c r="AI60" s="250"/>
      <c r="AJ60" s="250"/>
      <c r="AK60" s="327"/>
      <c r="AL60" s="328" t="s">
        <v>521</v>
      </c>
      <c r="AM60" s="329">
        <v>2971880</v>
      </c>
      <c r="AN60" s="330">
        <v>247306</v>
      </c>
      <c r="AO60" s="331">
        <v>75.7</v>
      </c>
      <c r="AP60" s="332">
        <v>55165</v>
      </c>
      <c r="AQ60" s="333">
        <v>4.7</v>
      </c>
      <c r="AR60" s="334">
        <v>71</v>
      </c>
    </row>
    <row r="61" spans="1:44" x14ac:dyDescent="0.15">
      <c r="A61" s="254"/>
      <c r="B61" s="250"/>
      <c r="C61" s="250"/>
      <c r="D61" s="250"/>
      <c r="E61" s="250"/>
      <c r="F61" s="250"/>
      <c r="G61" s="250"/>
      <c r="H61" s="250"/>
      <c r="I61" s="250"/>
      <c r="J61" s="250"/>
      <c r="K61" s="250"/>
      <c r="L61" s="250"/>
      <c r="M61" s="250"/>
      <c r="N61" s="250"/>
      <c r="O61" s="250"/>
      <c r="P61" s="250"/>
      <c r="Q61" s="250"/>
      <c r="R61" s="250"/>
      <c r="S61" s="250"/>
      <c r="T61" s="250"/>
      <c r="U61" s="250"/>
      <c r="V61" s="250"/>
      <c r="W61" s="250"/>
      <c r="X61" s="250"/>
      <c r="Y61" s="250"/>
      <c r="Z61" s="250"/>
      <c r="AA61" s="250"/>
      <c r="AB61" s="250"/>
      <c r="AC61" s="250"/>
      <c r="AD61" s="250"/>
      <c r="AE61" s="250"/>
      <c r="AF61" s="250"/>
      <c r="AG61" s="250"/>
      <c r="AH61" s="250"/>
      <c r="AI61" s="250"/>
      <c r="AJ61" s="250"/>
      <c r="AK61" s="312" t="s">
        <v>526</v>
      </c>
      <c r="AL61" s="335"/>
      <c r="AM61" s="336">
        <v>2240596</v>
      </c>
      <c r="AN61" s="337">
        <v>181424</v>
      </c>
      <c r="AO61" s="338">
        <v>16.899999999999999</v>
      </c>
      <c r="AP61" s="339">
        <v>100109</v>
      </c>
      <c r="AQ61" s="340">
        <v>4</v>
      </c>
      <c r="AR61" s="326">
        <v>12.9</v>
      </c>
    </row>
    <row r="62" spans="1:44" x14ac:dyDescent="0.15">
      <c r="A62" s="254"/>
      <c r="B62" s="250"/>
      <c r="C62" s="250"/>
      <c r="D62" s="250"/>
      <c r="E62" s="250"/>
      <c r="F62" s="250"/>
      <c r="G62" s="250"/>
      <c r="H62" s="250"/>
      <c r="I62" s="250"/>
      <c r="J62" s="250"/>
      <c r="K62" s="250"/>
      <c r="L62" s="250"/>
      <c r="M62" s="250"/>
      <c r="N62" s="250"/>
      <c r="O62" s="250"/>
      <c r="P62" s="250"/>
      <c r="Q62" s="250"/>
      <c r="R62" s="250"/>
      <c r="S62" s="250"/>
      <c r="T62" s="250"/>
      <c r="U62" s="250"/>
      <c r="V62" s="250"/>
      <c r="W62" s="250"/>
      <c r="X62" s="250"/>
      <c r="Y62" s="250"/>
      <c r="Z62" s="250"/>
      <c r="AA62" s="250"/>
      <c r="AB62" s="250"/>
      <c r="AC62" s="250"/>
      <c r="AD62" s="250"/>
      <c r="AE62" s="250"/>
      <c r="AF62" s="250"/>
      <c r="AG62" s="250"/>
      <c r="AH62" s="250"/>
      <c r="AI62" s="250"/>
      <c r="AJ62" s="250"/>
      <c r="AK62" s="327"/>
      <c r="AL62" s="328" t="s">
        <v>521</v>
      </c>
      <c r="AM62" s="329">
        <v>1798773</v>
      </c>
      <c r="AN62" s="330">
        <v>145824</v>
      </c>
      <c r="AO62" s="331">
        <v>19.100000000000001</v>
      </c>
      <c r="AP62" s="332">
        <v>50716</v>
      </c>
      <c r="AQ62" s="333">
        <v>1.4</v>
      </c>
      <c r="AR62" s="334">
        <v>17.7</v>
      </c>
    </row>
    <row r="63" spans="1:44" x14ac:dyDescent="0.15">
      <c r="A63" s="254"/>
      <c r="B63" s="250"/>
      <c r="C63" s="250"/>
      <c r="D63" s="250"/>
      <c r="E63" s="250"/>
      <c r="F63" s="250"/>
      <c r="G63" s="250"/>
      <c r="H63" s="250"/>
      <c r="I63" s="250"/>
      <c r="J63" s="250"/>
      <c r="K63" s="250"/>
      <c r="L63" s="250"/>
      <c r="M63" s="250"/>
      <c r="N63" s="250"/>
      <c r="O63" s="250"/>
      <c r="P63" s="250"/>
      <c r="Q63" s="250"/>
      <c r="R63" s="250"/>
      <c r="S63" s="250"/>
      <c r="T63" s="250"/>
      <c r="U63" s="250"/>
      <c r="V63" s="250"/>
      <c r="W63" s="250"/>
      <c r="X63" s="250"/>
      <c r="Y63" s="250"/>
      <c r="Z63" s="250"/>
      <c r="AA63" s="250"/>
      <c r="AB63" s="250"/>
      <c r="AC63" s="250"/>
      <c r="AD63" s="250"/>
      <c r="AE63" s="250"/>
      <c r="AF63" s="250"/>
      <c r="AG63" s="250"/>
      <c r="AH63" s="250"/>
      <c r="AI63" s="250"/>
      <c r="AJ63" s="250"/>
      <c r="AK63" s="250"/>
      <c r="AL63" s="250"/>
      <c r="AM63" s="250"/>
      <c r="AN63" s="250"/>
      <c r="AO63" s="250"/>
      <c r="AP63" s="250"/>
      <c r="AQ63" s="250"/>
      <c r="AR63" s="250"/>
    </row>
    <row r="64" spans="1:44" x14ac:dyDescent="0.15">
      <c r="A64" s="254"/>
      <c r="B64" s="250"/>
      <c r="C64" s="250"/>
      <c r="D64" s="250"/>
      <c r="E64" s="250"/>
      <c r="F64" s="250"/>
      <c r="G64" s="250"/>
      <c r="H64" s="250"/>
      <c r="I64" s="250"/>
      <c r="J64" s="250"/>
      <c r="K64" s="250"/>
      <c r="L64" s="250"/>
      <c r="M64" s="250"/>
      <c r="N64" s="250"/>
      <c r="O64" s="250"/>
      <c r="P64" s="250"/>
      <c r="Q64" s="250"/>
      <c r="R64" s="250"/>
      <c r="S64" s="250"/>
      <c r="T64" s="250"/>
      <c r="U64" s="250"/>
      <c r="V64" s="250"/>
      <c r="W64" s="250"/>
      <c r="X64" s="250"/>
      <c r="Y64" s="250"/>
      <c r="Z64" s="250"/>
      <c r="AA64" s="250"/>
      <c r="AB64" s="250"/>
      <c r="AC64" s="250"/>
      <c r="AD64" s="250"/>
      <c r="AE64" s="250"/>
      <c r="AF64" s="250"/>
      <c r="AG64" s="250"/>
      <c r="AH64" s="250"/>
      <c r="AI64" s="250"/>
      <c r="AJ64" s="250"/>
      <c r="AK64" s="250"/>
      <c r="AL64" s="250"/>
      <c r="AM64" s="250"/>
      <c r="AN64" s="250"/>
      <c r="AO64" s="250"/>
      <c r="AP64" s="250"/>
      <c r="AQ64" s="250"/>
      <c r="AR64" s="250"/>
    </row>
    <row r="65" spans="1:46" x14ac:dyDescent="0.15">
      <c r="A65" s="254"/>
      <c r="B65" s="250"/>
      <c r="C65" s="250"/>
      <c r="D65" s="250"/>
      <c r="E65" s="250"/>
      <c r="F65" s="250"/>
      <c r="G65" s="250"/>
      <c r="H65" s="250"/>
      <c r="I65" s="250"/>
      <c r="J65" s="250"/>
      <c r="K65" s="250"/>
      <c r="L65" s="250"/>
      <c r="M65" s="250"/>
      <c r="N65" s="250"/>
      <c r="O65" s="250"/>
      <c r="P65" s="250"/>
      <c r="Q65" s="250"/>
      <c r="R65" s="250"/>
      <c r="S65" s="250"/>
      <c r="T65" s="250"/>
      <c r="U65" s="250"/>
      <c r="V65" s="250"/>
      <c r="W65" s="250"/>
      <c r="X65" s="250"/>
      <c r="Y65" s="250"/>
      <c r="Z65" s="250"/>
      <c r="AA65" s="250"/>
      <c r="AB65" s="250"/>
      <c r="AC65" s="250"/>
      <c r="AD65" s="250"/>
      <c r="AE65" s="250"/>
      <c r="AF65" s="250"/>
      <c r="AG65" s="250"/>
      <c r="AH65" s="250"/>
      <c r="AI65" s="250"/>
      <c r="AJ65" s="250"/>
      <c r="AK65" s="250"/>
      <c r="AL65" s="250"/>
      <c r="AM65" s="250"/>
      <c r="AN65" s="250"/>
      <c r="AO65" s="250"/>
      <c r="AP65" s="250"/>
      <c r="AQ65" s="250"/>
      <c r="AR65" s="250"/>
    </row>
    <row r="66" spans="1:46" x14ac:dyDescent="0.15">
      <c r="A66" s="341"/>
      <c r="B66" s="308"/>
      <c r="C66" s="308"/>
      <c r="D66" s="308"/>
      <c r="E66" s="308"/>
      <c r="F66" s="308"/>
      <c r="G66" s="308"/>
      <c r="H66" s="308"/>
      <c r="I66" s="308"/>
      <c r="J66" s="308"/>
      <c r="K66" s="308"/>
      <c r="L66" s="308"/>
      <c r="M66" s="308"/>
      <c r="N66" s="308"/>
      <c r="O66" s="308"/>
      <c r="P66" s="308"/>
      <c r="Q66" s="308"/>
      <c r="R66" s="308"/>
      <c r="S66" s="308"/>
      <c r="T66" s="308"/>
      <c r="U66" s="308"/>
      <c r="V66" s="308"/>
      <c r="W66" s="308"/>
      <c r="X66" s="308"/>
      <c r="Y66" s="308"/>
      <c r="Z66" s="308"/>
      <c r="AA66" s="308"/>
      <c r="AB66" s="308"/>
      <c r="AC66" s="308"/>
      <c r="AD66" s="308"/>
      <c r="AE66" s="308"/>
      <c r="AF66" s="308"/>
      <c r="AG66" s="308"/>
      <c r="AH66" s="308"/>
      <c r="AI66" s="308"/>
      <c r="AJ66" s="308"/>
      <c r="AK66" s="308"/>
      <c r="AL66" s="308"/>
      <c r="AM66" s="308"/>
      <c r="AN66" s="308"/>
      <c r="AO66" s="308"/>
      <c r="AP66" s="308"/>
      <c r="AQ66" s="308"/>
      <c r="AR66" s="308"/>
      <c r="AS66" s="342"/>
    </row>
    <row r="67" spans="1:46" ht="13.5" hidden="1" customHeight="1" x14ac:dyDescent="0.15">
      <c r="AK67" s="250"/>
      <c r="AL67" s="250"/>
      <c r="AM67" s="250"/>
      <c r="AN67" s="250"/>
      <c r="AO67" s="250"/>
      <c r="AP67" s="250"/>
      <c r="AQ67" s="250"/>
      <c r="AR67" s="250"/>
      <c r="AS67" s="250"/>
      <c r="AT67" s="250"/>
    </row>
    <row r="68" spans="1:46" ht="13.5" hidden="1" customHeight="1" x14ac:dyDescent="0.15">
      <c r="AK68" s="250"/>
      <c r="AL68" s="250"/>
      <c r="AM68" s="250"/>
      <c r="AN68" s="250"/>
      <c r="AO68" s="250"/>
      <c r="AP68" s="250"/>
      <c r="AQ68" s="250"/>
      <c r="AR68" s="250"/>
    </row>
    <row r="69" spans="1:46" ht="13.5" hidden="1" customHeight="1" x14ac:dyDescent="0.15">
      <c r="AK69" s="250"/>
      <c r="AL69" s="250"/>
      <c r="AM69" s="250"/>
      <c r="AN69" s="250"/>
      <c r="AO69" s="250"/>
      <c r="AP69" s="250"/>
      <c r="AQ69" s="250"/>
      <c r="AR69" s="250"/>
    </row>
    <row r="70" spans="1:46" hidden="1" x14ac:dyDescent="0.15">
      <c r="AK70" s="250"/>
      <c r="AL70" s="250"/>
      <c r="AM70" s="250"/>
      <c r="AN70" s="250"/>
      <c r="AO70" s="250"/>
      <c r="AP70" s="250"/>
      <c r="AQ70" s="250"/>
      <c r="AR70" s="250"/>
    </row>
    <row r="71" spans="1:46" hidden="1" x14ac:dyDescent="0.15">
      <c r="AK71" s="250"/>
      <c r="AL71" s="250"/>
      <c r="AM71" s="250"/>
      <c r="AN71" s="250"/>
      <c r="AO71" s="250"/>
      <c r="AP71" s="250"/>
      <c r="AQ71" s="250"/>
      <c r="AR71" s="250"/>
    </row>
    <row r="72" spans="1:46" hidden="1" x14ac:dyDescent="0.15">
      <c r="AK72" s="250"/>
      <c r="AL72" s="250"/>
      <c r="AM72" s="250"/>
      <c r="AN72" s="250"/>
      <c r="AO72" s="250"/>
      <c r="AP72" s="250"/>
      <c r="AQ72" s="250"/>
      <c r="AR72" s="250"/>
    </row>
    <row r="73" spans="1:46" hidden="1" x14ac:dyDescent="0.15">
      <c r="AK73" s="250"/>
      <c r="AL73" s="250"/>
      <c r="AM73" s="250"/>
      <c r="AN73" s="250"/>
      <c r="AO73" s="250"/>
      <c r="AP73" s="250"/>
      <c r="AQ73" s="250"/>
      <c r="AR73" s="250"/>
    </row>
  </sheetData>
  <sheetProtection algorithmName="SHA-512" hashValue="zqktYGqmB9p54I+UqPUiqQwxAacumvL9Ii6hK9k66SbsrE4PC108IyI9dFBp9gaSJUim2riiCe8lJKXNW11R0w==" saltValue="QMZ3bny5THG1qNxY1p3P+w==" spinCount="100000" sheet="1" objects="1" scenarios="1"/>
  <mergeCells count="25">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 ref="A26:AS26"/>
    <mergeCell ref="AO7:AO8"/>
    <mergeCell ref="AK9:AN9"/>
    <mergeCell ref="AK10:AN10"/>
    <mergeCell ref="AK11:AN11"/>
    <mergeCell ref="AK12:AN12"/>
    <mergeCell ref="AK13:AN13"/>
    <mergeCell ref="AK14:AN14"/>
    <mergeCell ref="AK15:AN15"/>
    <mergeCell ref="AK16:AN16"/>
    <mergeCell ref="AK21:AN21"/>
    <mergeCell ref="AK22:AN22"/>
  </mergeCells>
  <phoneticPr fontId="2"/>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80" zoomScaleNormal="80" zoomScaleSheetLayoutView="55" workbookViewId="0"/>
  </sheetViews>
  <sheetFormatPr defaultColWidth="0" defaultRowHeight="13.5" customHeight="1" zeroHeight="1" x14ac:dyDescent="0.15"/>
  <cols>
    <col min="1" max="125" width="2.5" style="248" customWidth="1"/>
    <col min="126" max="16384" width="9" style="247" hidden="1"/>
  </cols>
  <sheetData>
    <row r="1" spans="2:125" ht="13.5" customHeight="1" x14ac:dyDescent="0.15">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c r="DQ1" s="247"/>
      <c r="DR1" s="247"/>
      <c r="DS1" s="247"/>
      <c r="DT1" s="247"/>
      <c r="DU1" s="247"/>
    </row>
    <row r="2" spans="2:125" x14ac:dyDescent="0.15">
      <c r="B2" s="247"/>
      <c r="DG2" s="247"/>
    </row>
    <row r="3" spans="2:125" x14ac:dyDescent="0.15">
      <c r="C3" s="247"/>
      <c r="D3" s="247"/>
      <c r="E3" s="247"/>
      <c r="F3" s="247"/>
      <c r="G3" s="247"/>
      <c r="H3" s="247"/>
      <c r="I3" s="247"/>
      <c r="J3" s="247"/>
      <c r="K3" s="247"/>
      <c r="L3" s="247"/>
      <c r="M3" s="247"/>
      <c r="N3" s="247"/>
      <c r="O3" s="247"/>
      <c r="P3" s="247"/>
      <c r="Q3" s="247"/>
      <c r="R3" s="247"/>
      <c r="S3" s="247"/>
      <c r="T3" s="247"/>
      <c r="U3" s="247"/>
      <c r="V3" s="247"/>
      <c r="W3" s="247"/>
      <c r="X3" s="247"/>
      <c r="Y3" s="247"/>
      <c r="Z3" s="247"/>
      <c r="AA3" s="247"/>
      <c r="AB3" s="247"/>
      <c r="AC3" s="247"/>
      <c r="AD3" s="247"/>
      <c r="AE3" s="247"/>
      <c r="AF3" s="247"/>
      <c r="AG3" s="247"/>
      <c r="AH3" s="247"/>
      <c r="AI3" s="247"/>
      <c r="AJ3" s="247"/>
      <c r="AK3" s="247"/>
      <c r="AL3" s="247"/>
      <c r="AM3" s="247"/>
      <c r="AN3" s="247"/>
      <c r="AO3" s="247"/>
      <c r="AP3" s="247"/>
      <c r="AQ3" s="247"/>
      <c r="AR3" s="247"/>
      <c r="AS3" s="247"/>
      <c r="AT3" s="247"/>
      <c r="AU3" s="247"/>
      <c r="AV3" s="247"/>
      <c r="AW3" s="247"/>
      <c r="AX3" s="247"/>
      <c r="AY3" s="247"/>
      <c r="AZ3" s="247"/>
      <c r="BA3" s="247"/>
      <c r="BB3" s="247"/>
      <c r="BC3" s="247"/>
      <c r="BD3" s="247"/>
      <c r="BE3" s="247"/>
      <c r="BF3" s="247"/>
      <c r="BG3" s="247"/>
      <c r="BH3" s="247"/>
      <c r="BI3" s="247"/>
      <c r="BJ3" s="247"/>
      <c r="BK3" s="247"/>
      <c r="BL3" s="247"/>
      <c r="BM3" s="247"/>
      <c r="BN3" s="247"/>
      <c r="BO3" s="247"/>
      <c r="BP3" s="247"/>
      <c r="BQ3" s="247"/>
      <c r="BR3" s="247"/>
      <c r="BS3" s="247"/>
      <c r="BT3" s="247"/>
      <c r="BU3" s="247"/>
      <c r="BV3" s="247"/>
      <c r="BW3" s="247"/>
      <c r="BX3" s="247"/>
      <c r="BY3" s="247"/>
      <c r="BZ3" s="247"/>
      <c r="CA3" s="247"/>
      <c r="CB3" s="247"/>
      <c r="CC3" s="247"/>
      <c r="CD3" s="247"/>
      <c r="CE3" s="247"/>
      <c r="CF3" s="247"/>
      <c r="CG3" s="247"/>
      <c r="CH3" s="247"/>
      <c r="CI3" s="247"/>
      <c r="CJ3" s="247"/>
      <c r="CK3" s="247"/>
      <c r="CL3" s="247"/>
      <c r="CM3" s="247"/>
      <c r="CN3" s="247"/>
      <c r="CO3" s="247"/>
      <c r="CP3" s="247"/>
      <c r="CQ3" s="247"/>
      <c r="CR3" s="247"/>
      <c r="CS3" s="247"/>
      <c r="CT3" s="247"/>
      <c r="CU3" s="247"/>
      <c r="CV3" s="247"/>
      <c r="CW3" s="247"/>
      <c r="CX3" s="247"/>
      <c r="CY3" s="247"/>
      <c r="CZ3" s="247"/>
      <c r="DA3" s="247"/>
      <c r="DB3" s="247"/>
      <c r="DC3" s="247"/>
      <c r="DD3" s="247"/>
      <c r="DE3" s="247"/>
      <c r="DF3" s="247"/>
      <c r="DH3" s="247"/>
      <c r="DI3" s="247"/>
      <c r="DJ3" s="247"/>
      <c r="DK3" s="247"/>
      <c r="DL3" s="247"/>
      <c r="DM3" s="247"/>
      <c r="DN3" s="247"/>
      <c r="DO3" s="247"/>
      <c r="DP3" s="247"/>
      <c r="DQ3" s="247"/>
      <c r="DR3" s="247"/>
      <c r="DS3" s="247"/>
      <c r="DT3" s="247"/>
      <c r="DU3" s="247"/>
    </row>
    <row r="4" spans="2:125" x14ac:dyDescent="0.15"/>
    <row r="5" spans="2:125" x14ac:dyDescent="0.15"/>
    <row r="6" spans="2:125" x14ac:dyDescent="0.15"/>
    <row r="7" spans="2:125" x14ac:dyDescent="0.15"/>
    <row r="8" spans="2:125" x14ac:dyDescent="0.15"/>
    <row r="9" spans="2:125" x14ac:dyDescent="0.15">
      <c r="DU9" s="247"/>
    </row>
    <row r="10" spans="2:125" x14ac:dyDescent="0.15"/>
    <row r="11" spans="2:125" x14ac:dyDescent="0.15"/>
    <row r="12" spans="2:125" x14ac:dyDescent="0.15"/>
    <row r="13" spans="2:125" x14ac:dyDescent="0.15"/>
    <row r="14" spans="2:125" x14ac:dyDescent="0.15"/>
    <row r="15" spans="2:125" x14ac:dyDescent="0.15"/>
    <row r="16" spans="2:125" x14ac:dyDescent="0.15"/>
    <row r="17" spans="125:125" x14ac:dyDescent="0.15">
      <c r="DU17" s="247"/>
    </row>
    <row r="18" spans="125:125" x14ac:dyDescent="0.15"/>
    <row r="19" spans="125:125" x14ac:dyDescent="0.15"/>
    <row r="20" spans="125:125" x14ac:dyDescent="0.15">
      <c r="DU20" s="247"/>
    </row>
    <row r="21" spans="125:125" x14ac:dyDescent="0.15">
      <c r="DU21" s="247"/>
    </row>
    <row r="22" spans="125:125" x14ac:dyDescent="0.15"/>
    <row r="23" spans="125:125" x14ac:dyDescent="0.15"/>
    <row r="24" spans="125:125" x14ac:dyDescent="0.15"/>
    <row r="25" spans="125:125" x14ac:dyDescent="0.15"/>
    <row r="26" spans="125:125" x14ac:dyDescent="0.15"/>
    <row r="27" spans="125:125" x14ac:dyDescent="0.15"/>
    <row r="28" spans="125:125" x14ac:dyDescent="0.15">
      <c r="DU28" s="247"/>
    </row>
    <row r="29" spans="125:125" x14ac:dyDescent="0.15"/>
    <row r="30" spans="125:125" x14ac:dyDescent="0.15"/>
    <row r="31" spans="125:125" x14ac:dyDescent="0.15"/>
    <row r="32" spans="125:125" x14ac:dyDescent="0.15"/>
    <row r="33" spans="2:125" x14ac:dyDescent="0.15">
      <c r="B33" s="247"/>
      <c r="G33" s="247"/>
      <c r="I33" s="247"/>
    </row>
    <row r="34" spans="2:125" x14ac:dyDescent="0.15">
      <c r="C34" s="247"/>
      <c r="P34" s="247"/>
      <c r="DE34" s="247"/>
      <c r="DH34" s="247"/>
    </row>
    <row r="35" spans="2:125" x14ac:dyDescent="0.15">
      <c r="D35" s="247"/>
      <c r="E35" s="247"/>
      <c r="DG35" s="247"/>
      <c r="DJ35" s="247"/>
      <c r="DP35" s="247"/>
      <c r="DQ35" s="247"/>
      <c r="DR35" s="247"/>
      <c r="DS35" s="247"/>
      <c r="DT35" s="247"/>
      <c r="DU35" s="247"/>
    </row>
    <row r="36" spans="2:125" x14ac:dyDescent="0.15">
      <c r="F36" s="247"/>
      <c r="H36" s="247"/>
      <c r="J36" s="247"/>
      <c r="K36" s="247"/>
      <c r="L36" s="247"/>
      <c r="M36" s="247"/>
      <c r="N36" s="247"/>
      <c r="O36" s="247"/>
      <c r="Q36" s="247"/>
      <c r="R36" s="247"/>
      <c r="S36" s="247"/>
      <c r="T36" s="247"/>
      <c r="U36" s="247"/>
      <c r="V36" s="247"/>
      <c r="W36" s="247"/>
      <c r="X36" s="247"/>
      <c r="Y36" s="247"/>
      <c r="Z36" s="247"/>
      <c r="AA36" s="247"/>
      <c r="AB36" s="247"/>
      <c r="AC36" s="247"/>
      <c r="AD36" s="247"/>
      <c r="AE36" s="247"/>
      <c r="AF36" s="247"/>
      <c r="AG36" s="247"/>
      <c r="AH36" s="247"/>
      <c r="AI36" s="247"/>
      <c r="AJ36" s="247"/>
      <c r="AK36" s="247"/>
      <c r="AL36" s="247"/>
      <c r="AM36" s="247"/>
      <c r="AN36" s="247"/>
      <c r="AO36" s="247"/>
      <c r="AP36" s="247"/>
      <c r="AQ36" s="247"/>
      <c r="AR36" s="247"/>
      <c r="AS36" s="247"/>
      <c r="AT36" s="247"/>
      <c r="AU36" s="247"/>
      <c r="AV36" s="247"/>
      <c r="AW36" s="247"/>
      <c r="AX36" s="247"/>
      <c r="AY36" s="247"/>
      <c r="AZ36" s="247"/>
      <c r="BA36" s="247"/>
      <c r="BB36" s="247"/>
      <c r="BC36" s="247"/>
      <c r="BD36" s="247"/>
      <c r="BE36" s="247"/>
      <c r="BF36" s="247"/>
      <c r="BG36" s="247"/>
      <c r="BH36" s="247"/>
      <c r="BI36" s="247"/>
      <c r="BJ36" s="247"/>
      <c r="BK36" s="247"/>
      <c r="BL36" s="247"/>
      <c r="BM36" s="247"/>
      <c r="BN36" s="247"/>
      <c r="BO36" s="247"/>
      <c r="BP36" s="247"/>
      <c r="BQ36" s="247"/>
      <c r="BR36" s="247"/>
      <c r="BS36" s="247"/>
      <c r="BT36" s="247"/>
      <c r="BU36" s="247"/>
      <c r="BV36" s="247"/>
      <c r="BW36" s="247"/>
      <c r="BX36" s="247"/>
      <c r="BY36" s="247"/>
      <c r="BZ36" s="247"/>
      <c r="CA36" s="247"/>
      <c r="CB36" s="247"/>
      <c r="CC36" s="247"/>
      <c r="CD36" s="247"/>
      <c r="CE36" s="247"/>
      <c r="CF36" s="247"/>
      <c r="CG36" s="247"/>
      <c r="CH36" s="247"/>
      <c r="CI36" s="247"/>
      <c r="CJ36" s="247"/>
      <c r="CK36" s="247"/>
      <c r="CL36" s="247"/>
      <c r="CM36" s="247"/>
      <c r="CN36" s="247"/>
      <c r="CO36" s="247"/>
      <c r="CP36" s="247"/>
      <c r="CQ36" s="247"/>
      <c r="CR36" s="247"/>
      <c r="CS36" s="247"/>
      <c r="CT36" s="247"/>
      <c r="CU36" s="247"/>
      <c r="CV36" s="247"/>
      <c r="CW36" s="247"/>
      <c r="CX36" s="247"/>
      <c r="CY36" s="247"/>
      <c r="CZ36" s="247"/>
      <c r="DA36" s="247"/>
      <c r="DB36" s="247"/>
      <c r="DC36" s="247"/>
      <c r="DD36" s="247"/>
      <c r="DF36" s="247"/>
      <c r="DI36" s="247"/>
      <c r="DK36" s="247"/>
      <c r="DL36" s="247"/>
      <c r="DM36" s="247"/>
      <c r="DN36" s="247"/>
      <c r="DO36" s="247"/>
      <c r="DP36" s="247"/>
      <c r="DQ36" s="247"/>
      <c r="DR36" s="247"/>
      <c r="DS36" s="247"/>
      <c r="DT36" s="247"/>
      <c r="DU36" s="247"/>
    </row>
    <row r="37" spans="2:125" x14ac:dyDescent="0.15">
      <c r="DU37" s="247"/>
    </row>
    <row r="38" spans="2:125" x14ac:dyDescent="0.15">
      <c r="DT38" s="247"/>
      <c r="DU38" s="247"/>
    </row>
    <row r="39" spans="2:125" x14ac:dyDescent="0.15"/>
    <row r="40" spans="2:125" x14ac:dyDescent="0.15">
      <c r="DH40" s="247"/>
    </row>
    <row r="41" spans="2:125" x14ac:dyDescent="0.15">
      <c r="DE41" s="247"/>
    </row>
    <row r="42" spans="2:125" x14ac:dyDescent="0.15">
      <c r="DG42" s="247"/>
      <c r="DJ42" s="247"/>
    </row>
    <row r="43" spans="2:125" x14ac:dyDescent="0.15">
      <c r="Q43" s="247"/>
      <c r="R43" s="247"/>
      <c r="S43" s="247"/>
      <c r="T43" s="247"/>
      <c r="U43" s="247"/>
      <c r="V43" s="247"/>
      <c r="W43" s="247"/>
      <c r="X43" s="247"/>
      <c r="Y43" s="247"/>
      <c r="Z43" s="247"/>
      <c r="AA43" s="247"/>
      <c r="AB43" s="247"/>
      <c r="AC43" s="247"/>
      <c r="AD43" s="247"/>
      <c r="AE43" s="247"/>
      <c r="AF43" s="247"/>
      <c r="AG43" s="247"/>
      <c r="AH43" s="247"/>
      <c r="AI43" s="247"/>
      <c r="AJ43" s="247"/>
      <c r="AK43" s="247"/>
      <c r="AL43" s="247"/>
      <c r="AM43" s="247"/>
      <c r="AN43" s="247"/>
      <c r="AO43" s="247"/>
      <c r="AP43" s="247"/>
      <c r="AQ43" s="247"/>
      <c r="AR43" s="247"/>
      <c r="AS43" s="247"/>
      <c r="AT43" s="247"/>
      <c r="AU43" s="247"/>
      <c r="AV43" s="247"/>
      <c r="AW43" s="247"/>
      <c r="AX43" s="247"/>
      <c r="AY43" s="247"/>
      <c r="AZ43" s="247"/>
      <c r="BA43" s="247"/>
      <c r="BB43" s="247"/>
      <c r="BC43" s="247"/>
      <c r="BD43" s="247"/>
      <c r="BE43" s="247"/>
      <c r="BF43" s="247"/>
      <c r="BG43" s="247"/>
      <c r="BH43" s="247"/>
      <c r="BI43" s="247"/>
      <c r="BJ43" s="247"/>
      <c r="BK43" s="247"/>
      <c r="BL43" s="247"/>
      <c r="BM43" s="247"/>
      <c r="BN43" s="247"/>
      <c r="BO43" s="247"/>
      <c r="BP43" s="247"/>
      <c r="BQ43" s="247"/>
      <c r="BR43" s="247"/>
      <c r="BS43" s="247"/>
      <c r="BT43" s="247"/>
      <c r="BU43" s="247"/>
      <c r="BV43" s="247"/>
      <c r="BW43" s="247"/>
      <c r="BX43" s="247"/>
      <c r="BY43" s="247"/>
      <c r="BZ43" s="247"/>
      <c r="CA43" s="247"/>
      <c r="CB43" s="247"/>
      <c r="CC43" s="247"/>
      <c r="CD43" s="247"/>
      <c r="CE43" s="247"/>
      <c r="CF43" s="247"/>
      <c r="CG43" s="247"/>
      <c r="CH43" s="247"/>
      <c r="CI43" s="247"/>
      <c r="CJ43" s="247"/>
      <c r="CK43" s="247"/>
      <c r="CL43" s="247"/>
      <c r="CM43" s="247"/>
      <c r="CN43" s="247"/>
      <c r="CO43" s="247"/>
      <c r="CP43" s="247"/>
      <c r="CQ43" s="247"/>
      <c r="CR43" s="247"/>
      <c r="CS43" s="247"/>
      <c r="CT43" s="247"/>
      <c r="CU43" s="247"/>
      <c r="CV43" s="247"/>
      <c r="CW43" s="247"/>
      <c r="CX43" s="247"/>
      <c r="CY43" s="247"/>
      <c r="CZ43" s="247"/>
      <c r="DA43" s="247"/>
      <c r="DB43" s="247"/>
      <c r="DC43" s="247"/>
      <c r="DD43" s="247"/>
      <c r="DF43" s="247"/>
      <c r="DI43" s="247"/>
      <c r="DK43" s="247"/>
      <c r="DL43" s="247"/>
      <c r="DM43" s="247"/>
      <c r="DN43" s="247"/>
      <c r="DO43" s="247"/>
      <c r="DP43" s="247"/>
      <c r="DQ43" s="247"/>
      <c r="DR43" s="247"/>
      <c r="DS43" s="247"/>
      <c r="DT43" s="247"/>
      <c r="DU43" s="247"/>
    </row>
    <row r="44" spans="2:125" x14ac:dyDescent="0.15">
      <c r="DU44" s="247"/>
    </row>
    <row r="45" spans="2:125" x14ac:dyDescent="0.15"/>
    <row r="46" spans="2:125" x14ac:dyDescent="0.15"/>
    <row r="47" spans="2:125" x14ac:dyDescent="0.15"/>
    <row r="48" spans="2:125" x14ac:dyDescent="0.15">
      <c r="DT48" s="247"/>
      <c r="DU48" s="247"/>
    </row>
    <row r="49" spans="120:125" x14ac:dyDescent="0.15">
      <c r="DU49" s="247"/>
    </row>
    <row r="50" spans="120:125" x14ac:dyDescent="0.15">
      <c r="DU50" s="247"/>
    </row>
    <row r="51" spans="120:125" x14ac:dyDescent="0.15">
      <c r="DP51" s="247"/>
      <c r="DQ51" s="247"/>
      <c r="DR51" s="247"/>
      <c r="DS51" s="247"/>
      <c r="DT51" s="247"/>
      <c r="DU51" s="247"/>
    </row>
    <row r="52" spans="120:125" x14ac:dyDescent="0.15"/>
    <row r="53" spans="120:125" x14ac:dyDescent="0.15"/>
    <row r="54" spans="120:125" x14ac:dyDescent="0.15">
      <c r="DU54" s="247"/>
    </row>
    <row r="55" spans="120:125" x14ac:dyDescent="0.15"/>
    <row r="56" spans="120:125" x14ac:dyDescent="0.15"/>
    <row r="57" spans="120:125" x14ac:dyDescent="0.15"/>
    <row r="58" spans="120:125" x14ac:dyDescent="0.15">
      <c r="DU58" s="247"/>
    </row>
    <row r="59" spans="120:125" x14ac:dyDescent="0.15"/>
    <row r="60" spans="120:125" x14ac:dyDescent="0.15"/>
    <row r="61" spans="120:125" x14ac:dyDescent="0.15"/>
    <row r="62" spans="120:125" x14ac:dyDescent="0.15"/>
    <row r="63" spans="120:125" x14ac:dyDescent="0.15">
      <c r="DU63" s="247"/>
    </row>
    <row r="64" spans="120:125" x14ac:dyDescent="0.15">
      <c r="DT64" s="247"/>
      <c r="DU64" s="247"/>
    </row>
    <row r="65" spans="123:125" x14ac:dyDescent="0.15"/>
    <row r="66" spans="123:125" x14ac:dyDescent="0.15"/>
    <row r="67" spans="123:125" x14ac:dyDescent="0.15"/>
    <row r="68" spans="123:125" x14ac:dyDescent="0.15"/>
    <row r="69" spans="123:125" x14ac:dyDescent="0.15">
      <c r="DS69" s="247"/>
      <c r="DT69" s="247"/>
      <c r="DU69" s="247"/>
    </row>
    <row r="70" spans="123:125" x14ac:dyDescent="0.15"/>
    <row r="71" spans="123:125" x14ac:dyDescent="0.15"/>
    <row r="72" spans="123:125" x14ac:dyDescent="0.15"/>
    <row r="73" spans="123:125" x14ac:dyDescent="0.15"/>
    <row r="74" spans="123:125" x14ac:dyDescent="0.15"/>
    <row r="75" spans="123:125" x14ac:dyDescent="0.15"/>
    <row r="76" spans="123:125" x14ac:dyDescent="0.15"/>
    <row r="77" spans="123:125" x14ac:dyDescent="0.15"/>
    <row r="78" spans="123:125" x14ac:dyDescent="0.15"/>
    <row r="79" spans="123:125" x14ac:dyDescent="0.15"/>
    <row r="80" spans="123:125" x14ac:dyDescent="0.15"/>
    <row r="81" spans="116:125" x14ac:dyDescent="0.15"/>
    <row r="82" spans="116:125" x14ac:dyDescent="0.15">
      <c r="DL82" s="247"/>
    </row>
    <row r="83" spans="116:125" x14ac:dyDescent="0.15">
      <c r="DM83" s="247"/>
      <c r="DN83" s="247"/>
      <c r="DO83" s="247"/>
      <c r="DP83" s="247"/>
      <c r="DQ83" s="247"/>
      <c r="DR83" s="247"/>
      <c r="DS83" s="247"/>
      <c r="DT83" s="247"/>
      <c r="DU83" s="247"/>
    </row>
    <row r="84" spans="116:125" x14ac:dyDescent="0.15"/>
    <row r="85" spans="116:125" x14ac:dyDescent="0.15"/>
    <row r="86" spans="116:125" x14ac:dyDescent="0.15"/>
    <row r="87" spans="116:125" x14ac:dyDescent="0.15"/>
    <row r="88" spans="116:125" x14ac:dyDescent="0.15">
      <c r="DU88" s="247"/>
    </row>
    <row r="89" spans="116:125" x14ac:dyDescent="0.15"/>
    <row r="90" spans="116:125" x14ac:dyDescent="0.15"/>
    <row r="91" spans="116:125" x14ac:dyDescent="0.15"/>
    <row r="92" spans="116:125" ht="13.5" customHeight="1" x14ac:dyDescent="0.15"/>
    <row r="93" spans="116:125" ht="13.5" customHeight="1" x14ac:dyDescent="0.15"/>
    <row r="94" spans="116:125" ht="13.5" customHeight="1" x14ac:dyDescent="0.15">
      <c r="DS94" s="247"/>
      <c r="DT94" s="247"/>
      <c r="DU94" s="247"/>
    </row>
    <row r="95" spans="116:125" ht="13.5" customHeight="1" x14ac:dyDescent="0.15">
      <c r="DU95" s="247"/>
    </row>
    <row r="96" spans="116:125" ht="13.5" customHeight="1" x14ac:dyDescent="0.15"/>
    <row r="97" spans="124:125" ht="13.5" customHeight="1" x14ac:dyDescent="0.15"/>
    <row r="98" spans="124:125" ht="13.5" customHeight="1" x14ac:dyDescent="0.15"/>
    <row r="99" spans="124:125" ht="13.5" customHeight="1" x14ac:dyDescent="0.15"/>
    <row r="100" spans="124:125" ht="13.5" customHeight="1" x14ac:dyDescent="0.15"/>
    <row r="101" spans="124:125" ht="13.5" customHeight="1" x14ac:dyDescent="0.15">
      <c r="DU101" s="247"/>
    </row>
    <row r="102" spans="124:125" ht="13.5" customHeight="1" x14ac:dyDescent="0.15"/>
    <row r="103" spans="124:125" ht="13.5" customHeight="1" x14ac:dyDescent="0.15"/>
    <row r="104" spans="124:125" ht="13.5" customHeight="1" x14ac:dyDescent="0.15">
      <c r="DT104" s="247"/>
      <c r="DU104" s="247"/>
    </row>
    <row r="105" spans="124:125" ht="13.5" customHeight="1" x14ac:dyDescent="0.15"/>
    <row r="106" spans="124:125" ht="13.5" customHeight="1" x14ac:dyDescent="0.15"/>
    <row r="107" spans="124:125" ht="13.5" customHeight="1" x14ac:dyDescent="0.15"/>
    <row r="108" spans="124:125" ht="13.5" customHeight="1" x14ac:dyDescent="0.15"/>
    <row r="109" spans="124:125" ht="13.5" customHeight="1" x14ac:dyDescent="0.15"/>
    <row r="110" spans="124:125" ht="13.5" customHeight="1" x14ac:dyDescent="0.15"/>
    <row r="111" spans="124:125" ht="13.5" customHeight="1" x14ac:dyDescent="0.15"/>
    <row r="112" spans="124:125"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47" t="s">
        <v>478</v>
      </c>
    </row>
    <row r="121" spans="125:125" ht="13.5" hidden="1" customHeight="1" x14ac:dyDescent="0.15">
      <c r="DU121" s="247"/>
    </row>
  </sheetData>
  <sheetProtection algorithmName="SHA-512" hashValue="uVF3f4Lq4l8vSbUmpJY7pTgGktQjKl4y1IqhBq4cyAH73dnZWqLXIjVQa/T6mX8Gv7lXp2Vis0jHmr9nHL1nDQ==" saltValue="KbHleHOz8I7BENkNL3Q8iw=="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80" zoomScaleNormal="80" zoomScaleSheetLayoutView="55" workbookViewId="0">
      <selection activeCell="AF101" sqref="AF101"/>
    </sheetView>
  </sheetViews>
  <sheetFormatPr defaultColWidth="0" defaultRowHeight="13.5" customHeight="1" zeroHeight="1" x14ac:dyDescent="0.15"/>
  <cols>
    <col min="1" max="125" width="2.5" style="248" customWidth="1"/>
    <col min="126" max="142" width="0" style="247" hidden="1" customWidth="1"/>
    <col min="143" max="16384" width="9" style="247" hidden="1"/>
  </cols>
  <sheetData>
    <row r="1" spans="1:125" ht="13.5" customHeight="1" x14ac:dyDescent="0.15">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c r="DQ1" s="247"/>
      <c r="DR1" s="247"/>
      <c r="DS1" s="247"/>
      <c r="DT1" s="247"/>
      <c r="DU1" s="247"/>
    </row>
    <row r="2" spans="1:125" x14ac:dyDescent="0.15">
      <c r="B2" s="247"/>
      <c r="T2" s="247"/>
    </row>
    <row r="3" spans="1:125" x14ac:dyDescent="0.15">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c r="AI3" s="247"/>
      <c r="AJ3" s="247"/>
      <c r="AK3" s="247"/>
      <c r="AL3" s="247"/>
      <c r="AM3" s="247"/>
      <c r="AN3" s="247"/>
      <c r="AO3" s="247"/>
      <c r="AP3" s="247"/>
      <c r="AQ3" s="247"/>
      <c r="AR3" s="247"/>
      <c r="AS3" s="247"/>
      <c r="AT3" s="247"/>
      <c r="AU3" s="247"/>
      <c r="AV3" s="247"/>
      <c r="AW3" s="247"/>
      <c r="AX3" s="247"/>
      <c r="AY3" s="247"/>
      <c r="AZ3" s="247"/>
      <c r="BA3" s="247"/>
      <c r="BB3" s="247"/>
      <c r="BC3" s="247"/>
      <c r="BD3" s="247"/>
      <c r="BE3" s="247"/>
      <c r="BF3" s="247"/>
      <c r="BG3" s="247"/>
      <c r="BH3" s="247"/>
      <c r="BI3" s="247"/>
      <c r="BJ3" s="247"/>
      <c r="BK3" s="247"/>
      <c r="BL3" s="247"/>
      <c r="BM3" s="247"/>
      <c r="BN3" s="247"/>
      <c r="BO3" s="247"/>
      <c r="BP3" s="247"/>
      <c r="BQ3" s="247"/>
      <c r="BR3" s="247"/>
      <c r="BS3" s="247"/>
      <c r="BT3" s="247"/>
      <c r="BU3" s="247"/>
      <c r="BV3" s="247"/>
      <c r="BW3" s="247"/>
      <c r="BX3" s="247"/>
      <c r="BY3" s="247"/>
      <c r="BZ3" s="247"/>
      <c r="CA3" s="247"/>
      <c r="CB3" s="247"/>
      <c r="CC3" s="247"/>
      <c r="CD3" s="247"/>
      <c r="CE3" s="247"/>
      <c r="CF3" s="247"/>
      <c r="CG3" s="247"/>
      <c r="CH3" s="247"/>
      <c r="CI3" s="247"/>
      <c r="CJ3" s="247"/>
      <c r="CK3" s="247"/>
      <c r="CL3" s="247"/>
      <c r="CM3" s="247"/>
      <c r="CN3" s="247"/>
      <c r="CO3" s="247"/>
      <c r="CP3" s="247"/>
      <c r="CQ3" s="247"/>
      <c r="CR3" s="247"/>
      <c r="CS3" s="247"/>
      <c r="CT3" s="247"/>
      <c r="CU3" s="247"/>
      <c r="CV3" s="247"/>
      <c r="CW3" s="247"/>
      <c r="CX3" s="247"/>
      <c r="CY3" s="247"/>
      <c r="CZ3" s="247"/>
      <c r="DA3" s="247"/>
      <c r="DB3" s="247"/>
      <c r="DC3" s="247"/>
      <c r="DD3" s="247"/>
      <c r="DE3" s="247"/>
      <c r="DF3" s="247"/>
      <c r="DG3" s="247"/>
      <c r="DH3" s="247"/>
      <c r="DI3" s="247"/>
      <c r="DJ3" s="247"/>
      <c r="DK3" s="247"/>
      <c r="DL3" s="247"/>
      <c r="DM3" s="247"/>
      <c r="DN3" s="247"/>
      <c r="DO3" s="247"/>
      <c r="DP3" s="247"/>
      <c r="DQ3" s="247"/>
      <c r="DR3" s="247"/>
      <c r="DS3" s="247"/>
      <c r="DT3" s="247"/>
      <c r="DU3" s="247"/>
    </row>
    <row r="4" spans="1:125" x14ac:dyDescent="0.15"/>
    <row r="5" spans="1:125" x14ac:dyDescent="0.15"/>
    <row r="6" spans="1:125" x14ac:dyDescent="0.15"/>
    <row r="7" spans="1:125" x14ac:dyDescent="0.15"/>
    <row r="8" spans="1:125" x14ac:dyDescent="0.15"/>
    <row r="9" spans="1:125" x14ac:dyDescent="0.15"/>
    <row r="10" spans="1:125" x14ac:dyDescent="0.15"/>
    <row r="11" spans="1:125" x14ac:dyDescent="0.15"/>
    <row r="12" spans="1:125" x14ac:dyDescent="0.15"/>
    <row r="13" spans="1:125" x14ac:dyDescent="0.15"/>
    <row r="14" spans="1:125" x14ac:dyDescent="0.15"/>
    <row r="15" spans="1:125" x14ac:dyDescent="0.15"/>
    <row r="16" spans="1:125" x14ac:dyDescent="0.15"/>
    <row r="17" x14ac:dyDescent="0.15"/>
    <row r="18" x14ac:dyDescent="0.15"/>
    <row r="19" x14ac:dyDescent="0.15"/>
    <row r="20" x14ac:dyDescent="0.15"/>
    <row r="21" x14ac:dyDescent="0.15"/>
    <row r="22" x14ac:dyDescent="0.15"/>
    <row r="23" x14ac:dyDescent="0.15"/>
    <row r="24" x14ac:dyDescent="0.15"/>
    <row r="25" x14ac:dyDescent="0.15"/>
    <row r="26" x14ac:dyDescent="0.15"/>
    <row r="27" x14ac:dyDescent="0.15"/>
    <row r="28" x14ac:dyDescent="0.15"/>
    <row r="29" x14ac:dyDescent="0.15"/>
    <row r="30" x14ac:dyDescent="0.15"/>
    <row r="31" x14ac:dyDescent="0.15"/>
    <row r="32" x14ac:dyDescent="0.15"/>
    <row r="33" spans="2:125" x14ac:dyDescent="0.15">
      <c r="B33" s="247"/>
      <c r="G33" s="247"/>
      <c r="I33" s="247"/>
    </row>
    <row r="34" spans="2:125" x14ac:dyDescent="0.15">
      <c r="C34" s="247"/>
      <c r="P34" s="247"/>
      <c r="R34" s="247"/>
      <c r="U34" s="247"/>
    </row>
    <row r="35" spans="2:125" x14ac:dyDescent="0.15">
      <c r="D35" s="247"/>
      <c r="E35" s="247"/>
      <c r="T35" s="247"/>
      <c r="W35" s="247"/>
      <c r="X35" s="247"/>
      <c r="Y35" s="247"/>
      <c r="Z35" s="247"/>
      <c r="AA35" s="247"/>
      <c r="AB35" s="247"/>
      <c r="AC35" s="247"/>
      <c r="AD35" s="247"/>
      <c r="AE35" s="247"/>
      <c r="AF35" s="247"/>
      <c r="AG35" s="247"/>
      <c r="AH35" s="247"/>
      <c r="AI35" s="247"/>
      <c r="AJ35" s="247"/>
      <c r="AK35" s="247"/>
      <c r="AL35" s="247"/>
      <c r="AM35" s="247"/>
      <c r="AN35" s="247"/>
      <c r="AO35" s="247"/>
      <c r="AP35" s="247"/>
      <c r="AQ35" s="247"/>
      <c r="AR35" s="247"/>
      <c r="AS35" s="247"/>
      <c r="AT35" s="247"/>
      <c r="AU35" s="247"/>
      <c r="AV35" s="247"/>
      <c r="AW35" s="247"/>
      <c r="AX35" s="247"/>
      <c r="AY35" s="247"/>
      <c r="AZ35" s="247"/>
      <c r="BA35" s="247"/>
      <c r="BB35" s="247"/>
      <c r="BC35" s="247"/>
      <c r="BD35" s="247"/>
      <c r="BE35" s="247"/>
      <c r="BF35" s="247"/>
      <c r="BG35" s="247"/>
      <c r="BH35" s="247"/>
      <c r="BI35" s="247"/>
      <c r="BJ35" s="247"/>
      <c r="BK35" s="247"/>
      <c r="BL35" s="247"/>
      <c r="BM35" s="247"/>
      <c r="BN35" s="247"/>
      <c r="BO35" s="247"/>
      <c r="BP35" s="247"/>
      <c r="BQ35" s="247"/>
      <c r="BR35" s="247"/>
      <c r="BS35" s="247"/>
      <c r="BT35" s="247"/>
      <c r="BU35" s="247"/>
      <c r="BV35" s="247"/>
      <c r="BW35" s="247"/>
      <c r="BX35" s="247"/>
      <c r="BY35" s="247"/>
      <c r="BZ35" s="247"/>
      <c r="CA35" s="247"/>
      <c r="CB35" s="247"/>
      <c r="CC35" s="247"/>
      <c r="CD35" s="247"/>
      <c r="CE35" s="247"/>
      <c r="CF35" s="247"/>
      <c r="CG35" s="247"/>
      <c r="CH35" s="247"/>
      <c r="CI35" s="247"/>
      <c r="CJ35" s="247"/>
      <c r="CK35" s="247"/>
      <c r="CL35" s="247"/>
      <c r="CM35" s="247"/>
      <c r="CN35" s="247"/>
      <c r="CO35" s="247"/>
      <c r="CP35" s="247"/>
      <c r="CQ35" s="247"/>
      <c r="CR35" s="247"/>
      <c r="CS35" s="247"/>
      <c r="CT35" s="247"/>
      <c r="CU35" s="247"/>
      <c r="CV35" s="247"/>
      <c r="CW35" s="247"/>
      <c r="CX35" s="247"/>
      <c r="CY35" s="247"/>
      <c r="CZ35" s="247"/>
      <c r="DA35" s="247"/>
      <c r="DB35" s="247"/>
      <c r="DC35" s="247"/>
      <c r="DD35" s="247"/>
      <c r="DE35" s="247"/>
      <c r="DF35" s="247"/>
      <c r="DG35" s="247"/>
      <c r="DH35" s="247"/>
      <c r="DI35" s="247"/>
      <c r="DJ35" s="247"/>
      <c r="DK35" s="247"/>
      <c r="DL35" s="247"/>
      <c r="DM35" s="247"/>
      <c r="DN35" s="247"/>
      <c r="DO35" s="247"/>
      <c r="DP35" s="247"/>
      <c r="DQ35" s="247"/>
      <c r="DR35" s="247"/>
      <c r="DS35" s="247"/>
      <c r="DT35" s="247"/>
      <c r="DU35" s="247"/>
    </row>
    <row r="36" spans="2:125" x14ac:dyDescent="0.15">
      <c r="F36" s="247"/>
      <c r="H36" s="247"/>
      <c r="J36" s="247"/>
      <c r="K36" s="247"/>
      <c r="L36" s="247"/>
      <c r="M36" s="247"/>
      <c r="N36" s="247"/>
      <c r="O36" s="247"/>
      <c r="Q36" s="247"/>
      <c r="S36" s="247"/>
      <c r="V36" s="247"/>
    </row>
    <row r="37" spans="2:125" x14ac:dyDescent="0.15"/>
    <row r="38" spans="2:125" x14ac:dyDescent="0.15"/>
    <row r="39" spans="2:125" x14ac:dyDescent="0.15"/>
    <row r="40" spans="2:125" x14ac:dyDescent="0.15">
      <c r="U40" s="247"/>
    </row>
    <row r="41" spans="2:125" x14ac:dyDescent="0.15">
      <c r="R41" s="247"/>
    </row>
    <row r="42" spans="2:125" x14ac:dyDescent="0.15">
      <c r="T42" s="247"/>
      <c r="W42" s="247"/>
      <c r="X42" s="247"/>
      <c r="Y42" s="247"/>
      <c r="Z42" s="247"/>
      <c r="AA42" s="247"/>
      <c r="AB42" s="247"/>
      <c r="AC42" s="247"/>
      <c r="AD42" s="247"/>
      <c r="AE42" s="247"/>
      <c r="AF42" s="247"/>
      <c r="AG42" s="247"/>
      <c r="AH42" s="247"/>
      <c r="AI42" s="247"/>
      <c r="AJ42" s="247"/>
      <c r="AK42" s="247"/>
      <c r="AL42" s="247"/>
      <c r="AM42" s="247"/>
      <c r="AN42" s="247"/>
      <c r="AO42" s="247"/>
      <c r="AP42" s="247"/>
      <c r="AQ42" s="247"/>
      <c r="AR42" s="247"/>
      <c r="AS42" s="247"/>
      <c r="AT42" s="247"/>
      <c r="AU42" s="247"/>
      <c r="AV42" s="247"/>
      <c r="AW42" s="247"/>
      <c r="AX42" s="247"/>
      <c r="AY42" s="247"/>
      <c r="AZ42" s="247"/>
      <c r="BA42" s="247"/>
      <c r="BB42" s="247"/>
      <c r="BC42" s="247"/>
      <c r="BD42" s="247"/>
      <c r="BE42" s="247"/>
      <c r="BF42" s="247"/>
      <c r="BG42" s="247"/>
      <c r="BH42" s="247"/>
      <c r="BI42" s="247"/>
      <c r="BJ42" s="247"/>
      <c r="BK42" s="247"/>
      <c r="BL42" s="247"/>
      <c r="BM42" s="247"/>
      <c r="BN42" s="247"/>
      <c r="BO42" s="247"/>
      <c r="BP42" s="247"/>
      <c r="BQ42" s="247"/>
      <c r="BR42" s="247"/>
      <c r="BS42" s="247"/>
      <c r="BT42" s="247"/>
      <c r="BU42" s="247"/>
      <c r="BV42" s="247"/>
      <c r="BW42" s="247"/>
      <c r="BX42" s="247"/>
      <c r="BY42" s="247"/>
      <c r="BZ42" s="247"/>
      <c r="CA42" s="247"/>
      <c r="CB42" s="247"/>
      <c r="CC42" s="247"/>
      <c r="CD42" s="247"/>
      <c r="CE42" s="247"/>
      <c r="CF42" s="247"/>
      <c r="CG42" s="247"/>
      <c r="CH42" s="247"/>
      <c r="CI42" s="247"/>
      <c r="CJ42" s="247"/>
      <c r="CK42" s="247"/>
      <c r="CL42" s="247"/>
      <c r="CM42" s="247"/>
      <c r="CN42" s="247"/>
      <c r="CO42" s="247"/>
      <c r="CP42" s="247"/>
      <c r="CQ42" s="247"/>
      <c r="CR42" s="247"/>
      <c r="CS42" s="247"/>
      <c r="CT42" s="247"/>
      <c r="CU42" s="247"/>
      <c r="CV42" s="247"/>
      <c r="CW42" s="247"/>
      <c r="CX42" s="247"/>
      <c r="CY42" s="247"/>
      <c r="CZ42" s="247"/>
      <c r="DA42" s="247"/>
      <c r="DB42" s="247"/>
      <c r="DC42" s="247"/>
      <c r="DD42" s="247"/>
      <c r="DE42" s="247"/>
      <c r="DF42" s="247"/>
      <c r="DG42" s="247"/>
      <c r="DH42" s="247"/>
      <c r="DI42" s="247"/>
      <c r="DJ42" s="247"/>
      <c r="DK42" s="247"/>
      <c r="DL42" s="247"/>
      <c r="DM42" s="247"/>
      <c r="DN42" s="247"/>
      <c r="DO42" s="247"/>
      <c r="DP42" s="247"/>
      <c r="DQ42" s="247"/>
      <c r="DR42" s="247"/>
      <c r="DS42" s="247"/>
      <c r="DT42" s="247"/>
      <c r="DU42" s="247"/>
    </row>
    <row r="43" spans="2:125" x14ac:dyDescent="0.15">
      <c r="Q43" s="247"/>
      <c r="S43" s="247"/>
      <c r="V43" s="247"/>
    </row>
    <row r="44" spans="2:125" x14ac:dyDescent="0.15"/>
    <row r="45" spans="2:125" x14ac:dyDescent="0.15"/>
    <row r="46" spans="2:125" x14ac:dyDescent="0.15"/>
    <row r="47" spans="2:125" x14ac:dyDescent="0.15"/>
    <row r="48" spans="2:125" x14ac:dyDescent="0.15"/>
    <row r="49" x14ac:dyDescent="0.15"/>
    <row r="50" x14ac:dyDescent="0.15"/>
    <row r="51" x14ac:dyDescent="0.15"/>
    <row r="52" x14ac:dyDescent="0.15"/>
    <row r="53" x14ac:dyDescent="0.15"/>
    <row r="54" x14ac:dyDescent="0.15"/>
    <row r="55" x14ac:dyDescent="0.15"/>
    <row r="56" x14ac:dyDescent="0.15"/>
    <row r="57" x14ac:dyDescent="0.15"/>
    <row r="58" x14ac:dyDescent="0.15"/>
    <row r="59" x14ac:dyDescent="0.15"/>
    <row r="60" x14ac:dyDescent="0.15"/>
    <row r="61" x14ac:dyDescent="0.15"/>
    <row r="62" x14ac:dyDescent="0.15"/>
    <row r="63" x14ac:dyDescent="0.15"/>
    <row r="64" x14ac:dyDescent="0.15"/>
    <row r="65" x14ac:dyDescent="0.15"/>
    <row r="66" x14ac:dyDescent="0.15"/>
    <row r="67" x14ac:dyDescent="0.15"/>
    <row r="68" x14ac:dyDescent="0.15"/>
    <row r="69" x14ac:dyDescent="0.15"/>
    <row r="70" x14ac:dyDescent="0.15"/>
    <row r="71" x14ac:dyDescent="0.15"/>
    <row r="72" x14ac:dyDescent="0.15"/>
    <row r="73" x14ac:dyDescent="0.15"/>
    <row r="74" x14ac:dyDescent="0.15"/>
    <row r="75" x14ac:dyDescent="0.15"/>
    <row r="76" x14ac:dyDescent="0.15"/>
    <row r="77" x14ac:dyDescent="0.15"/>
    <row r="78" x14ac:dyDescent="0.15"/>
    <row r="79" x14ac:dyDescent="0.15"/>
    <row r="80" x14ac:dyDescent="0.15"/>
    <row r="81" x14ac:dyDescent="0.15"/>
    <row r="82" x14ac:dyDescent="0.15"/>
    <row r="83" x14ac:dyDescent="0.15"/>
    <row r="84" x14ac:dyDescent="0.15"/>
    <row r="85" x14ac:dyDescent="0.15"/>
    <row r="86" x14ac:dyDescent="0.15"/>
    <row r="87" x14ac:dyDescent="0.15"/>
    <row r="88" x14ac:dyDescent="0.15"/>
    <row r="89" x14ac:dyDescent="0.15"/>
    <row r="90" x14ac:dyDescent="0.15"/>
    <row r="91" x14ac:dyDescent="0.15"/>
    <row r="92" ht="13.5" customHeight="1" x14ac:dyDescent="0.15"/>
    <row r="93" ht="13.5" customHeight="1" x14ac:dyDescent="0.15"/>
    <row r="94" ht="13.5" customHeight="1" x14ac:dyDescent="0.15"/>
    <row r="95" ht="13.5" customHeight="1" x14ac:dyDescent="0.15"/>
    <row r="96" ht="13.5" customHeight="1" x14ac:dyDescent="0.15"/>
    <row r="97" ht="13.5" customHeight="1" x14ac:dyDescent="0.15"/>
    <row r="98" ht="13.5" customHeight="1" x14ac:dyDescent="0.15"/>
    <row r="99" ht="13.5" customHeight="1" x14ac:dyDescent="0.15"/>
    <row r="100" ht="13.5" customHeight="1" x14ac:dyDescent="0.15"/>
    <row r="101" ht="13.5" customHeight="1" x14ac:dyDescent="0.15"/>
    <row r="102" ht="13.5" customHeight="1" x14ac:dyDescent="0.15"/>
    <row r="103" ht="13.5" customHeight="1" x14ac:dyDescent="0.15"/>
    <row r="104" ht="13.5" customHeight="1" x14ac:dyDescent="0.15"/>
    <row r="105" ht="13.5" customHeight="1" x14ac:dyDescent="0.15"/>
    <row r="106" ht="13.5" customHeight="1" x14ac:dyDescent="0.15"/>
    <row r="107" ht="13.5" customHeight="1" x14ac:dyDescent="0.15"/>
    <row r="108" ht="13.5" customHeight="1" x14ac:dyDescent="0.15"/>
    <row r="109" ht="13.5" customHeight="1" x14ac:dyDescent="0.15"/>
    <row r="110" ht="13.5" customHeight="1" x14ac:dyDescent="0.15"/>
    <row r="111" ht="13.5" customHeight="1" x14ac:dyDescent="0.15"/>
    <row r="112"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48" t="s">
        <v>478</v>
      </c>
    </row>
  </sheetData>
  <sheetProtection algorithmName="SHA-512" hashValue="W6Pz75SngljmQo0OCDnlzboTYdlR73BtJ4p/Uds1HsgUd5AISlm90eo7p0NqIyAkgooxgGI029IAPRylTBqkSg==" saltValue="EIZ2absz8QMPoEZ0ZKr2vg=="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70" zoomScaleNormal="70" zoomScaleSheetLayoutView="100" workbookViewId="0">
      <selection activeCell="M45" sqref="M45"/>
    </sheetView>
  </sheetViews>
  <sheetFormatPr defaultColWidth="0" defaultRowHeight="13.5" customHeight="1" zeroHeight="1" x14ac:dyDescent="0.15"/>
  <cols>
    <col min="1" max="1" width="8.25" style="1" customWidth="1"/>
    <col min="2" max="16" width="14.625" style="1" customWidth="1"/>
    <col min="17"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spans="2:10" ht="16.5" customHeight="1" x14ac:dyDescent="0.15"/>
    <row r="34" spans="2:10" ht="16.5" customHeight="1" x14ac:dyDescent="0.15"/>
    <row r="35" spans="2:10" ht="16.5" customHeight="1" x14ac:dyDescent="0.15"/>
    <row r="36" spans="2:10" ht="16.5" customHeight="1" x14ac:dyDescent="0.15"/>
    <row r="37" spans="2:10" ht="16.5" customHeight="1" x14ac:dyDescent="0.15"/>
    <row r="38" spans="2:10" ht="16.5" customHeight="1" x14ac:dyDescent="0.15"/>
    <row r="39" spans="2:10" ht="16.5" customHeight="1" x14ac:dyDescent="0.15"/>
    <row r="40" spans="2:10" ht="16.5" customHeight="1" x14ac:dyDescent="0.15"/>
    <row r="41" spans="2:10" ht="16.5" customHeight="1" x14ac:dyDescent="0.15"/>
    <row r="42" spans="2:10" ht="16.5" customHeight="1" x14ac:dyDescent="0.15"/>
    <row r="43" spans="2:10" ht="16.5" customHeight="1" x14ac:dyDescent="0.15"/>
    <row r="44" spans="2:10" ht="16.5" customHeight="1" x14ac:dyDescent="0.15"/>
    <row r="45" spans="2:10" ht="29.25" customHeight="1" thickBot="1" x14ac:dyDescent="0.2">
      <c r="B45" s="2"/>
      <c r="C45" s="2"/>
      <c r="D45" s="2"/>
      <c r="E45" s="2"/>
      <c r="F45" s="2"/>
      <c r="G45" s="2"/>
      <c r="H45" s="2"/>
      <c r="I45" s="2"/>
      <c r="J45" s="3" t="s">
        <v>0</v>
      </c>
    </row>
    <row r="46" spans="2:10" ht="29.25" customHeight="1" thickBot="1" x14ac:dyDescent="0.25">
      <c r="B46" s="4" t="s">
        <v>1</v>
      </c>
      <c r="C46" s="5"/>
      <c r="D46" s="5"/>
      <c r="E46" s="6" t="s">
        <v>2</v>
      </c>
      <c r="F46" s="7" t="s">
        <v>528</v>
      </c>
      <c r="G46" s="8" t="s">
        <v>529</v>
      </c>
      <c r="H46" s="8" t="s">
        <v>530</v>
      </c>
      <c r="I46" s="8" t="s">
        <v>531</v>
      </c>
      <c r="J46" s="9" t="s">
        <v>532</v>
      </c>
    </row>
    <row r="47" spans="2:10" ht="57.75" customHeight="1" x14ac:dyDescent="0.15">
      <c r="B47" s="10"/>
      <c r="C47" s="1175" t="s">
        <v>3</v>
      </c>
      <c r="D47" s="1175"/>
      <c r="E47" s="1176"/>
      <c r="F47" s="11">
        <v>54.91</v>
      </c>
      <c r="G47" s="12">
        <v>57.57</v>
      </c>
      <c r="H47" s="12">
        <v>59.54</v>
      </c>
      <c r="I47" s="12">
        <v>47.53</v>
      </c>
      <c r="J47" s="13">
        <v>41.3</v>
      </c>
    </row>
    <row r="48" spans="2:10" ht="57.75" customHeight="1" x14ac:dyDescent="0.15">
      <c r="B48" s="14"/>
      <c r="C48" s="1177" t="s">
        <v>4</v>
      </c>
      <c r="D48" s="1177"/>
      <c r="E48" s="1178"/>
      <c r="F48" s="15">
        <v>11.24</v>
      </c>
      <c r="G48" s="16">
        <v>8.56</v>
      </c>
      <c r="H48" s="16">
        <v>7.25</v>
      </c>
      <c r="I48" s="16">
        <v>5.67</v>
      </c>
      <c r="J48" s="17">
        <v>10.99</v>
      </c>
    </row>
    <row r="49" spans="2:10" ht="57.75" customHeight="1" thickBot="1" x14ac:dyDescent="0.2">
      <c r="B49" s="18"/>
      <c r="C49" s="1179" t="s">
        <v>5</v>
      </c>
      <c r="D49" s="1179"/>
      <c r="E49" s="1180"/>
      <c r="F49" s="19" t="s">
        <v>533</v>
      </c>
      <c r="G49" s="20" t="s">
        <v>534</v>
      </c>
      <c r="H49" s="20" t="s">
        <v>535</v>
      </c>
      <c r="I49" s="20" t="s">
        <v>536</v>
      </c>
      <c r="J49" s="21" t="s">
        <v>537</v>
      </c>
    </row>
    <row r="50" spans="2:10" x14ac:dyDescent="0.15"/>
  </sheetData>
  <sheetProtection algorithmName="SHA-512" hashValue="XCUkR4S7ztrAur6YT+BEkSEvp1jJU1NH169q5PbXgZL0kJYAweBa0+HTNfVCLJVByrY1ZYgmiTTRBI214j4/qQ==" saltValue="xZTbQRvjT3m4GZ/gb5ePXA=="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70" zoomScaleNormal="70" zoomScaleSheetLayoutView="100" workbookViewId="0"/>
  </sheetViews>
  <sheetFormatPr defaultColWidth="0" defaultRowHeight="13.5" customHeight="1" zeroHeight="1" x14ac:dyDescent="0.15"/>
  <cols>
    <col min="1" max="1" width="6.625" style="23" customWidth="1"/>
    <col min="2" max="2" width="11" style="23" customWidth="1"/>
    <col min="3" max="3" width="17" style="23" customWidth="1"/>
    <col min="4" max="5" width="16.625" style="23" customWidth="1"/>
    <col min="6" max="15" width="15" style="23" customWidth="1"/>
    <col min="16" max="16" width="24" style="23" customWidth="1"/>
    <col min="17" max="16384" width="0" style="23" hidden="1"/>
  </cols>
  <sheetData>
    <row r="1" spans="1:16" ht="16.5" customHeight="1" x14ac:dyDescent="0.15">
      <c r="A1" s="22"/>
      <c r="B1" s="22"/>
      <c r="C1" s="22"/>
      <c r="D1" s="22"/>
      <c r="E1" s="22"/>
      <c r="F1" s="22"/>
      <c r="G1" s="22"/>
      <c r="H1" s="22"/>
      <c r="I1" s="22"/>
      <c r="J1" s="22"/>
      <c r="K1" s="22"/>
      <c r="L1" s="22"/>
      <c r="M1" s="22"/>
      <c r="N1" s="22"/>
      <c r="O1" s="22"/>
      <c r="P1" s="22"/>
    </row>
    <row r="2" spans="1:16" ht="16.5" customHeight="1" x14ac:dyDescent="0.15">
      <c r="A2" s="22"/>
      <c r="B2" s="22"/>
      <c r="C2" s="22"/>
      <c r="D2" s="22"/>
      <c r="E2" s="22"/>
      <c r="F2" s="22"/>
      <c r="G2" s="22"/>
      <c r="H2" s="22"/>
      <c r="I2" s="22"/>
      <c r="J2" s="22"/>
      <c r="K2" s="22"/>
      <c r="L2" s="22"/>
      <c r="M2" s="22"/>
      <c r="N2" s="22"/>
      <c r="O2" s="22"/>
      <c r="P2" s="22"/>
    </row>
    <row r="3" spans="1:16" ht="16.5" customHeight="1" x14ac:dyDescent="0.15">
      <c r="A3" s="22"/>
      <c r="B3" s="22"/>
      <c r="C3" s="22"/>
      <c r="D3" s="22"/>
      <c r="E3" s="22"/>
      <c r="F3" s="22"/>
      <c r="G3" s="22"/>
      <c r="H3" s="22"/>
      <c r="I3" s="22"/>
      <c r="J3" s="22"/>
      <c r="K3" s="22"/>
      <c r="L3" s="22"/>
      <c r="M3" s="22"/>
      <c r="N3" s="22"/>
      <c r="O3" s="22"/>
      <c r="P3" s="22"/>
    </row>
    <row r="4" spans="1:16" ht="16.5" customHeight="1" x14ac:dyDescent="0.15">
      <c r="A4" s="22"/>
      <c r="B4" s="22"/>
      <c r="C4" s="22"/>
      <c r="D4" s="22"/>
      <c r="E4" s="22"/>
      <c r="F4" s="22"/>
      <c r="G4" s="22"/>
      <c r="H4" s="22"/>
      <c r="I4" s="22"/>
      <c r="J4" s="22"/>
      <c r="K4" s="22"/>
      <c r="L4" s="22"/>
      <c r="M4" s="22"/>
      <c r="N4" s="22"/>
      <c r="O4" s="22"/>
      <c r="P4" s="22"/>
    </row>
    <row r="5" spans="1:16" ht="16.5" customHeight="1" x14ac:dyDescent="0.15">
      <c r="A5" s="22"/>
      <c r="B5" s="22"/>
      <c r="C5" s="22"/>
      <c r="D5" s="22"/>
      <c r="E5" s="22"/>
      <c r="F5" s="22"/>
      <c r="G5" s="22"/>
      <c r="H5" s="22"/>
      <c r="I5" s="22"/>
      <c r="J5" s="22"/>
      <c r="K5" s="22"/>
      <c r="L5" s="22"/>
      <c r="M5" s="22"/>
      <c r="N5" s="22"/>
      <c r="O5" s="22"/>
      <c r="P5" s="22"/>
    </row>
    <row r="6" spans="1:16" ht="16.5" customHeight="1" x14ac:dyDescent="0.15">
      <c r="A6" s="22"/>
      <c r="B6" s="22"/>
      <c r="C6" s="22"/>
      <c r="D6" s="22"/>
      <c r="E6" s="22"/>
      <c r="F6" s="22"/>
      <c r="G6" s="22"/>
      <c r="H6" s="22"/>
      <c r="I6" s="22"/>
      <c r="J6" s="22"/>
      <c r="K6" s="22"/>
      <c r="L6" s="22"/>
      <c r="M6" s="22"/>
      <c r="N6" s="22"/>
      <c r="O6" s="22"/>
      <c r="P6" s="22"/>
    </row>
    <row r="7" spans="1:16" ht="16.5" customHeight="1" x14ac:dyDescent="0.15">
      <c r="A7" s="22"/>
      <c r="B7" s="22"/>
      <c r="C7" s="22"/>
      <c r="D7" s="22"/>
      <c r="E7" s="22"/>
      <c r="F7" s="22"/>
      <c r="G7" s="22"/>
      <c r="H7" s="22"/>
      <c r="I7" s="22"/>
      <c r="J7" s="22"/>
      <c r="K7" s="22"/>
      <c r="L7" s="22"/>
      <c r="M7" s="22"/>
      <c r="N7" s="22"/>
      <c r="O7" s="22"/>
      <c r="P7" s="22"/>
    </row>
    <row r="8" spans="1:16" ht="16.5" customHeight="1" x14ac:dyDescent="0.15">
      <c r="A8" s="22"/>
      <c r="B8" s="22"/>
      <c r="C8" s="22"/>
      <c r="D8" s="22"/>
      <c r="E8" s="22"/>
      <c r="F8" s="22"/>
      <c r="G8" s="22"/>
      <c r="H8" s="22"/>
      <c r="I8" s="22"/>
      <c r="J8" s="22"/>
      <c r="K8" s="22"/>
      <c r="L8" s="22"/>
      <c r="M8" s="22"/>
      <c r="N8" s="22"/>
      <c r="O8" s="22"/>
      <c r="P8" s="22"/>
    </row>
    <row r="9" spans="1:16" ht="16.5" customHeight="1" x14ac:dyDescent="0.15">
      <c r="A9" s="22"/>
      <c r="B9" s="22"/>
      <c r="C9" s="22"/>
      <c r="D9" s="22"/>
      <c r="E9" s="22"/>
      <c r="F9" s="22"/>
      <c r="G9" s="22"/>
      <c r="H9" s="22"/>
      <c r="I9" s="22"/>
      <c r="J9" s="22"/>
      <c r="K9" s="22"/>
      <c r="L9" s="22"/>
      <c r="M9" s="22"/>
      <c r="N9" s="22"/>
      <c r="O9" s="22"/>
      <c r="P9" s="22"/>
    </row>
    <row r="10" spans="1:16" ht="16.5" customHeight="1" x14ac:dyDescent="0.15">
      <c r="A10" s="22"/>
      <c r="B10" s="22"/>
      <c r="C10" s="22"/>
      <c r="D10" s="22"/>
      <c r="E10" s="22"/>
      <c r="F10" s="22"/>
      <c r="G10" s="22"/>
      <c r="H10" s="22"/>
      <c r="I10" s="22"/>
      <c r="J10" s="22"/>
      <c r="K10" s="22"/>
      <c r="L10" s="22"/>
      <c r="M10" s="22"/>
      <c r="N10" s="22"/>
      <c r="O10" s="22"/>
      <c r="P10" s="22"/>
    </row>
    <row r="11" spans="1:16" ht="16.5" customHeight="1" x14ac:dyDescent="0.15">
      <c r="A11" s="22"/>
      <c r="B11" s="22"/>
      <c r="C11" s="22"/>
      <c r="D11" s="22"/>
      <c r="E11" s="22"/>
      <c r="F11" s="22"/>
      <c r="G11" s="22"/>
      <c r="H11" s="22"/>
      <c r="I11" s="22"/>
      <c r="J11" s="22"/>
      <c r="K11" s="22"/>
      <c r="L11" s="22"/>
      <c r="M11" s="22"/>
      <c r="N11" s="22"/>
      <c r="O11" s="22"/>
      <c r="P11" s="22"/>
    </row>
    <row r="12" spans="1:16" ht="16.5" customHeight="1" x14ac:dyDescent="0.15">
      <c r="A12" s="22"/>
      <c r="B12" s="22"/>
      <c r="C12" s="22"/>
      <c r="D12" s="22"/>
      <c r="E12" s="22"/>
      <c r="F12" s="22"/>
      <c r="G12" s="22"/>
      <c r="H12" s="22"/>
      <c r="I12" s="22"/>
      <c r="J12" s="22"/>
      <c r="K12" s="22"/>
      <c r="L12" s="22"/>
      <c r="M12" s="22"/>
      <c r="N12" s="22"/>
      <c r="O12" s="22"/>
      <c r="P12" s="22"/>
    </row>
    <row r="13" spans="1:16" ht="16.5" customHeight="1" x14ac:dyDescent="0.15">
      <c r="A13" s="22"/>
      <c r="B13" s="22"/>
      <c r="C13" s="22"/>
      <c r="D13" s="22"/>
      <c r="E13" s="22"/>
      <c r="F13" s="22"/>
      <c r="G13" s="22"/>
      <c r="H13" s="22"/>
      <c r="I13" s="22"/>
      <c r="J13" s="22"/>
      <c r="K13" s="22"/>
      <c r="L13" s="22"/>
      <c r="M13" s="22"/>
      <c r="N13" s="22"/>
      <c r="O13" s="22"/>
      <c r="P13" s="22"/>
    </row>
    <row r="14" spans="1:16" ht="16.5" customHeight="1" x14ac:dyDescent="0.15">
      <c r="A14" s="22"/>
      <c r="B14" s="22"/>
      <c r="C14" s="22"/>
      <c r="D14" s="22"/>
      <c r="E14" s="22"/>
      <c r="F14" s="22"/>
      <c r="G14" s="22"/>
      <c r="H14" s="22"/>
      <c r="I14" s="22"/>
      <c r="J14" s="22"/>
      <c r="K14" s="22"/>
      <c r="L14" s="22"/>
      <c r="M14" s="22"/>
      <c r="N14" s="22"/>
      <c r="O14" s="22"/>
      <c r="P14" s="22"/>
    </row>
    <row r="15" spans="1:16" ht="16.5" customHeight="1" x14ac:dyDescent="0.15">
      <c r="A15" s="22"/>
      <c r="B15" s="22"/>
      <c r="C15" s="22"/>
      <c r="D15" s="22"/>
      <c r="E15" s="22"/>
      <c r="F15" s="22"/>
      <c r="G15" s="22"/>
      <c r="H15" s="22"/>
      <c r="I15" s="22"/>
      <c r="J15" s="22"/>
      <c r="K15" s="22"/>
      <c r="L15" s="22"/>
      <c r="M15" s="22"/>
      <c r="N15" s="22"/>
      <c r="O15" s="22"/>
      <c r="P15" s="22"/>
    </row>
    <row r="16" spans="1:16" ht="16.5" customHeight="1" x14ac:dyDescent="0.15">
      <c r="A16" s="22"/>
      <c r="B16" s="22"/>
      <c r="C16" s="22"/>
      <c r="D16" s="22"/>
      <c r="E16" s="22"/>
      <c r="F16" s="22"/>
      <c r="G16" s="22"/>
      <c r="H16" s="22"/>
      <c r="I16" s="22"/>
      <c r="J16" s="22"/>
      <c r="K16" s="22"/>
      <c r="L16" s="22"/>
      <c r="M16" s="22"/>
      <c r="N16" s="22"/>
      <c r="O16" s="22"/>
      <c r="P16" s="22"/>
    </row>
    <row r="17" spans="1:16" ht="16.5" customHeight="1" x14ac:dyDescent="0.15">
      <c r="A17" s="22"/>
      <c r="B17" s="22"/>
      <c r="C17" s="22"/>
      <c r="D17" s="22"/>
      <c r="E17" s="22"/>
      <c r="F17" s="22"/>
      <c r="G17" s="22"/>
      <c r="H17" s="22"/>
      <c r="I17" s="22"/>
      <c r="J17" s="22"/>
      <c r="K17" s="22"/>
      <c r="L17" s="22"/>
      <c r="M17" s="22"/>
      <c r="N17" s="22"/>
      <c r="O17" s="22"/>
      <c r="P17" s="22"/>
    </row>
    <row r="18" spans="1:16" ht="16.5" customHeight="1" x14ac:dyDescent="0.15">
      <c r="A18" s="22"/>
      <c r="B18" s="22"/>
      <c r="C18" s="22"/>
      <c r="D18" s="22"/>
      <c r="E18" s="22"/>
      <c r="F18" s="22"/>
      <c r="G18" s="22"/>
      <c r="H18" s="22"/>
      <c r="I18" s="22"/>
      <c r="J18" s="22"/>
      <c r="K18" s="22"/>
      <c r="L18" s="22"/>
      <c r="M18" s="22"/>
      <c r="N18" s="22"/>
      <c r="O18" s="22"/>
      <c r="P18" s="22"/>
    </row>
    <row r="19" spans="1:16" ht="16.5" customHeight="1" x14ac:dyDescent="0.15">
      <c r="A19" s="22"/>
      <c r="B19" s="22"/>
      <c r="C19" s="22"/>
      <c r="D19" s="22"/>
      <c r="E19" s="22"/>
      <c r="F19" s="22"/>
      <c r="G19" s="22"/>
      <c r="H19" s="22"/>
      <c r="I19" s="22"/>
      <c r="J19" s="22"/>
      <c r="K19" s="22"/>
      <c r="L19" s="22"/>
      <c r="M19" s="22"/>
      <c r="N19" s="22"/>
      <c r="O19" s="22"/>
      <c r="P19" s="22"/>
    </row>
    <row r="20" spans="1:16" ht="16.5" customHeight="1" x14ac:dyDescent="0.15">
      <c r="A20" s="22"/>
      <c r="B20" s="22"/>
      <c r="C20" s="22"/>
      <c r="D20" s="22"/>
      <c r="E20" s="22"/>
      <c r="F20" s="22"/>
      <c r="G20" s="22"/>
      <c r="H20" s="22"/>
      <c r="I20" s="22"/>
      <c r="J20" s="22"/>
      <c r="K20" s="22"/>
      <c r="L20" s="22"/>
      <c r="M20" s="22"/>
      <c r="N20" s="22"/>
      <c r="O20" s="22"/>
      <c r="P20" s="22"/>
    </row>
    <row r="21" spans="1:16" ht="16.5" customHeight="1" x14ac:dyDescent="0.15">
      <c r="A21" s="22"/>
      <c r="B21" s="22"/>
      <c r="C21" s="22"/>
      <c r="D21" s="22"/>
      <c r="E21" s="22"/>
      <c r="F21" s="22"/>
      <c r="G21" s="22"/>
      <c r="H21" s="22"/>
      <c r="I21" s="22"/>
      <c r="J21" s="22"/>
      <c r="K21" s="22"/>
      <c r="L21" s="22"/>
      <c r="M21" s="22"/>
      <c r="N21" s="22"/>
      <c r="O21" s="22"/>
      <c r="P21" s="22"/>
    </row>
    <row r="22" spans="1:16" ht="16.5" customHeight="1" x14ac:dyDescent="0.15">
      <c r="A22" s="22"/>
      <c r="B22" s="22"/>
      <c r="C22" s="22"/>
      <c r="D22" s="22"/>
      <c r="E22" s="22"/>
      <c r="F22" s="22"/>
      <c r="G22" s="22"/>
      <c r="H22" s="22"/>
      <c r="I22" s="22"/>
      <c r="J22" s="22"/>
      <c r="K22" s="22"/>
      <c r="L22" s="22"/>
      <c r="M22" s="22"/>
      <c r="N22" s="22"/>
      <c r="O22" s="22"/>
      <c r="P22" s="22"/>
    </row>
    <row r="23" spans="1:16" ht="16.5" customHeight="1" x14ac:dyDescent="0.15">
      <c r="A23" s="22"/>
      <c r="B23" s="22"/>
      <c r="C23" s="22"/>
      <c r="D23" s="22"/>
      <c r="E23" s="22"/>
      <c r="F23" s="22"/>
      <c r="G23" s="22"/>
      <c r="H23" s="22"/>
      <c r="I23" s="22"/>
      <c r="J23" s="22"/>
      <c r="K23" s="22"/>
      <c r="L23" s="22"/>
      <c r="M23" s="22"/>
      <c r="N23" s="22"/>
      <c r="O23" s="22"/>
      <c r="P23" s="22"/>
    </row>
    <row r="24" spans="1:16" ht="16.5" customHeight="1" x14ac:dyDescent="0.15">
      <c r="A24" s="22"/>
      <c r="B24" s="22"/>
      <c r="C24" s="22"/>
      <c r="D24" s="22"/>
      <c r="E24" s="22"/>
      <c r="F24" s="22"/>
      <c r="G24" s="22"/>
      <c r="H24" s="22"/>
      <c r="I24" s="22"/>
      <c r="J24" s="22"/>
      <c r="K24" s="22"/>
      <c r="L24" s="22"/>
      <c r="M24" s="22"/>
      <c r="N24" s="22"/>
      <c r="O24" s="22"/>
      <c r="P24" s="22"/>
    </row>
    <row r="25" spans="1:16" ht="16.5" customHeight="1" x14ac:dyDescent="0.15">
      <c r="A25" s="22"/>
      <c r="B25" s="22"/>
      <c r="C25" s="22"/>
      <c r="D25" s="22"/>
      <c r="E25" s="22"/>
      <c r="F25" s="22"/>
      <c r="G25" s="22"/>
      <c r="H25" s="22"/>
      <c r="I25" s="22"/>
      <c r="J25" s="22"/>
      <c r="K25" s="22"/>
      <c r="L25" s="22"/>
      <c r="M25" s="22"/>
      <c r="N25" s="22"/>
      <c r="O25" s="22"/>
      <c r="P25" s="22"/>
    </row>
    <row r="26" spans="1:16" ht="16.5" customHeight="1" x14ac:dyDescent="0.15">
      <c r="A26" s="22"/>
      <c r="B26" s="22"/>
      <c r="C26" s="22"/>
      <c r="D26" s="22"/>
      <c r="E26" s="22"/>
      <c r="F26" s="22"/>
      <c r="G26" s="22"/>
      <c r="H26" s="22"/>
      <c r="I26" s="22"/>
      <c r="J26" s="22"/>
      <c r="K26" s="22"/>
      <c r="L26" s="22"/>
      <c r="M26" s="22"/>
      <c r="N26" s="22"/>
      <c r="O26" s="22"/>
      <c r="P26" s="22"/>
    </row>
    <row r="27" spans="1:16" ht="16.5" customHeight="1" x14ac:dyDescent="0.15">
      <c r="A27" s="22"/>
      <c r="B27" s="22"/>
      <c r="C27" s="22"/>
      <c r="D27" s="22"/>
      <c r="E27" s="22"/>
      <c r="F27" s="22"/>
      <c r="G27" s="22"/>
      <c r="H27" s="22"/>
      <c r="I27" s="22"/>
      <c r="J27" s="22"/>
      <c r="K27" s="22"/>
      <c r="L27" s="22"/>
      <c r="M27" s="22"/>
      <c r="N27" s="22"/>
      <c r="O27" s="22"/>
      <c r="P27" s="22"/>
    </row>
    <row r="28" spans="1:16" ht="16.5" customHeight="1" x14ac:dyDescent="0.15">
      <c r="A28" s="22"/>
      <c r="B28" s="22"/>
      <c r="C28" s="22"/>
      <c r="D28" s="22"/>
      <c r="E28" s="22"/>
      <c r="F28" s="22"/>
      <c r="G28" s="22"/>
      <c r="H28" s="22"/>
      <c r="I28" s="22"/>
      <c r="J28" s="22"/>
      <c r="K28" s="22"/>
      <c r="L28" s="22"/>
      <c r="M28" s="22"/>
      <c r="N28" s="22"/>
      <c r="O28" s="22"/>
      <c r="P28" s="22"/>
    </row>
    <row r="29" spans="1:16" ht="16.5" customHeight="1" x14ac:dyDescent="0.15">
      <c r="A29" s="22"/>
      <c r="B29" s="22"/>
      <c r="C29" s="22"/>
      <c r="D29" s="22"/>
      <c r="E29" s="22"/>
      <c r="F29" s="22"/>
      <c r="G29" s="22"/>
      <c r="H29" s="22"/>
      <c r="I29" s="22"/>
      <c r="J29" s="22"/>
      <c r="K29" s="22"/>
      <c r="L29" s="22"/>
      <c r="M29" s="22"/>
      <c r="N29" s="22"/>
      <c r="O29" s="22"/>
      <c r="P29" s="22"/>
    </row>
    <row r="30" spans="1:16" ht="16.5" customHeight="1" x14ac:dyDescent="0.15">
      <c r="A30" s="22"/>
      <c r="B30" s="22"/>
      <c r="C30" s="22"/>
      <c r="D30" s="22"/>
      <c r="E30" s="22"/>
      <c r="F30" s="22"/>
      <c r="G30" s="22"/>
      <c r="H30" s="22"/>
      <c r="I30" s="22"/>
      <c r="J30" s="22"/>
      <c r="K30" s="22"/>
      <c r="L30" s="22"/>
      <c r="M30" s="22"/>
      <c r="N30" s="22"/>
      <c r="O30" s="22"/>
      <c r="P30" s="22"/>
    </row>
    <row r="31" spans="1:16" ht="16.5" customHeight="1" x14ac:dyDescent="0.15">
      <c r="A31" s="22"/>
      <c r="B31" s="22"/>
      <c r="C31" s="22"/>
      <c r="D31" s="22"/>
      <c r="E31" s="22"/>
      <c r="F31" s="22"/>
      <c r="G31" s="22"/>
      <c r="H31" s="22"/>
      <c r="I31" s="22"/>
      <c r="J31" s="22"/>
      <c r="K31" s="22"/>
      <c r="L31" s="22"/>
      <c r="M31" s="22"/>
      <c r="N31" s="22"/>
      <c r="O31" s="22"/>
      <c r="P31" s="22"/>
    </row>
    <row r="32" spans="1:16" ht="31.5" customHeight="1" thickBot="1" x14ac:dyDescent="0.2">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528</v>
      </c>
      <c r="G33" s="29" t="s">
        <v>529</v>
      </c>
      <c r="H33" s="29" t="s">
        <v>530</v>
      </c>
      <c r="I33" s="29" t="s">
        <v>531</v>
      </c>
      <c r="J33" s="30" t="s">
        <v>532</v>
      </c>
      <c r="K33" s="22"/>
      <c r="L33" s="22"/>
      <c r="M33" s="22"/>
      <c r="N33" s="22"/>
      <c r="O33" s="22"/>
      <c r="P33" s="22"/>
    </row>
    <row r="34" spans="1:16" ht="39" customHeight="1" x14ac:dyDescent="0.15">
      <c r="A34" s="22"/>
      <c r="B34" s="31"/>
      <c r="C34" s="1187" t="s">
        <v>538</v>
      </c>
      <c r="D34" s="1187"/>
      <c r="E34" s="1188"/>
      <c r="F34" s="32">
        <v>23.72</v>
      </c>
      <c r="G34" s="33">
        <v>22.8</v>
      </c>
      <c r="H34" s="33">
        <v>23.2</v>
      </c>
      <c r="I34" s="33">
        <v>22.94</v>
      </c>
      <c r="J34" s="34">
        <v>20.09</v>
      </c>
      <c r="K34" s="22"/>
      <c r="L34" s="22"/>
      <c r="M34" s="22"/>
      <c r="N34" s="22"/>
      <c r="O34" s="22"/>
      <c r="P34" s="22"/>
    </row>
    <row r="35" spans="1:16" ht="39" customHeight="1" x14ac:dyDescent="0.15">
      <c r="A35" s="22"/>
      <c r="B35" s="35"/>
      <c r="C35" s="1181" t="s">
        <v>539</v>
      </c>
      <c r="D35" s="1182"/>
      <c r="E35" s="1183"/>
      <c r="F35" s="36">
        <v>11.11</v>
      </c>
      <c r="G35" s="37">
        <v>8.3699999999999992</v>
      </c>
      <c r="H35" s="37">
        <v>7.04</v>
      </c>
      <c r="I35" s="37">
        <v>5.43</v>
      </c>
      <c r="J35" s="38">
        <v>10.71</v>
      </c>
      <c r="K35" s="22"/>
      <c r="L35" s="22"/>
      <c r="M35" s="22"/>
      <c r="N35" s="22"/>
      <c r="O35" s="22"/>
      <c r="P35" s="22"/>
    </row>
    <row r="36" spans="1:16" ht="39" customHeight="1" x14ac:dyDescent="0.15">
      <c r="A36" s="22"/>
      <c r="B36" s="35"/>
      <c r="C36" s="1181" t="s">
        <v>540</v>
      </c>
      <c r="D36" s="1182"/>
      <c r="E36" s="1183"/>
      <c r="F36" s="36">
        <v>4.9800000000000004</v>
      </c>
      <c r="G36" s="37">
        <v>5.32</v>
      </c>
      <c r="H36" s="37">
        <v>6.07</v>
      </c>
      <c r="I36" s="37">
        <v>6.41</v>
      </c>
      <c r="J36" s="38">
        <v>6.38</v>
      </c>
      <c r="K36" s="22"/>
      <c r="L36" s="22"/>
      <c r="M36" s="22"/>
      <c r="N36" s="22"/>
      <c r="O36" s="22"/>
      <c r="P36" s="22"/>
    </row>
    <row r="37" spans="1:16" ht="39" customHeight="1" x14ac:dyDescent="0.15">
      <c r="A37" s="22"/>
      <c r="B37" s="35"/>
      <c r="C37" s="1181" t="s">
        <v>541</v>
      </c>
      <c r="D37" s="1182"/>
      <c r="E37" s="1183"/>
      <c r="F37" s="36">
        <v>9.65</v>
      </c>
      <c r="G37" s="37">
        <v>7.42</v>
      </c>
      <c r="H37" s="37">
        <v>5.88</v>
      </c>
      <c r="I37" s="37">
        <v>3.12</v>
      </c>
      <c r="J37" s="38">
        <v>2.91</v>
      </c>
      <c r="K37" s="22"/>
      <c r="L37" s="22"/>
      <c r="M37" s="22"/>
      <c r="N37" s="22"/>
      <c r="O37" s="22"/>
      <c r="P37" s="22"/>
    </row>
    <row r="38" spans="1:16" ht="39" customHeight="1" x14ac:dyDescent="0.15">
      <c r="A38" s="22"/>
      <c r="B38" s="35"/>
      <c r="C38" s="1181" t="s">
        <v>542</v>
      </c>
      <c r="D38" s="1182"/>
      <c r="E38" s="1183"/>
      <c r="F38" s="36">
        <v>2.72</v>
      </c>
      <c r="G38" s="37">
        <v>0.99</v>
      </c>
      <c r="H38" s="37">
        <v>0.82</v>
      </c>
      <c r="I38" s="37">
        <v>0.75</v>
      </c>
      <c r="J38" s="38">
        <v>1.5</v>
      </c>
      <c r="K38" s="22"/>
      <c r="L38" s="22"/>
      <c r="M38" s="22"/>
      <c r="N38" s="22"/>
      <c r="O38" s="22"/>
      <c r="P38" s="22"/>
    </row>
    <row r="39" spans="1:16" ht="39" customHeight="1" x14ac:dyDescent="0.15">
      <c r="A39" s="22"/>
      <c r="B39" s="35"/>
      <c r="C39" s="1181" t="s">
        <v>543</v>
      </c>
      <c r="D39" s="1182"/>
      <c r="E39" s="1183"/>
      <c r="F39" s="36">
        <v>0.11</v>
      </c>
      <c r="G39" s="37">
        <v>0.17</v>
      </c>
      <c r="H39" s="37">
        <v>0.19</v>
      </c>
      <c r="I39" s="37">
        <v>0.22</v>
      </c>
      <c r="J39" s="38">
        <v>0.26</v>
      </c>
      <c r="K39" s="22"/>
      <c r="L39" s="22"/>
      <c r="M39" s="22"/>
      <c r="N39" s="22"/>
      <c r="O39" s="22"/>
      <c r="P39" s="22"/>
    </row>
    <row r="40" spans="1:16" ht="39" customHeight="1" x14ac:dyDescent="0.15">
      <c r="A40" s="22"/>
      <c r="B40" s="35"/>
      <c r="C40" s="1181" t="s">
        <v>544</v>
      </c>
      <c r="D40" s="1182"/>
      <c r="E40" s="1183"/>
      <c r="F40" s="36">
        <v>0.08</v>
      </c>
      <c r="G40" s="37">
        <v>7.0000000000000007E-2</v>
      </c>
      <c r="H40" s="37">
        <v>0.04</v>
      </c>
      <c r="I40" s="37">
        <v>0.04</v>
      </c>
      <c r="J40" s="38">
        <v>0.04</v>
      </c>
      <c r="K40" s="22"/>
      <c r="L40" s="22"/>
      <c r="M40" s="22"/>
      <c r="N40" s="22"/>
      <c r="O40" s="22"/>
      <c r="P40" s="22"/>
    </row>
    <row r="41" spans="1:16" ht="39" customHeight="1" x14ac:dyDescent="0.15">
      <c r="A41" s="22"/>
      <c r="B41" s="35"/>
      <c r="C41" s="1181" t="s">
        <v>545</v>
      </c>
      <c r="D41" s="1182"/>
      <c r="E41" s="1183"/>
      <c r="F41" s="36">
        <v>0</v>
      </c>
      <c r="G41" s="37">
        <v>0</v>
      </c>
      <c r="H41" s="37">
        <v>0</v>
      </c>
      <c r="I41" s="37">
        <v>0</v>
      </c>
      <c r="J41" s="38">
        <v>0.01</v>
      </c>
      <c r="K41" s="22"/>
      <c r="L41" s="22"/>
      <c r="M41" s="22"/>
      <c r="N41" s="22"/>
      <c r="O41" s="22"/>
      <c r="P41" s="22"/>
    </row>
    <row r="42" spans="1:16" ht="39" customHeight="1" x14ac:dyDescent="0.15">
      <c r="A42" s="22"/>
      <c r="B42" s="39"/>
      <c r="C42" s="1181" t="s">
        <v>546</v>
      </c>
      <c r="D42" s="1182"/>
      <c r="E42" s="1183"/>
      <c r="F42" s="36" t="s">
        <v>489</v>
      </c>
      <c r="G42" s="37" t="s">
        <v>489</v>
      </c>
      <c r="H42" s="37" t="s">
        <v>489</v>
      </c>
      <c r="I42" s="37" t="s">
        <v>489</v>
      </c>
      <c r="J42" s="38" t="s">
        <v>489</v>
      </c>
      <c r="K42" s="22"/>
      <c r="L42" s="22"/>
      <c r="M42" s="22"/>
      <c r="N42" s="22"/>
      <c r="O42" s="22"/>
      <c r="P42" s="22"/>
    </row>
    <row r="43" spans="1:16" ht="39" customHeight="1" thickBot="1" x14ac:dyDescent="0.2">
      <c r="A43" s="22"/>
      <c r="B43" s="40"/>
      <c r="C43" s="1184" t="s">
        <v>547</v>
      </c>
      <c r="D43" s="1185"/>
      <c r="E43" s="1186"/>
      <c r="F43" s="41">
        <v>1.73</v>
      </c>
      <c r="G43" s="42">
        <v>1.81</v>
      </c>
      <c r="H43" s="42">
        <v>0.96</v>
      </c>
      <c r="I43" s="42">
        <v>0.56000000000000005</v>
      </c>
      <c r="J43" s="43">
        <v>0</v>
      </c>
      <c r="K43" s="22"/>
      <c r="L43" s="22"/>
      <c r="M43" s="22"/>
      <c r="N43" s="22"/>
      <c r="O43" s="22"/>
      <c r="P43" s="22"/>
    </row>
    <row r="44" spans="1:16" ht="39" customHeight="1" x14ac:dyDescent="0.15">
      <c r="A44" s="22"/>
      <c r="B44" s="44"/>
      <c r="C44" s="45"/>
      <c r="D44" s="46"/>
      <c r="E44" s="46"/>
      <c r="F44" s="47"/>
      <c r="G44" s="47"/>
      <c r="H44" s="47"/>
      <c r="I44" s="47"/>
      <c r="J44" s="47"/>
      <c r="K44" s="22"/>
      <c r="L44" s="22"/>
      <c r="M44" s="22"/>
      <c r="N44" s="22"/>
      <c r="O44" s="22"/>
      <c r="P44" s="22"/>
    </row>
    <row r="45" spans="1:16" ht="17.25" x14ac:dyDescent="0.15">
      <c r="A45" s="22"/>
      <c r="B45" s="22"/>
      <c r="C45" s="22"/>
      <c r="D45" s="22"/>
      <c r="E45" s="22"/>
      <c r="F45" s="22"/>
      <c r="G45" s="22"/>
      <c r="H45" s="22"/>
      <c r="I45" s="22"/>
      <c r="J45" s="22"/>
      <c r="K45" s="22"/>
      <c r="L45" s="22"/>
      <c r="M45" s="22"/>
      <c r="N45" s="22"/>
      <c r="O45" s="22"/>
      <c r="P45" s="22"/>
    </row>
  </sheetData>
  <sheetProtection algorithmName="SHA-512" hashValue="V8DFbQGRQdKh6HpxzuglXZSkj3uQ5DDJuvfv1DwVZue82G3jyQtDFsZ1M3pgDAKf5frb9KUjkP89x4/NbH2BeA==" saltValue="b3xqBd+3JK+Fk+YnY1BLCg=="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59"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70" zoomScaleNormal="70" zoomScaleSheetLayoutView="55" workbookViewId="0">
      <selection activeCell="R55" sqref="R55"/>
    </sheetView>
  </sheetViews>
  <sheetFormatPr defaultColWidth="0" defaultRowHeight="12.6" customHeight="1" zeroHeight="1" x14ac:dyDescent="0.15"/>
  <cols>
    <col min="1" max="1" width="6.625" style="49" customWidth="1"/>
    <col min="2" max="3" width="10.875" style="49" customWidth="1"/>
    <col min="4" max="4" width="10" style="49" customWidth="1"/>
    <col min="5" max="10" width="11" style="49" customWidth="1"/>
    <col min="11" max="15" width="13.125" style="49" customWidth="1"/>
    <col min="16" max="21" width="11.5" style="49" customWidth="1"/>
    <col min="22" max="16384" width="0" style="49" hidden="1"/>
  </cols>
  <sheetData>
    <row r="1" spans="1:21" ht="13.5" customHeight="1" x14ac:dyDescent="0.15">
      <c r="A1" s="48"/>
      <c r="B1" s="48"/>
      <c r="C1" s="48"/>
      <c r="D1" s="48"/>
      <c r="E1" s="48"/>
      <c r="F1" s="48"/>
      <c r="G1" s="48"/>
      <c r="H1" s="48"/>
      <c r="I1" s="48"/>
      <c r="J1" s="48"/>
      <c r="K1" s="48"/>
      <c r="L1" s="48"/>
      <c r="M1" s="48"/>
      <c r="N1" s="48"/>
      <c r="O1" s="48"/>
      <c r="P1" s="48"/>
      <c r="Q1" s="48"/>
      <c r="R1" s="48"/>
      <c r="S1" s="48"/>
      <c r="T1" s="48"/>
      <c r="U1" s="48"/>
    </row>
    <row r="2" spans="1:21" ht="13.5" customHeight="1" x14ac:dyDescent="0.15">
      <c r="A2" s="48"/>
      <c r="B2" s="48"/>
      <c r="C2" s="48"/>
      <c r="D2" s="48"/>
      <c r="E2" s="48"/>
      <c r="F2" s="48"/>
      <c r="G2" s="48"/>
      <c r="H2" s="48"/>
      <c r="I2" s="48"/>
      <c r="J2" s="48"/>
      <c r="K2" s="48"/>
      <c r="L2" s="48"/>
      <c r="M2" s="48"/>
      <c r="N2" s="48"/>
      <c r="O2" s="48"/>
      <c r="P2" s="48"/>
      <c r="Q2" s="48"/>
      <c r="R2" s="48"/>
      <c r="S2" s="48"/>
      <c r="T2" s="48"/>
      <c r="U2" s="48"/>
    </row>
    <row r="3" spans="1:21" ht="13.5" customHeight="1" x14ac:dyDescent="0.15">
      <c r="A3" s="48"/>
      <c r="B3" s="48"/>
      <c r="C3" s="48"/>
      <c r="D3" s="48"/>
      <c r="E3" s="48"/>
      <c r="F3" s="48"/>
      <c r="G3" s="48"/>
      <c r="H3" s="48"/>
      <c r="I3" s="48"/>
      <c r="J3" s="48"/>
      <c r="K3" s="48"/>
      <c r="L3" s="48"/>
      <c r="M3" s="48"/>
      <c r="N3" s="48"/>
      <c r="O3" s="48"/>
      <c r="P3" s="48"/>
      <c r="Q3" s="48"/>
      <c r="R3" s="48"/>
      <c r="S3" s="48"/>
      <c r="T3" s="48"/>
      <c r="U3" s="48"/>
    </row>
    <row r="4" spans="1:21" ht="13.5" customHeight="1" x14ac:dyDescent="0.15">
      <c r="A4" s="48"/>
      <c r="B4" s="48"/>
      <c r="C4" s="48"/>
      <c r="D4" s="48"/>
      <c r="E4" s="48"/>
      <c r="F4" s="48"/>
      <c r="G4" s="48"/>
      <c r="H4" s="48"/>
      <c r="I4" s="48"/>
      <c r="J4" s="48"/>
      <c r="K4" s="48"/>
      <c r="L4" s="48"/>
      <c r="M4" s="48"/>
      <c r="N4" s="48"/>
      <c r="O4" s="48"/>
      <c r="P4" s="48"/>
      <c r="Q4" s="48"/>
      <c r="R4" s="48"/>
      <c r="S4" s="48"/>
      <c r="T4" s="48"/>
      <c r="U4" s="48"/>
    </row>
    <row r="5" spans="1:21" ht="13.5" customHeight="1" x14ac:dyDescent="0.15">
      <c r="A5" s="48"/>
      <c r="B5" s="48"/>
      <c r="C5" s="48"/>
      <c r="D5" s="48"/>
      <c r="E5" s="48"/>
      <c r="F5" s="48"/>
      <c r="G5" s="48"/>
      <c r="H5" s="48"/>
      <c r="I5" s="48"/>
      <c r="J5" s="48"/>
      <c r="K5" s="48"/>
      <c r="L5" s="48"/>
      <c r="M5" s="48"/>
      <c r="N5" s="48"/>
      <c r="O5" s="48"/>
      <c r="P5" s="48"/>
      <c r="Q5" s="48"/>
      <c r="R5" s="48"/>
      <c r="S5" s="48"/>
      <c r="T5" s="48"/>
      <c r="U5" s="48"/>
    </row>
    <row r="6" spans="1:21" ht="13.5" customHeight="1" x14ac:dyDescent="0.15">
      <c r="A6" s="48"/>
      <c r="B6" s="48"/>
      <c r="C6" s="48"/>
      <c r="D6" s="48"/>
      <c r="E6" s="48"/>
      <c r="F6" s="48"/>
      <c r="G6" s="48"/>
      <c r="H6" s="48"/>
      <c r="I6" s="48"/>
      <c r="J6" s="48"/>
      <c r="K6" s="48"/>
      <c r="L6" s="48"/>
      <c r="M6" s="48"/>
      <c r="N6" s="48"/>
      <c r="O6" s="48"/>
      <c r="P6" s="48"/>
      <c r="Q6" s="48"/>
      <c r="R6" s="48"/>
      <c r="S6" s="48"/>
      <c r="T6" s="48"/>
      <c r="U6" s="48"/>
    </row>
    <row r="7" spans="1:21" ht="13.5" customHeight="1" x14ac:dyDescent="0.15">
      <c r="A7" s="48"/>
      <c r="B7" s="48"/>
      <c r="C7" s="48"/>
      <c r="D7" s="48"/>
      <c r="E7" s="48"/>
      <c r="F7" s="48"/>
      <c r="G7" s="48"/>
      <c r="H7" s="48"/>
      <c r="I7" s="48"/>
      <c r="J7" s="48"/>
      <c r="K7" s="48"/>
      <c r="L7" s="48"/>
      <c r="M7" s="48"/>
      <c r="N7" s="48"/>
      <c r="O7" s="48"/>
      <c r="P7" s="48"/>
      <c r="Q7" s="48"/>
      <c r="R7" s="48"/>
      <c r="S7" s="48"/>
      <c r="T7" s="48"/>
      <c r="U7" s="48"/>
    </row>
    <row r="8" spans="1:21" ht="13.5" customHeight="1" x14ac:dyDescent="0.15">
      <c r="A8" s="48"/>
      <c r="B8" s="48"/>
      <c r="C8" s="48"/>
      <c r="D8" s="48"/>
      <c r="E8" s="48"/>
      <c r="F8" s="48"/>
      <c r="G8" s="48"/>
      <c r="H8" s="48"/>
      <c r="I8" s="48"/>
      <c r="J8" s="48"/>
      <c r="K8" s="48"/>
      <c r="L8" s="48"/>
      <c r="M8" s="48"/>
      <c r="N8" s="48"/>
      <c r="O8" s="48"/>
      <c r="P8" s="48"/>
      <c r="Q8" s="48"/>
      <c r="R8" s="48"/>
      <c r="S8" s="48"/>
      <c r="T8" s="48"/>
      <c r="U8" s="48"/>
    </row>
    <row r="9" spans="1:21" ht="13.5" customHeight="1" x14ac:dyDescent="0.15">
      <c r="A9" s="48"/>
      <c r="B9" s="48"/>
      <c r="C9" s="48"/>
      <c r="D9" s="48"/>
      <c r="E9" s="48"/>
      <c r="F9" s="48"/>
      <c r="G9" s="48"/>
      <c r="H9" s="48"/>
      <c r="I9" s="48"/>
      <c r="J9" s="48"/>
      <c r="K9" s="48"/>
      <c r="L9" s="48"/>
      <c r="M9" s="48"/>
      <c r="N9" s="48"/>
      <c r="O9" s="48"/>
      <c r="P9" s="48"/>
      <c r="Q9" s="48"/>
      <c r="R9" s="48"/>
      <c r="S9" s="48"/>
      <c r="T9" s="48"/>
      <c r="U9" s="48"/>
    </row>
    <row r="10" spans="1:21" ht="13.5" customHeight="1" x14ac:dyDescent="0.15">
      <c r="A10" s="48"/>
      <c r="B10" s="48"/>
      <c r="C10" s="48"/>
      <c r="D10" s="48"/>
      <c r="E10" s="48"/>
      <c r="F10" s="48"/>
      <c r="G10" s="48"/>
      <c r="H10" s="48"/>
      <c r="I10" s="48"/>
      <c r="J10" s="48"/>
      <c r="K10" s="48"/>
      <c r="L10" s="48"/>
      <c r="M10" s="48"/>
      <c r="N10" s="48"/>
      <c r="O10" s="48"/>
      <c r="P10" s="48"/>
      <c r="Q10" s="48"/>
      <c r="R10" s="48"/>
      <c r="S10" s="48"/>
      <c r="T10" s="48"/>
      <c r="U10" s="48"/>
    </row>
    <row r="11" spans="1:21" ht="13.5" customHeight="1" x14ac:dyDescent="0.15">
      <c r="A11" s="48"/>
      <c r="B11" s="48"/>
      <c r="C11" s="48"/>
      <c r="D11" s="48"/>
      <c r="E11" s="48"/>
      <c r="F11" s="48"/>
      <c r="G11" s="48"/>
      <c r="H11" s="48"/>
      <c r="I11" s="48"/>
      <c r="J11" s="48"/>
      <c r="K11" s="48"/>
      <c r="L11" s="48"/>
      <c r="M11" s="48"/>
      <c r="N11" s="48"/>
      <c r="O11" s="48"/>
      <c r="P11" s="48"/>
      <c r="Q11" s="48"/>
      <c r="R11" s="48"/>
      <c r="S11" s="48"/>
      <c r="T11" s="48"/>
      <c r="U11" s="48"/>
    </row>
    <row r="12" spans="1:21" ht="13.5" customHeight="1" x14ac:dyDescent="0.15">
      <c r="A12" s="48"/>
      <c r="B12" s="48"/>
      <c r="C12" s="48"/>
      <c r="D12" s="48"/>
      <c r="E12" s="48"/>
      <c r="F12" s="48"/>
      <c r="G12" s="48"/>
      <c r="H12" s="48"/>
      <c r="I12" s="48"/>
      <c r="J12" s="48"/>
      <c r="K12" s="48"/>
      <c r="L12" s="48"/>
      <c r="M12" s="48"/>
      <c r="N12" s="48"/>
      <c r="O12" s="48"/>
      <c r="P12" s="48"/>
      <c r="Q12" s="48"/>
      <c r="R12" s="48"/>
      <c r="S12" s="48"/>
      <c r="T12" s="48"/>
      <c r="U12" s="48"/>
    </row>
    <row r="13" spans="1:21" ht="13.5" customHeight="1" x14ac:dyDescent="0.15">
      <c r="A13" s="48"/>
      <c r="B13" s="48"/>
      <c r="C13" s="48"/>
      <c r="D13" s="48"/>
      <c r="E13" s="48"/>
      <c r="F13" s="48"/>
      <c r="G13" s="48"/>
      <c r="H13" s="48"/>
      <c r="I13" s="48"/>
      <c r="J13" s="48"/>
      <c r="K13" s="48"/>
      <c r="L13" s="48"/>
      <c r="M13" s="48"/>
      <c r="N13" s="48"/>
      <c r="O13" s="48"/>
      <c r="P13" s="48"/>
      <c r="Q13" s="48"/>
      <c r="R13" s="48"/>
      <c r="S13" s="48"/>
      <c r="T13" s="48"/>
      <c r="U13" s="48"/>
    </row>
    <row r="14" spans="1:21" ht="13.5" customHeight="1" x14ac:dyDescent="0.15">
      <c r="A14" s="48"/>
      <c r="B14" s="48"/>
      <c r="C14" s="48"/>
      <c r="D14" s="48"/>
      <c r="E14" s="48"/>
      <c r="F14" s="48"/>
      <c r="G14" s="48"/>
      <c r="H14" s="48"/>
      <c r="I14" s="48"/>
      <c r="J14" s="48"/>
      <c r="K14" s="48"/>
      <c r="L14" s="48"/>
      <c r="M14" s="48"/>
      <c r="N14" s="48"/>
      <c r="O14" s="48"/>
      <c r="P14" s="48"/>
      <c r="Q14" s="48"/>
      <c r="R14" s="48"/>
      <c r="S14" s="48"/>
      <c r="T14" s="48"/>
      <c r="U14" s="48"/>
    </row>
    <row r="15" spans="1:21" ht="13.5" customHeight="1" x14ac:dyDescent="0.15">
      <c r="A15" s="48"/>
      <c r="B15" s="48"/>
      <c r="C15" s="48"/>
      <c r="D15" s="48"/>
      <c r="E15" s="48"/>
      <c r="F15" s="48"/>
      <c r="G15" s="48"/>
      <c r="H15" s="48"/>
      <c r="I15" s="48"/>
      <c r="J15" s="48"/>
      <c r="K15" s="48"/>
      <c r="L15" s="48"/>
      <c r="M15" s="48"/>
      <c r="N15" s="48"/>
      <c r="O15" s="48"/>
      <c r="P15" s="48"/>
      <c r="Q15" s="48"/>
      <c r="R15" s="48"/>
      <c r="S15" s="48"/>
      <c r="T15" s="48"/>
      <c r="U15" s="48"/>
    </row>
    <row r="16" spans="1:21" ht="13.5" customHeight="1" x14ac:dyDescent="0.15">
      <c r="A16" s="48"/>
      <c r="B16" s="48"/>
      <c r="C16" s="48"/>
      <c r="D16" s="48"/>
      <c r="E16" s="48"/>
      <c r="F16" s="48"/>
      <c r="G16" s="48"/>
      <c r="H16" s="48"/>
      <c r="I16" s="48"/>
      <c r="J16" s="48"/>
      <c r="K16" s="48"/>
      <c r="L16" s="48"/>
      <c r="M16" s="48"/>
      <c r="N16" s="48"/>
      <c r="O16" s="48"/>
      <c r="P16" s="48"/>
      <c r="Q16" s="48"/>
      <c r="R16" s="48"/>
      <c r="S16" s="48"/>
      <c r="T16" s="48"/>
      <c r="U16" s="48"/>
    </row>
    <row r="17" spans="1:21" ht="13.5" customHeight="1" x14ac:dyDescent="0.15">
      <c r="A17" s="48"/>
      <c r="B17" s="48"/>
      <c r="C17" s="48"/>
      <c r="D17" s="48"/>
      <c r="E17" s="48"/>
      <c r="F17" s="48"/>
      <c r="G17" s="48"/>
      <c r="H17" s="48"/>
      <c r="I17" s="48"/>
      <c r="J17" s="48"/>
      <c r="K17" s="48"/>
      <c r="L17" s="48"/>
      <c r="M17" s="48"/>
      <c r="N17" s="48"/>
      <c r="O17" s="48"/>
      <c r="P17" s="48"/>
      <c r="Q17" s="48"/>
      <c r="R17" s="48"/>
      <c r="S17" s="48"/>
      <c r="T17" s="48"/>
      <c r="U17" s="48"/>
    </row>
    <row r="18" spans="1:21" ht="13.5" customHeight="1" x14ac:dyDescent="0.15">
      <c r="A18" s="48"/>
      <c r="B18" s="48"/>
      <c r="C18" s="48"/>
      <c r="D18" s="48"/>
      <c r="E18" s="48"/>
      <c r="F18" s="48"/>
      <c r="G18" s="48"/>
      <c r="H18" s="48"/>
      <c r="I18" s="48"/>
      <c r="J18" s="48"/>
      <c r="K18" s="48"/>
      <c r="L18" s="48"/>
      <c r="M18" s="48"/>
      <c r="N18" s="48"/>
      <c r="O18" s="48"/>
      <c r="P18" s="48"/>
      <c r="Q18" s="48"/>
      <c r="R18" s="48"/>
      <c r="S18" s="48"/>
      <c r="T18" s="48"/>
      <c r="U18" s="48"/>
    </row>
    <row r="19" spans="1:21" ht="13.5" customHeight="1" x14ac:dyDescent="0.15">
      <c r="A19" s="48"/>
      <c r="B19" s="48"/>
      <c r="C19" s="48"/>
      <c r="D19" s="48"/>
      <c r="E19" s="48"/>
      <c r="F19" s="48"/>
      <c r="G19" s="48"/>
      <c r="H19" s="48"/>
      <c r="I19" s="48"/>
      <c r="J19" s="48"/>
      <c r="K19" s="48"/>
      <c r="L19" s="48"/>
      <c r="M19" s="48"/>
      <c r="N19" s="48"/>
      <c r="O19" s="48"/>
      <c r="P19" s="48"/>
      <c r="Q19" s="48"/>
      <c r="R19" s="48"/>
      <c r="S19" s="48"/>
      <c r="T19" s="48"/>
      <c r="U19" s="48"/>
    </row>
    <row r="20" spans="1:21" ht="13.5" customHeight="1" x14ac:dyDescent="0.15">
      <c r="A20" s="48"/>
      <c r="B20" s="48"/>
      <c r="C20" s="48"/>
      <c r="D20" s="48"/>
      <c r="E20" s="48"/>
      <c r="F20" s="48"/>
      <c r="G20" s="48"/>
      <c r="H20" s="48"/>
      <c r="I20" s="48"/>
      <c r="J20" s="48"/>
      <c r="K20" s="48"/>
      <c r="L20" s="48"/>
      <c r="M20" s="48"/>
      <c r="N20" s="48"/>
      <c r="O20" s="48"/>
      <c r="P20" s="48"/>
      <c r="Q20" s="48"/>
      <c r="R20" s="48"/>
      <c r="S20" s="48"/>
      <c r="T20" s="48"/>
      <c r="U20" s="48"/>
    </row>
    <row r="21" spans="1:21" ht="13.5" customHeight="1" x14ac:dyDescent="0.15">
      <c r="A21" s="48"/>
      <c r="B21" s="48"/>
      <c r="C21" s="48"/>
      <c r="D21" s="48"/>
      <c r="E21" s="48"/>
      <c r="F21" s="48"/>
      <c r="G21" s="48"/>
      <c r="H21" s="48"/>
      <c r="I21" s="48"/>
      <c r="J21" s="48"/>
      <c r="K21" s="48"/>
      <c r="L21" s="48"/>
      <c r="M21" s="48"/>
      <c r="N21" s="48"/>
      <c r="O21" s="48"/>
      <c r="P21" s="48"/>
      <c r="Q21" s="48"/>
      <c r="R21" s="48"/>
      <c r="S21" s="48"/>
      <c r="T21" s="48"/>
      <c r="U21" s="48"/>
    </row>
    <row r="22" spans="1:21" ht="13.5" customHeight="1" x14ac:dyDescent="0.15">
      <c r="A22" s="48"/>
      <c r="B22" s="48"/>
      <c r="C22" s="48"/>
      <c r="D22" s="48"/>
      <c r="E22" s="48"/>
      <c r="F22" s="48"/>
      <c r="G22" s="48"/>
      <c r="H22" s="48"/>
      <c r="I22" s="48"/>
      <c r="J22" s="48"/>
      <c r="K22" s="48"/>
      <c r="L22" s="48"/>
      <c r="M22" s="48"/>
      <c r="N22" s="48"/>
      <c r="O22" s="48"/>
      <c r="P22" s="48"/>
      <c r="Q22" s="48"/>
      <c r="R22" s="48"/>
      <c r="S22" s="48"/>
      <c r="T22" s="48"/>
      <c r="U22" s="48"/>
    </row>
    <row r="23" spans="1:21" ht="13.5" customHeight="1" x14ac:dyDescent="0.15">
      <c r="A23" s="48"/>
      <c r="B23" s="48"/>
      <c r="C23" s="48"/>
      <c r="D23" s="48"/>
      <c r="E23" s="48"/>
      <c r="F23" s="48"/>
      <c r="G23" s="48"/>
      <c r="H23" s="48"/>
      <c r="I23" s="48"/>
      <c r="J23" s="48"/>
      <c r="K23" s="48"/>
      <c r="L23" s="48"/>
      <c r="M23" s="48"/>
      <c r="N23" s="48"/>
      <c r="O23" s="48"/>
      <c r="P23" s="48"/>
      <c r="Q23" s="48"/>
      <c r="R23" s="48"/>
      <c r="S23" s="48"/>
      <c r="T23" s="48"/>
      <c r="U23" s="48"/>
    </row>
    <row r="24" spans="1:21" ht="13.5" customHeight="1" x14ac:dyDescent="0.15">
      <c r="A24" s="48"/>
      <c r="B24" s="48"/>
      <c r="C24" s="48"/>
      <c r="D24" s="48"/>
      <c r="E24" s="48"/>
      <c r="F24" s="48"/>
      <c r="G24" s="48"/>
      <c r="H24" s="48"/>
      <c r="I24" s="48"/>
      <c r="J24" s="48"/>
      <c r="K24" s="48"/>
      <c r="L24" s="48"/>
      <c r="M24" s="48"/>
      <c r="N24" s="48"/>
      <c r="O24" s="48"/>
      <c r="P24" s="48"/>
      <c r="Q24" s="48"/>
      <c r="R24" s="48"/>
      <c r="S24" s="48"/>
      <c r="T24" s="48"/>
      <c r="U24" s="48"/>
    </row>
    <row r="25" spans="1:21" ht="13.5" customHeight="1" x14ac:dyDescent="0.15">
      <c r="A25" s="48"/>
      <c r="B25" s="48"/>
      <c r="C25" s="48"/>
      <c r="D25" s="48"/>
      <c r="E25" s="48"/>
      <c r="F25" s="48"/>
      <c r="G25" s="48"/>
      <c r="H25" s="48"/>
      <c r="I25" s="48"/>
      <c r="J25" s="48"/>
      <c r="K25" s="48"/>
      <c r="L25" s="48"/>
      <c r="M25" s="48"/>
      <c r="N25" s="48"/>
      <c r="O25" s="48"/>
      <c r="P25" s="48"/>
      <c r="Q25" s="48"/>
      <c r="R25" s="48"/>
      <c r="S25" s="48"/>
      <c r="T25" s="48"/>
      <c r="U25" s="48"/>
    </row>
    <row r="26" spans="1:21" ht="13.5" customHeight="1" x14ac:dyDescent="0.15">
      <c r="A26" s="48"/>
      <c r="B26" s="48"/>
      <c r="C26" s="48"/>
      <c r="D26" s="48"/>
      <c r="E26" s="48"/>
      <c r="F26" s="48"/>
      <c r="G26" s="48"/>
      <c r="H26" s="48"/>
      <c r="I26" s="48"/>
      <c r="J26" s="48"/>
      <c r="K26" s="48"/>
      <c r="L26" s="48"/>
      <c r="M26" s="48"/>
      <c r="N26" s="48"/>
      <c r="O26" s="48"/>
      <c r="P26" s="48"/>
      <c r="Q26" s="48"/>
      <c r="R26" s="48"/>
      <c r="S26" s="48"/>
      <c r="T26" s="48"/>
      <c r="U26" s="48"/>
    </row>
    <row r="27" spans="1:21" ht="13.5" customHeight="1" x14ac:dyDescent="0.15">
      <c r="A27" s="48"/>
      <c r="B27" s="48"/>
      <c r="C27" s="48"/>
      <c r="D27" s="48"/>
      <c r="E27" s="48"/>
      <c r="F27" s="48"/>
      <c r="G27" s="48"/>
      <c r="H27" s="48"/>
      <c r="I27" s="48"/>
      <c r="J27" s="48"/>
      <c r="K27" s="48"/>
      <c r="L27" s="48"/>
      <c r="M27" s="48"/>
      <c r="N27" s="48"/>
      <c r="O27" s="48"/>
      <c r="P27" s="48"/>
      <c r="Q27" s="48"/>
      <c r="R27" s="48"/>
      <c r="S27" s="48"/>
      <c r="T27" s="48"/>
      <c r="U27" s="48"/>
    </row>
    <row r="28" spans="1:21" ht="13.5" customHeight="1" x14ac:dyDescent="0.15">
      <c r="A28" s="48"/>
      <c r="B28" s="48"/>
      <c r="C28" s="48"/>
      <c r="D28" s="48"/>
      <c r="E28" s="48"/>
      <c r="F28" s="48"/>
      <c r="G28" s="48"/>
      <c r="H28" s="48"/>
      <c r="I28" s="48"/>
      <c r="J28" s="48"/>
      <c r="K28" s="48"/>
      <c r="L28" s="48"/>
      <c r="M28" s="48"/>
      <c r="N28" s="48"/>
      <c r="O28" s="48"/>
      <c r="P28" s="48"/>
      <c r="Q28" s="48"/>
      <c r="R28" s="48"/>
      <c r="S28" s="48"/>
      <c r="T28" s="48"/>
      <c r="U28" s="48"/>
    </row>
    <row r="29" spans="1:21" ht="13.5" customHeight="1" x14ac:dyDescent="0.15">
      <c r="A29" s="48"/>
      <c r="B29" s="48"/>
      <c r="C29" s="48"/>
      <c r="D29" s="48"/>
      <c r="E29" s="48"/>
      <c r="F29" s="48"/>
      <c r="G29" s="48"/>
      <c r="H29" s="48"/>
      <c r="I29" s="48"/>
      <c r="J29" s="48"/>
      <c r="K29" s="48"/>
      <c r="L29" s="48"/>
      <c r="M29" s="48"/>
      <c r="N29" s="48"/>
      <c r="O29" s="48"/>
      <c r="P29" s="48"/>
      <c r="Q29" s="48"/>
      <c r="R29" s="48"/>
      <c r="S29" s="48"/>
      <c r="T29" s="48"/>
      <c r="U29" s="48"/>
    </row>
    <row r="30" spans="1:21" ht="13.5" customHeight="1" x14ac:dyDescent="0.15">
      <c r="A30" s="48"/>
      <c r="B30" s="48"/>
      <c r="C30" s="48"/>
      <c r="D30" s="48"/>
      <c r="E30" s="48"/>
      <c r="F30" s="48"/>
      <c r="G30" s="48"/>
      <c r="H30" s="48"/>
      <c r="I30" s="48"/>
      <c r="J30" s="48"/>
      <c r="K30" s="48"/>
      <c r="L30" s="48"/>
      <c r="M30" s="48"/>
      <c r="N30" s="48"/>
      <c r="O30" s="48"/>
      <c r="P30" s="48"/>
      <c r="Q30" s="48"/>
      <c r="R30" s="48"/>
      <c r="S30" s="48"/>
      <c r="T30" s="48"/>
      <c r="U30" s="48"/>
    </row>
    <row r="31" spans="1:21" ht="13.5" customHeight="1" x14ac:dyDescent="0.15">
      <c r="A31" s="48"/>
      <c r="B31" s="48"/>
      <c r="C31" s="48"/>
      <c r="D31" s="48"/>
      <c r="E31" s="48"/>
      <c r="F31" s="48"/>
      <c r="G31" s="48"/>
      <c r="H31" s="48"/>
      <c r="I31" s="48"/>
      <c r="J31" s="48"/>
      <c r="K31" s="48"/>
      <c r="L31" s="48"/>
      <c r="M31" s="48"/>
      <c r="N31" s="48"/>
      <c r="O31" s="48"/>
      <c r="P31" s="48"/>
      <c r="Q31" s="48"/>
      <c r="R31" s="48"/>
      <c r="S31" s="48"/>
      <c r="T31" s="48"/>
      <c r="U31" s="48"/>
    </row>
    <row r="32" spans="1:21" ht="13.5" customHeight="1" x14ac:dyDescent="0.15">
      <c r="A32" s="48"/>
      <c r="B32" s="48"/>
      <c r="C32" s="48"/>
      <c r="D32" s="48"/>
      <c r="E32" s="48"/>
      <c r="F32" s="48"/>
      <c r="G32" s="48"/>
      <c r="H32" s="48"/>
      <c r="I32" s="48"/>
      <c r="J32" s="48"/>
      <c r="K32" s="48"/>
      <c r="L32" s="48"/>
      <c r="M32" s="48"/>
      <c r="N32" s="48"/>
      <c r="O32" s="48"/>
      <c r="P32" s="48"/>
      <c r="Q32" s="48"/>
      <c r="R32" s="48"/>
      <c r="S32" s="48"/>
      <c r="T32" s="48"/>
      <c r="U32" s="48"/>
    </row>
    <row r="33" spans="1:21" ht="13.5" customHeight="1" x14ac:dyDescent="0.15">
      <c r="A33" s="48"/>
      <c r="B33" s="48"/>
      <c r="C33" s="48"/>
      <c r="D33" s="48"/>
      <c r="E33" s="48"/>
      <c r="F33" s="48"/>
      <c r="G33" s="48"/>
      <c r="H33" s="48"/>
      <c r="I33" s="48"/>
      <c r="J33" s="48"/>
      <c r="K33" s="48"/>
      <c r="L33" s="48"/>
      <c r="M33" s="48"/>
      <c r="N33" s="48"/>
      <c r="O33" s="48"/>
      <c r="P33" s="48"/>
      <c r="Q33" s="48"/>
      <c r="R33" s="48"/>
      <c r="S33" s="48"/>
      <c r="T33" s="48"/>
      <c r="U33" s="48"/>
    </row>
    <row r="34" spans="1:21" ht="13.5" customHeight="1" x14ac:dyDescent="0.15">
      <c r="A34" s="48"/>
      <c r="B34" s="48"/>
      <c r="C34" s="48"/>
      <c r="D34" s="48"/>
      <c r="E34" s="48"/>
      <c r="F34" s="48"/>
      <c r="G34" s="48"/>
      <c r="H34" s="48"/>
      <c r="I34" s="48"/>
      <c r="J34" s="48"/>
      <c r="K34" s="48"/>
      <c r="L34" s="48"/>
      <c r="M34" s="48"/>
      <c r="N34" s="48"/>
      <c r="O34" s="48"/>
      <c r="P34" s="48"/>
      <c r="Q34" s="48"/>
      <c r="R34" s="48"/>
      <c r="S34" s="48"/>
      <c r="T34" s="48"/>
      <c r="U34" s="48"/>
    </row>
    <row r="35" spans="1:21" ht="13.5" customHeight="1" x14ac:dyDescent="0.15">
      <c r="A35" s="48"/>
      <c r="B35" s="48"/>
      <c r="C35" s="48"/>
      <c r="D35" s="48"/>
      <c r="E35" s="48"/>
      <c r="F35" s="48"/>
      <c r="G35" s="48"/>
      <c r="H35" s="48"/>
      <c r="I35" s="48"/>
      <c r="J35" s="48"/>
      <c r="K35" s="48"/>
      <c r="L35" s="48"/>
      <c r="M35" s="48"/>
      <c r="N35" s="48"/>
      <c r="O35" s="48"/>
      <c r="P35" s="48"/>
      <c r="Q35" s="48"/>
      <c r="R35" s="48"/>
      <c r="S35" s="48"/>
      <c r="T35" s="48"/>
      <c r="U35" s="48"/>
    </row>
    <row r="36" spans="1:21" ht="13.5" customHeight="1" x14ac:dyDescent="0.15">
      <c r="A36" s="48"/>
      <c r="B36" s="48"/>
      <c r="C36" s="48"/>
      <c r="D36" s="48"/>
      <c r="E36" s="48"/>
      <c r="F36" s="48"/>
      <c r="G36" s="48"/>
      <c r="H36" s="48"/>
      <c r="I36" s="48"/>
      <c r="J36" s="48"/>
      <c r="K36" s="48"/>
      <c r="L36" s="48"/>
      <c r="M36" s="48"/>
      <c r="N36" s="48"/>
      <c r="O36" s="48"/>
      <c r="P36" s="48"/>
      <c r="Q36" s="48"/>
      <c r="R36" s="48"/>
      <c r="S36" s="48"/>
      <c r="T36" s="48"/>
      <c r="U36" s="48"/>
    </row>
    <row r="37" spans="1:21" ht="13.5" customHeight="1" x14ac:dyDescent="0.15">
      <c r="A37" s="48"/>
      <c r="B37" s="48"/>
      <c r="C37" s="48"/>
      <c r="D37" s="48"/>
      <c r="E37" s="48"/>
      <c r="F37" s="48"/>
      <c r="G37" s="48"/>
      <c r="H37" s="48"/>
      <c r="I37" s="48"/>
      <c r="J37" s="48"/>
      <c r="K37" s="48"/>
      <c r="L37" s="48"/>
      <c r="M37" s="48"/>
      <c r="N37" s="48"/>
      <c r="O37" s="48"/>
      <c r="P37" s="48"/>
      <c r="Q37" s="48"/>
      <c r="R37" s="48"/>
      <c r="S37" s="48"/>
      <c r="T37" s="48"/>
      <c r="U37" s="48"/>
    </row>
    <row r="38" spans="1:21" ht="13.5" customHeight="1" x14ac:dyDescent="0.15">
      <c r="A38" s="48"/>
      <c r="B38" s="48"/>
      <c r="C38" s="48"/>
      <c r="D38" s="48"/>
      <c r="E38" s="48"/>
      <c r="F38" s="48"/>
      <c r="G38" s="48"/>
      <c r="H38" s="48"/>
      <c r="I38" s="48"/>
      <c r="J38" s="48"/>
      <c r="K38" s="48"/>
      <c r="L38" s="48"/>
      <c r="M38" s="48"/>
      <c r="N38" s="48"/>
      <c r="O38" s="48"/>
      <c r="P38" s="48"/>
      <c r="Q38" s="48"/>
      <c r="R38" s="48"/>
      <c r="S38" s="48"/>
      <c r="T38" s="48"/>
      <c r="U38" s="48"/>
    </row>
    <row r="39" spans="1:21" ht="13.5" customHeight="1" x14ac:dyDescent="0.15">
      <c r="A39" s="48"/>
      <c r="B39" s="48"/>
      <c r="C39" s="48"/>
      <c r="D39" s="48"/>
      <c r="E39" s="48"/>
      <c r="F39" s="48"/>
      <c r="G39" s="48"/>
      <c r="H39" s="48"/>
      <c r="I39" s="48"/>
      <c r="J39" s="48"/>
      <c r="K39" s="48"/>
      <c r="L39" s="48"/>
      <c r="M39" s="48"/>
      <c r="N39" s="48"/>
      <c r="O39" s="48"/>
      <c r="P39" s="48"/>
      <c r="Q39" s="48"/>
      <c r="R39" s="48"/>
      <c r="S39" s="48"/>
      <c r="T39" s="48"/>
      <c r="U39" s="48"/>
    </row>
    <row r="40" spans="1:21" ht="13.5" customHeight="1" x14ac:dyDescent="0.15">
      <c r="A40" s="48"/>
      <c r="B40" s="48"/>
      <c r="C40" s="48"/>
      <c r="D40" s="48"/>
      <c r="E40" s="48"/>
      <c r="F40" s="48"/>
      <c r="G40" s="48"/>
      <c r="H40" s="48"/>
      <c r="I40" s="48"/>
      <c r="J40" s="48"/>
      <c r="K40" s="48"/>
      <c r="L40" s="48"/>
      <c r="M40" s="48"/>
      <c r="N40" s="48"/>
      <c r="O40" s="48"/>
      <c r="P40" s="48"/>
      <c r="Q40" s="48"/>
      <c r="R40" s="48"/>
      <c r="S40" s="48"/>
      <c r="T40" s="48"/>
      <c r="U40" s="48"/>
    </row>
    <row r="41" spans="1:21" ht="13.5" customHeight="1" x14ac:dyDescent="0.15">
      <c r="A41" s="48"/>
      <c r="B41" s="48"/>
      <c r="C41" s="48"/>
      <c r="D41" s="48"/>
      <c r="E41" s="48"/>
      <c r="F41" s="48"/>
      <c r="G41" s="48"/>
      <c r="H41" s="48"/>
      <c r="I41" s="48"/>
      <c r="J41" s="48"/>
      <c r="K41" s="48"/>
      <c r="L41" s="48"/>
      <c r="M41" s="48"/>
      <c r="N41" s="48"/>
      <c r="O41" s="48"/>
      <c r="P41" s="48"/>
      <c r="Q41" s="48"/>
      <c r="R41" s="48"/>
      <c r="S41" s="48"/>
      <c r="T41" s="48"/>
      <c r="U41" s="48"/>
    </row>
    <row r="42" spans="1:21" ht="13.5" customHeight="1" x14ac:dyDescent="0.15">
      <c r="A42" s="48"/>
      <c r="B42" s="48"/>
      <c r="C42" s="48"/>
      <c r="D42" s="48"/>
      <c r="E42" s="48"/>
      <c r="F42" s="48"/>
      <c r="G42" s="48"/>
      <c r="H42" s="48"/>
      <c r="I42" s="48"/>
      <c r="J42" s="48"/>
      <c r="K42" s="48"/>
      <c r="L42" s="48"/>
      <c r="M42" s="48"/>
      <c r="N42" s="48"/>
      <c r="O42" s="48"/>
      <c r="P42" s="48"/>
      <c r="Q42" s="48"/>
      <c r="R42" s="48"/>
      <c r="S42" s="48"/>
      <c r="T42" s="48"/>
      <c r="U42" s="48"/>
    </row>
    <row r="43" spans="1:21" ht="30.75" customHeight="1" thickBot="1" x14ac:dyDescent="0.2">
      <c r="A43" s="48"/>
      <c r="B43" s="48"/>
      <c r="C43" s="48"/>
      <c r="D43" s="48"/>
      <c r="E43" s="48"/>
      <c r="F43" s="48"/>
      <c r="G43" s="48"/>
      <c r="H43" s="48"/>
      <c r="I43" s="48"/>
      <c r="J43" s="48"/>
      <c r="K43" s="48"/>
      <c r="L43" s="48"/>
      <c r="M43" s="48"/>
      <c r="N43" s="48"/>
      <c r="O43" s="50" t="s">
        <v>7</v>
      </c>
      <c r="P43" s="48"/>
      <c r="Q43" s="48"/>
      <c r="R43" s="48"/>
      <c r="S43" s="48"/>
      <c r="T43" s="48"/>
      <c r="U43" s="48"/>
    </row>
    <row r="44" spans="1:21" ht="30.75" customHeight="1" thickBot="1" x14ac:dyDescent="0.2">
      <c r="A44" s="48"/>
      <c r="B44" s="51" t="s">
        <v>8</v>
      </c>
      <c r="C44" s="52"/>
      <c r="D44" s="52"/>
      <c r="E44" s="53"/>
      <c r="F44" s="53"/>
      <c r="G44" s="53"/>
      <c r="H44" s="53"/>
      <c r="I44" s="53"/>
      <c r="J44" s="54" t="s">
        <v>2</v>
      </c>
      <c r="K44" s="55" t="s">
        <v>528</v>
      </c>
      <c r="L44" s="56" t="s">
        <v>529</v>
      </c>
      <c r="M44" s="56" t="s">
        <v>530</v>
      </c>
      <c r="N44" s="56" t="s">
        <v>531</v>
      </c>
      <c r="O44" s="57" t="s">
        <v>532</v>
      </c>
      <c r="P44" s="48"/>
      <c r="Q44" s="48"/>
      <c r="R44" s="48"/>
      <c r="S44" s="48"/>
      <c r="T44" s="48"/>
      <c r="U44" s="48"/>
    </row>
    <row r="45" spans="1:21" ht="30.75" customHeight="1" x14ac:dyDescent="0.15">
      <c r="A45" s="48"/>
      <c r="B45" s="1189" t="s">
        <v>9</v>
      </c>
      <c r="C45" s="1190"/>
      <c r="D45" s="58"/>
      <c r="E45" s="1195" t="s">
        <v>10</v>
      </c>
      <c r="F45" s="1195"/>
      <c r="G45" s="1195"/>
      <c r="H45" s="1195"/>
      <c r="I45" s="1195"/>
      <c r="J45" s="1196"/>
      <c r="K45" s="59">
        <v>1757</v>
      </c>
      <c r="L45" s="60">
        <v>1785</v>
      </c>
      <c r="M45" s="60">
        <v>1775</v>
      </c>
      <c r="N45" s="60">
        <v>1726</v>
      </c>
      <c r="O45" s="61">
        <v>1555</v>
      </c>
      <c r="P45" s="48"/>
      <c r="Q45" s="48"/>
      <c r="R45" s="48"/>
      <c r="S45" s="48"/>
      <c r="T45" s="48"/>
      <c r="U45" s="48"/>
    </row>
    <row r="46" spans="1:21" ht="30.75" customHeight="1" x14ac:dyDescent="0.15">
      <c r="A46" s="48"/>
      <c r="B46" s="1191"/>
      <c r="C46" s="1192"/>
      <c r="D46" s="62"/>
      <c r="E46" s="1197" t="s">
        <v>11</v>
      </c>
      <c r="F46" s="1197"/>
      <c r="G46" s="1197"/>
      <c r="H46" s="1197"/>
      <c r="I46" s="1197"/>
      <c r="J46" s="1198"/>
      <c r="K46" s="63" t="s">
        <v>489</v>
      </c>
      <c r="L46" s="64" t="s">
        <v>489</v>
      </c>
      <c r="M46" s="64" t="s">
        <v>489</v>
      </c>
      <c r="N46" s="64" t="s">
        <v>489</v>
      </c>
      <c r="O46" s="65" t="s">
        <v>489</v>
      </c>
      <c r="P46" s="48"/>
      <c r="Q46" s="48"/>
      <c r="R46" s="48"/>
      <c r="S46" s="48"/>
      <c r="T46" s="48"/>
      <c r="U46" s="48"/>
    </row>
    <row r="47" spans="1:21" ht="30.75" customHeight="1" x14ac:dyDescent="0.15">
      <c r="A47" s="48"/>
      <c r="B47" s="1191"/>
      <c r="C47" s="1192"/>
      <c r="D47" s="62"/>
      <c r="E47" s="1197" t="s">
        <v>12</v>
      </c>
      <c r="F47" s="1197"/>
      <c r="G47" s="1197"/>
      <c r="H47" s="1197"/>
      <c r="I47" s="1197"/>
      <c r="J47" s="1198"/>
      <c r="K47" s="63" t="s">
        <v>489</v>
      </c>
      <c r="L47" s="64" t="s">
        <v>489</v>
      </c>
      <c r="M47" s="64" t="s">
        <v>489</v>
      </c>
      <c r="N47" s="64" t="s">
        <v>489</v>
      </c>
      <c r="O47" s="65" t="s">
        <v>489</v>
      </c>
      <c r="P47" s="48"/>
      <c r="Q47" s="48"/>
      <c r="R47" s="48"/>
      <c r="S47" s="48"/>
      <c r="T47" s="48"/>
      <c r="U47" s="48"/>
    </row>
    <row r="48" spans="1:21" ht="30.75" customHeight="1" x14ac:dyDescent="0.15">
      <c r="A48" s="48"/>
      <c r="B48" s="1191"/>
      <c r="C48" s="1192"/>
      <c r="D48" s="62"/>
      <c r="E48" s="1197" t="s">
        <v>13</v>
      </c>
      <c r="F48" s="1197"/>
      <c r="G48" s="1197"/>
      <c r="H48" s="1197"/>
      <c r="I48" s="1197"/>
      <c r="J48" s="1198"/>
      <c r="K48" s="63">
        <v>578</v>
      </c>
      <c r="L48" s="64">
        <v>598</v>
      </c>
      <c r="M48" s="64">
        <v>638</v>
      </c>
      <c r="N48" s="64">
        <v>623</v>
      </c>
      <c r="O48" s="65">
        <v>722</v>
      </c>
      <c r="P48" s="48"/>
      <c r="Q48" s="48"/>
      <c r="R48" s="48"/>
      <c r="S48" s="48"/>
      <c r="T48" s="48"/>
      <c r="U48" s="48"/>
    </row>
    <row r="49" spans="1:21" ht="30.75" customHeight="1" x14ac:dyDescent="0.15">
      <c r="A49" s="48"/>
      <c r="B49" s="1191"/>
      <c r="C49" s="1192"/>
      <c r="D49" s="62"/>
      <c r="E49" s="1197" t="s">
        <v>14</v>
      </c>
      <c r="F49" s="1197"/>
      <c r="G49" s="1197"/>
      <c r="H49" s="1197"/>
      <c r="I49" s="1197"/>
      <c r="J49" s="1198"/>
      <c r="K49" s="63">
        <v>99</v>
      </c>
      <c r="L49" s="64">
        <v>97</v>
      </c>
      <c r="M49" s="64">
        <v>98</v>
      </c>
      <c r="N49" s="64">
        <v>112</v>
      </c>
      <c r="O49" s="65">
        <v>107</v>
      </c>
      <c r="P49" s="48"/>
      <c r="Q49" s="48"/>
      <c r="R49" s="48"/>
      <c r="S49" s="48"/>
      <c r="T49" s="48"/>
      <c r="U49" s="48"/>
    </row>
    <row r="50" spans="1:21" ht="30.75" customHeight="1" x14ac:dyDescent="0.15">
      <c r="A50" s="48"/>
      <c r="B50" s="1191"/>
      <c r="C50" s="1192"/>
      <c r="D50" s="62"/>
      <c r="E50" s="1197" t="s">
        <v>15</v>
      </c>
      <c r="F50" s="1197"/>
      <c r="G50" s="1197"/>
      <c r="H50" s="1197"/>
      <c r="I50" s="1197"/>
      <c r="J50" s="1198"/>
      <c r="K50" s="63">
        <v>4</v>
      </c>
      <c r="L50" s="64">
        <v>3</v>
      </c>
      <c r="M50" s="64">
        <v>3</v>
      </c>
      <c r="N50" s="64">
        <v>4</v>
      </c>
      <c r="O50" s="65">
        <v>4</v>
      </c>
      <c r="P50" s="48"/>
      <c r="Q50" s="48"/>
      <c r="R50" s="48"/>
      <c r="S50" s="48"/>
      <c r="T50" s="48"/>
      <c r="U50" s="48"/>
    </row>
    <row r="51" spans="1:21" ht="30.75" customHeight="1" x14ac:dyDescent="0.15">
      <c r="A51" s="48"/>
      <c r="B51" s="1193"/>
      <c r="C51" s="1194"/>
      <c r="D51" s="66"/>
      <c r="E51" s="1197" t="s">
        <v>16</v>
      </c>
      <c r="F51" s="1197"/>
      <c r="G51" s="1197"/>
      <c r="H51" s="1197"/>
      <c r="I51" s="1197"/>
      <c r="J51" s="1198"/>
      <c r="K51" s="63" t="s">
        <v>489</v>
      </c>
      <c r="L51" s="64" t="s">
        <v>489</v>
      </c>
      <c r="M51" s="64" t="s">
        <v>489</v>
      </c>
      <c r="N51" s="64">
        <v>0</v>
      </c>
      <c r="O51" s="65" t="s">
        <v>489</v>
      </c>
      <c r="P51" s="48"/>
      <c r="Q51" s="48"/>
      <c r="R51" s="48"/>
      <c r="S51" s="48"/>
      <c r="T51" s="48"/>
      <c r="U51" s="48"/>
    </row>
    <row r="52" spans="1:21" ht="30.75" customHeight="1" x14ac:dyDescent="0.15">
      <c r="A52" s="48"/>
      <c r="B52" s="1199" t="s">
        <v>17</v>
      </c>
      <c r="C52" s="1200"/>
      <c r="D52" s="66"/>
      <c r="E52" s="1197" t="s">
        <v>18</v>
      </c>
      <c r="F52" s="1197"/>
      <c r="G52" s="1197"/>
      <c r="H52" s="1197"/>
      <c r="I52" s="1197"/>
      <c r="J52" s="1198"/>
      <c r="K52" s="63">
        <v>1807</v>
      </c>
      <c r="L52" s="64">
        <v>1819</v>
      </c>
      <c r="M52" s="64">
        <v>1813</v>
      </c>
      <c r="N52" s="64">
        <v>1754</v>
      </c>
      <c r="O52" s="65">
        <v>1638</v>
      </c>
      <c r="P52" s="48"/>
      <c r="Q52" s="48"/>
      <c r="R52" s="48"/>
      <c r="S52" s="48"/>
      <c r="T52" s="48"/>
      <c r="U52" s="48"/>
    </row>
    <row r="53" spans="1:21" ht="30.75" customHeight="1" thickBot="1" x14ac:dyDescent="0.2">
      <c r="A53" s="48"/>
      <c r="B53" s="1201" t="s">
        <v>19</v>
      </c>
      <c r="C53" s="1202"/>
      <c r="D53" s="67"/>
      <c r="E53" s="1203" t="s">
        <v>20</v>
      </c>
      <c r="F53" s="1203"/>
      <c r="G53" s="1203"/>
      <c r="H53" s="1203"/>
      <c r="I53" s="1203"/>
      <c r="J53" s="1204"/>
      <c r="K53" s="68">
        <v>631</v>
      </c>
      <c r="L53" s="69">
        <v>664</v>
      </c>
      <c r="M53" s="69">
        <v>701</v>
      </c>
      <c r="N53" s="69">
        <v>711</v>
      </c>
      <c r="O53" s="70">
        <v>750</v>
      </c>
      <c r="P53" s="48"/>
      <c r="Q53" s="48"/>
      <c r="R53" s="48"/>
      <c r="S53" s="48"/>
      <c r="T53" s="48"/>
      <c r="U53" s="48"/>
    </row>
    <row r="54" spans="1:21" ht="24" customHeight="1" x14ac:dyDescent="0.15">
      <c r="A54" s="48"/>
      <c r="B54" s="71" t="s">
        <v>21</v>
      </c>
      <c r="C54" s="48"/>
      <c r="D54" s="48"/>
      <c r="E54" s="48"/>
      <c r="F54" s="48"/>
      <c r="G54" s="48"/>
      <c r="H54" s="48"/>
      <c r="I54" s="48"/>
      <c r="J54" s="48"/>
      <c r="K54" s="48"/>
      <c r="L54" s="48"/>
      <c r="M54" s="48"/>
      <c r="N54" s="48"/>
      <c r="O54" s="48"/>
      <c r="P54" s="48"/>
      <c r="Q54" s="48"/>
      <c r="R54" s="48"/>
      <c r="S54" s="48"/>
      <c r="T54" s="48"/>
      <c r="U54" s="48"/>
    </row>
    <row r="55" spans="1:21" ht="24" customHeight="1" x14ac:dyDescent="0.15">
      <c r="A55" s="48"/>
      <c r="B55" s="71"/>
      <c r="C55" s="48"/>
      <c r="D55" s="48"/>
      <c r="E55" s="48"/>
      <c r="F55" s="48"/>
      <c r="G55" s="48"/>
      <c r="H55" s="48"/>
      <c r="I55" s="48"/>
      <c r="J55" s="48"/>
      <c r="K55" s="48"/>
      <c r="L55" s="48"/>
      <c r="M55" s="48"/>
      <c r="N55" s="48"/>
      <c r="O55" s="48"/>
      <c r="P55" s="48"/>
      <c r="Q55" s="48"/>
      <c r="R55" s="48"/>
      <c r="S55" s="48"/>
      <c r="T55" s="48"/>
      <c r="U55" s="48"/>
    </row>
    <row r="56" spans="1:21" ht="24" customHeight="1" thickBot="1" x14ac:dyDescent="0.2">
      <c r="A56" s="48"/>
      <c r="B56" s="72" t="s">
        <v>22</v>
      </c>
      <c r="C56" s="73"/>
      <c r="D56" s="73"/>
      <c r="E56" s="73"/>
      <c r="F56" s="73"/>
      <c r="G56" s="73"/>
      <c r="H56" s="73"/>
      <c r="I56" s="73"/>
      <c r="J56" s="73"/>
      <c r="K56" s="74"/>
      <c r="L56" s="74"/>
      <c r="M56" s="74"/>
      <c r="N56" s="74"/>
      <c r="O56" s="75" t="s">
        <v>23</v>
      </c>
      <c r="P56" s="48"/>
      <c r="Q56" s="48"/>
      <c r="R56" s="48"/>
      <c r="S56" s="48"/>
      <c r="T56" s="48"/>
      <c r="U56" s="48"/>
    </row>
    <row r="57" spans="1:21" ht="31.5" customHeight="1" thickBot="1" x14ac:dyDescent="0.2">
      <c r="A57" s="48"/>
      <c r="B57" s="76"/>
      <c r="C57" s="77"/>
      <c r="D57" s="77"/>
      <c r="E57" s="78"/>
      <c r="F57" s="78"/>
      <c r="G57" s="78"/>
      <c r="H57" s="78"/>
      <c r="I57" s="78"/>
      <c r="J57" s="79" t="s">
        <v>2</v>
      </c>
      <c r="K57" s="80" t="s">
        <v>548</v>
      </c>
      <c r="L57" s="81" t="s">
        <v>549</v>
      </c>
      <c r="M57" s="81" t="s">
        <v>550</v>
      </c>
      <c r="N57" s="81" t="s">
        <v>551</v>
      </c>
      <c r="O57" s="82" t="s">
        <v>552</v>
      </c>
      <c r="P57" s="48"/>
      <c r="Q57" s="48"/>
      <c r="R57" s="48"/>
      <c r="S57" s="48"/>
      <c r="T57" s="48"/>
      <c r="U57" s="48"/>
    </row>
    <row r="58" spans="1:21" ht="31.5" customHeight="1" x14ac:dyDescent="0.15">
      <c r="B58" s="1205" t="s">
        <v>24</v>
      </c>
      <c r="C58" s="1206"/>
      <c r="D58" s="1211" t="s">
        <v>25</v>
      </c>
      <c r="E58" s="1212"/>
      <c r="F58" s="1212"/>
      <c r="G58" s="1212"/>
      <c r="H58" s="1212"/>
      <c r="I58" s="1212"/>
      <c r="J58" s="1213"/>
      <c r="K58" s="83"/>
      <c r="L58" s="84"/>
      <c r="M58" s="84"/>
      <c r="N58" s="84"/>
      <c r="O58" s="85"/>
    </row>
    <row r="59" spans="1:21" ht="31.5" customHeight="1" x14ac:dyDescent="0.15">
      <c r="B59" s="1207"/>
      <c r="C59" s="1208"/>
      <c r="D59" s="1214" t="s">
        <v>26</v>
      </c>
      <c r="E59" s="1215"/>
      <c r="F59" s="1215"/>
      <c r="G59" s="1215"/>
      <c r="H59" s="1215"/>
      <c r="I59" s="1215"/>
      <c r="J59" s="1216"/>
      <c r="K59" s="86"/>
      <c r="L59" s="87"/>
      <c r="M59" s="87"/>
      <c r="N59" s="87"/>
      <c r="O59" s="88"/>
    </row>
    <row r="60" spans="1:21" ht="31.5" customHeight="1" thickBot="1" x14ac:dyDescent="0.2">
      <c r="B60" s="1209"/>
      <c r="C60" s="1210"/>
      <c r="D60" s="1217" t="s">
        <v>27</v>
      </c>
      <c r="E60" s="1218"/>
      <c r="F60" s="1218"/>
      <c r="G60" s="1218"/>
      <c r="H60" s="1218"/>
      <c r="I60" s="1218"/>
      <c r="J60" s="1219"/>
      <c r="K60" s="89"/>
      <c r="L60" s="90"/>
      <c r="M60" s="90"/>
      <c r="N60" s="90"/>
      <c r="O60" s="91"/>
    </row>
    <row r="61" spans="1:21" ht="24" customHeight="1" x14ac:dyDescent="0.15">
      <c r="B61" s="92"/>
      <c r="C61" s="92"/>
      <c r="D61" s="93" t="s">
        <v>28</v>
      </c>
      <c r="E61" s="94"/>
      <c r="F61" s="94"/>
      <c r="G61" s="94"/>
      <c r="H61" s="94"/>
      <c r="I61" s="94"/>
      <c r="J61" s="94"/>
      <c r="K61" s="94"/>
      <c r="L61" s="94"/>
      <c r="M61" s="94"/>
      <c r="N61" s="94"/>
      <c r="O61" s="94"/>
    </row>
    <row r="62" spans="1:21" ht="24" customHeight="1" x14ac:dyDescent="0.15">
      <c r="B62" s="95"/>
      <c r="C62" s="95"/>
      <c r="D62" s="93" t="s">
        <v>29</v>
      </c>
      <c r="E62" s="94"/>
      <c r="F62" s="94"/>
      <c r="G62" s="94"/>
      <c r="H62" s="94"/>
      <c r="I62" s="94"/>
      <c r="J62" s="94"/>
      <c r="K62" s="94"/>
      <c r="L62" s="94"/>
      <c r="M62" s="94"/>
      <c r="N62" s="94"/>
      <c r="O62" s="94"/>
    </row>
    <row r="63" spans="1:21" ht="24" customHeight="1" x14ac:dyDescent="0.15">
      <c r="A63" s="48"/>
      <c r="B63" s="71"/>
      <c r="C63" s="48"/>
      <c r="D63" s="48"/>
      <c r="E63" s="48"/>
      <c r="F63" s="48"/>
      <c r="G63" s="48"/>
      <c r="H63" s="48"/>
      <c r="I63" s="48"/>
      <c r="J63" s="48"/>
      <c r="K63" s="48"/>
      <c r="L63" s="48"/>
      <c r="M63" s="48"/>
      <c r="N63" s="48"/>
      <c r="O63" s="48"/>
      <c r="P63" s="48"/>
      <c r="Q63" s="48"/>
      <c r="R63" s="48"/>
      <c r="S63" s="48"/>
      <c r="T63" s="48"/>
      <c r="U63" s="48"/>
    </row>
    <row r="64" spans="1:21" ht="24" customHeight="1" x14ac:dyDescent="0.15">
      <c r="A64" s="48"/>
      <c r="B64" s="71"/>
      <c r="C64" s="48"/>
      <c r="D64" s="48"/>
      <c r="E64" s="48"/>
      <c r="F64" s="48"/>
      <c r="G64" s="48"/>
      <c r="H64" s="48"/>
      <c r="I64" s="48"/>
      <c r="J64" s="48"/>
      <c r="K64" s="48"/>
      <c r="L64" s="48"/>
      <c r="M64" s="48"/>
      <c r="N64" s="48"/>
      <c r="O64" s="48"/>
      <c r="P64" s="48"/>
      <c r="Q64" s="48"/>
      <c r="R64" s="48"/>
      <c r="S64" s="48"/>
      <c r="T64" s="48"/>
      <c r="U64" s="48"/>
    </row>
  </sheetData>
  <sheetProtection algorithmName="SHA-512" hashValue="ezvWohI8gKaRJW72EBjQ/AaRKYrgcds4P0erj4wi4tcCkt5AbVe1/4Cz6SP36OdjF/tjfepHqY0W9HOh88mhoA==" saltValue="tYCHcWqK7i0+09PlA3gqOQ==" spinCount="100000" sheet="1" objects="1" scenarios="1"/>
  <mergeCells count="16">
    <mergeCell ref="B52:C52"/>
    <mergeCell ref="E52:J52"/>
    <mergeCell ref="B53:C53"/>
    <mergeCell ref="E53:J53"/>
    <mergeCell ref="B58:C60"/>
    <mergeCell ref="D58:J58"/>
    <mergeCell ref="D59:J59"/>
    <mergeCell ref="D60:J60"/>
    <mergeCell ref="B45:C51"/>
    <mergeCell ref="E45:J45"/>
    <mergeCell ref="E46:J46"/>
    <mergeCell ref="E47:J47"/>
    <mergeCell ref="E48:J48"/>
    <mergeCell ref="E49:J49"/>
    <mergeCell ref="E50:J50"/>
    <mergeCell ref="E51:J51"/>
  </mergeCells>
  <phoneticPr fontId="2"/>
  <printOptions horizontalCentered="1"/>
  <pageMargins left="0" right="0" top="0.19685039370078741" bottom="0.23622047244094491" header="0" footer="0"/>
  <pageSetup paperSize="9" scale="51"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70" zoomScaleNormal="70" zoomScaleSheetLayoutView="100" workbookViewId="0"/>
  </sheetViews>
  <sheetFormatPr defaultColWidth="0" defaultRowHeight="13.5" customHeight="1" zeroHeight="1" x14ac:dyDescent="0.15"/>
  <cols>
    <col min="1" max="1" width="6.625" style="96" customWidth="1"/>
    <col min="2" max="3" width="12.625" style="96" customWidth="1"/>
    <col min="4" max="4" width="11.625" style="96" customWidth="1"/>
    <col min="5" max="8" width="10.375" style="96" customWidth="1"/>
    <col min="9" max="13" width="16.375" style="96" customWidth="1"/>
    <col min="14" max="19" width="12.625" style="96" customWidth="1"/>
    <col min="20" max="16384" width="0" style="96" hidden="1"/>
  </cols>
  <sheetData>
    <row r="1" ht="15" customHeight="1" x14ac:dyDescent="0.15"/>
    <row r="2" ht="15" customHeight="1" x14ac:dyDescent="0.15"/>
    <row r="3" ht="15" customHeight="1" x14ac:dyDescent="0.15"/>
    <row r="4" ht="15" customHeight="1" x14ac:dyDescent="0.15"/>
    <row r="5" ht="15" customHeight="1" x14ac:dyDescent="0.15"/>
    <row r="6" ht="15" customHeight="1" x14ac:dyDescent="0.15"/>
    <row r="7" ht="15" customHeight="1" x14ac:dyDescent="0.15"/>
    <row r="8" ht="15" customHeight="1" x14ac:dyDescent="0.15"/>
    <row r="9" ht="15" customHeight="1" x14ac:dyDescent="0.15"/>
    <row r="10" ht="15" customHeight="1" x14ac:dyDescent="0.15"/>
    <row r="11" ht="15" customHeight="1" x14ac:dyDescent="0.15"/>
    <row r="12" ht="15" customHeight="1" x14ac:dyDescent="0.15"/>
    <row r="13" ht="15" customHeight="1" x14ac:dyDescent="0.15"/>
    <row r="14" ht="15" customHeight="1" x14ac:dyDescent="0.15"/>
    <row r="15" ht="15" customHeight="1" x14ac:dyDescent="0.15"/>
    <row r="16" ht="15" customHeight="1" x14ac:dyDescent="0.15"/>
    <row r="17" ht="15" customHeight="1" x14ac:dyDescent="0.15"/>
    <row r="18" ht="15" customHeight="1" x14ac:dyDescent="0.15"/>
    <row r="19" ht="15" customHeight="1" x14ac:dyDescent="0.15"/>
    <row r="20" ht="15" customHeight="1" x14ac:dyDescent="0.15"/>
    <row r="21" ht="15" customHeight="1" x14ac:dyDescent="0.15"/>
    <row r="22" ht="15" customHeight="1" x14ac:dyDescent="0.15"/>
    <row r="23" ht="15" customHeight="1" x14ac:dyDescent="0.15"/>
    <row r="24" ht="15" customHeight="1" x14ac:dyDescent="0.15"/>
    <row r="25" ht="15" customHeight="1" x14ac:dyDescent="0.15"/>
    <row r="26" ht="15" customHeight="1" x14ac:dyDescent="0.15"/>
    <row r="27" ht="15" customHeight="1" x14ac:dyDescent="0.15"/>
    <row r="28" ht="15" customHeight="1" x14ac:dyDescent="0.15"/>
    <row r="29" ht="15" customHeight="1" x14ac:dyDescent="0.15"/>
    <row r="30" ht="15" customHeight="1" x14ac:dyDescent="0.15"/>
    <row r="31" ht="15" customHeight="1" x14ac:dyDescent="0.15"/>
    <row r="32" ht="15" customHeight="1" x14ac:dyDescent="0.15"/>
    <row r="33" spans="2:13" ht="15" customHeight="1" x14ac:dyDescent="0.15"/>
    <row r="34" spans="2:13" ht="15" customHeight="1" x14ac:dyDescent="0.15"/>
    <row r="35" spans="2:13" ht="15" customHeight="1" x14ac:dyDescent="0.15"/>
    <row r="36" spans="2:13" ht="15" customHeight="1" x14ac:dyDescent="0.15"/>
    <row r="37" spans="2:13" ht="15" customHeight="1" x14ac:dyDescent="0.15"/>
    <row r="38" spans="2:13" ht="15" customHeight="1" x14ac:dyDescent="0.15"/>
    <row r="39" spans="2:13" ht="27.75" customHeight="1" thickBot="1" x14ac:dyDescent="0.2">
      <c r="M39" s="97" t="s">
        <v>7</v>
      </c>
    </row>
    <row r="40" spans="2:13" ht="27.75" customHeight="1" thickBot="1" x14ac:dyDescent="0.2">
      <c r="B40" s="98" t="s">
        <v>8</v>
      </c>
      <c r="C40" s="99"/>
      <c r="D40" s="99"/>
      <c r="E40" s="100"/>
      <c r="F40" s="100"/>
      <c r="G40" s="100"/>
      <c r="H40" s="101" t="s">
        <v>2</v>
      </c>
      <c r="I40" s="102" t="s">
        <v>528</v>
      </c>
      <c r="J40" s="103" t="s">
        <v>529</v>
      </c>
      <c r="K40" s="103" t="s">
        <v>530</v>
      </c>
      <c r="L40" s="103" t="s">
        <v>531</v>
      </c>
      <c r="M40" s="104" t="s">
        <v>532</v>
      </c>
    </row>
    <row r="41" spans="2:13" ht="27.75" customHeight="1" x14ac:dyDescent="0.15">
      <c r="B41" s="1220" t="s">
        <v>30</v>
      </c>
      <c r="C41" s="1221"/>
      <c r="D41" s="105"/>
      <c r="E41" s="1226" t="s">
        <v>31</v>
      </c>
      <c r="F41" s="1226"/>
      <c r="G41" s="1226"/>
      <c r="H41" s="1227"/>
      <c r="I41" s="343">
        <v>12620</v>
      </c>
      <c r="J41" s="344">
        <v>11761</v>
      </c>
      <c r="K41" s="344">
        <v>10783</v>
      </c>
      <c r="L41" s="344">
        <v>10065</v>
      </c>
      <c r="M41" s="345">
        <v>10739</v>
      </c>
    </row>
    <row r="42" spans="2:13" ht="27.75" customHeight="1" x14ac:dyDescent="0.15">
      <c r="B42" s="1222"/>
      <c r="C42" s="1223"/>
      <c r="D42" s="106"/>
      <c r="E42" s="1228" t="s">
        <v>32</v>
      </c>
      <c r="F42" s="1228"/>
      <c r="G42" s="1228"/>
      <c r="H42" s="1229"/>
      <c r="I42" s="346">
        <v>2364</v>
      </c>
      <c r="J42" s="347">
        <v>2443</v>
      </c>
      <c r="K42" s="347">
        <v>2267</v>
      </c>
      <c r="L42" s="347">
        <v>1915</v>
      </c>
      <c r="M42" s="348">
        <v>1159</v>
      </c>
    </row>
    <row r="43" spans="2:13" ht="27.75" customHeight="1" x14ac:dyDescent="0.15">
      <c r="B43" s="1222"/>
      <c r="C43" s="1223"/>
      <c r="D43" s="106"/>
      <c r="E43" s="1228" t="s">
        <v>33</v>
      </c>
      <c r="F43" s="1228"/>
      <c r="G43" s="1228"/>
      <c r="H43" s="1229"/>
      <c r="I43" s="346">
        <v>7165</v>
      </c>
      <c r="J43" s="347">
        <v>7230</v>
      </c>
      <c r="K43" s="347">
        <v>6386</v>
      </c>
      <c r="L43" s="347">
        <v>6777</v>
      </c>
      <c r="M43" s="348">
        <v>6016</v>
      </c>
    </row>
    <row r="44" spans="2:13" ht="27.75" customHeight="1" x14ac:dyDescent="0.15">
      <c r="B44" s="1222"/>
      <c r="C44" s="1223"/>
      <c r="D44" s="106"/>
      <c r="E44" s="1228" t="s">
        <v>34</v>
      </c>
      <c r="F44" s="1228"/>
      <c r="G44" s="1228"/>
      <c r="H44" s="1229"/>
      <c r="I44" s="346">
        <v>977</v>
      </c>
      <c r="J44" s="347">
        <v>915</v>
      </c>
      <c r="K44" s="347">
        <v>809</v>
      </c>
      <c r="L44" s="347">
        <v>709</v>
      </c>
      <c r="M44" s="348">
        <v>616</v>
      </c>
    </row>
    <row r="45" spans="2:13" ht="27.75" customHeight="1" x14ac:dyDescent="0.15">
      <c r="B45" s="1222"/>
      <c r="C45" s="1223"/>
      <c r="D45" s="106"/>
      <c r="E45" s="1228" t="s">
        <v>35</v>
      </c>
      <c r="F45" s="1228"/>
      <c r="G45" s="1228"/>
      <c r="H45" s="1229"/>
      <c r="I45" s="346">
        <v>968</v>
      </c>
      <c r="J45" s="347">
        <v>931</v>
      </c>
      <c r="K45" s="347">
        <v>914</v>
      </c>
      <c r="L45" s="347">
        <v>950</v>
      </c>
      <c r="M45" s="348">
        <v>963</v>
      </c>
    </row>
    <row r="46" spans="2:13" ht="27.75" customHeight="1" x14ac:dyDescent="0.15">
      <c r="B46" s="1222"/>
      <c r="C46" s="1223"/>
      <c r="D46" s="107"/>
      <c r="E46" s="1228" t="s">
        <v>36</v>
      </c>
      <c r="F46" s="1228"/>
      <c r="G46" s="1228"/>
      <c r="H46" s="1229"/>
      <c r="I46" s="346" t="s">
        <v>489</v>
      </c>
      <c r="J46" s="347" t="s">
        <v>489</v>
      </c>
      <c r="K46" s="347" t="s">
        <v>489</v>
      </c>
      <c r="L46" s="347" t="s">
        <v>489</v>
      </c>
      <c r="M46" s="348" t="s">
        <v>489</v>
      </c>
    </row>
    <row r="47" spans="2:13" ht="27.75" customHeight="1" x14ac:dyDescent="0.15">
      <c r="B47" s="1222"/>
      <c r="C47" s="1223"/>
      <c r="D47" s="108"/>
      <c r="E47" s="1230" t="s">
        <v>37</v>
      </c>
      <c r="F47" s="1231"/>
      <c r="G47" s="1231"/>
      <c r="H47" s="1232"/>
      <c r="I47" s="346" t="s">
        <v>489</v>
      </c>
      <c r="J47" s="347" t="s">
        <v>489</v>
      </c>
      <c r="K47" s="347" t="s">
        <v>489</v>
      </c>
      <c r="L47" s="347" t="s">
        <v>489</v>
      </c>
      <c r="M47" s="348" t="s">
        <v>489</v>
      </c>
    </row>
    <row r="48" spans="2:13" ht="27.75" customHeight="1" x14ac:dyDescent="0.15">
      <c r="B48" s="1222"/>
      <c r="C48" s="1223"/>
      <c r="D48" s="106"/>
      <c r="E48" s="1228" t="s">
        <v>38</v>
      </c>
      <c r="F48" s="1228"/>
      <c r="G48" s="1228"/>
      <c r="H48" s="1229"/>
      <c r="I48" s="346" t="s">
        <v>489</v>
      </c>
      <c r="J48" s="347" t="s">
        <v>489</v>
      </c>
      <c r="K48" s="347" t="s">
        <v>489</v>
      </c>
      <c r="L48" s="347" t="s">
        <v>489</v>
      </c>
      <c r="M48" s="348" t="s">
        <v>489</v>
      </c>
    </row>
    <row r="49" spans="2:13" ht="27.75" customHeight="1" x14ac:dyDescent="0.15">
      <c r="B49" s="1224"/>
      <c r="C49" s="1225"/>
      <c r="D49" s="106"/>
      <c r="E49" s="1228" t="s">
        <v>39</v>
      </c>
      <c r="F49" s="1228"/>
      <c r="G49" s="1228"/>
      <c r="H49" s="1229"/>
      <c r="I49" s="346" t="s">
        <v>489</v>
      </c>
      <c r="J49" s="347" t="s">
        <v>489</v>
      </c>
      <c r="K49" s="347" t="s">
        <v>489</v>
      </c>
      <c r="L49" s="347" t="s">
        <v>489</v>
      </c>
      <c r="M49" s="348" t="s">
        <v>489</v>
      </c>
    </row>
    <row r="50" spans="2:13" ht="27.75" customHeight="1" x14ac:dyDescent="0.15">
      <c r="B50" s="1233" t="s">
        <v>40</v>
      </c>
      <c r="C50" s="1234"/>
      <c r="D50" s="109"/>
      <c r="E50" s="1228" t="s">
        <v>41</v>
      </c>
      <c r="F50" s="1228"/>
      <c r="G50" s="1228"/>
      <c r="H50" s="1229"/>
      <c r="I50" s="346">
        <v>7570</v>
      </c>
      <c r="J50" s="347">
        <v>7877</v>
      </c>
      <c r="K50" s="347">
        <v>7952</v>
      </c>
      <c r="L50" s="347">
        <v>7126</v>
      </c>
      <c r="M50" s="348">
        <v>6304</v>
      </c>
    </row>
    <row r="51" spans="2:13" ht="27.75" customHeight="1" x14ac:dyDescent="0.15">
      <c r="B51" s="1222"/>
      <c r="C51" s="1223"/>
      <c r="D51" s="106"/>
      <c r="E51" s="1228" t="s">
        <v>42</v>
      </c>
      <c r="F51" s="1228"/>
      <c r="G51" s="1228"/>
      <c r="H51" s="1229"/>
      <c r="I51" s="346">
        <v>294</v>
      </c>
      <c r="J51" s="347">
        <v>251</v>
      </c>
      <c r="K51" s="347">
        <v>214</v>
      </c>
      <c r="L51" s="347">
        <v>181</v>
      </c>
      <c r="M51" s="348">
        <v>149</v>
      </c>
    </row>
    <row r="52" spans="2:13" ht="27.75" customHeight="1" x14ac:dyDescent="0.15">
      <c r="B52" s="1224"/>
      <c r="C52" s="1225"/>
      <c r="D52" s="106"/>
      <c r="E52" s="1228" t="s">
        <v>43</v>
      </c>
      <c r="F52" s="1228"/>
      <c r="G52" s="1228"/>
      <c r="H52" s="1229"/>
      <c r="I52" s="346">
        <v>13065</v>
      </c>
      <c r="J52" s="347">
        <v>13395</v>
      </c>
      <c r="K52" s="347">
        <v>11309</v>
      </c>
      <c r="L52" s="347">
        <v>10618</v>
      </c>
      <c r="M52" s="348">
        <v>10755</v>
      </c>
    </row>
    <row r="53" spans="2:13" ht="27.75" customHeight="1" thickBot="1" x14ac:dyDescent="0.2">
      <c r="B53" s="1235" t="s">
        <v>19</v>
      </c>
      <c r="C53" s="1236"/>
      <c r="D53" s="110"/>
      <c r="E53" s="1237" t="s">
        <v>44</v>
      </c>
      <c r="F53" s="1237"/>
      <c r="G53" s="1237"/>
      <c r="H53" s="1238"/>
      <c r="I53" s="349">
        <v>3165</v>
      </c>
      <c r="J53" s="350">
        <v>1758</v>
      </c>
      <c r="K53" s="350">
        <v>1683</v>
      </c>
      <c r="L53" s="350">
        <v>2491</v>
      </c>
      <c r="M53" s="351">
        <v>2284</v>
      </c>
    </row>
    <row r="54" spans="2:13" ht="27.75" customHeight="1" x14ac:dyDescent="0.15">
      <c r="B54" s="111"/>
      <c r="C54" s="112"/>
      <c r="D54" s="112"/>
      <c r="E54" s="113"/>
      <c r="F54" s="113"/>
      <c r="G54" s="113"/>
      <c r="H54" s="113"/>
      <c r="I54" s="114"/>
      <c r="J54" s="114"/>
      <c r="K54" s="114"/>
      <c r="L54" s="114"/>
      <c r="M54" s="114"/>
    </row>
    <row r="55" spans="2:13" x14ac:dyDescent="0.15"/>
  </sheetData>
  <sheetProtection algorithmName="SHA-512" hashValue="y+Ns9HNHXlJOOQKISEzghQqeaz2Aq2h0U1X5U/8EkwKrUCgolnp/6XmNtJtHuz1wigdN26NaH5E5vsO5KxeVYw==" saltValue="Kxti5LZIpBq0e08UyddedQ=="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70" zoomScaleNormal="70" zoomScaleSheetLayoutView="100" workbookViewId="0"/>
  </sheetViews>
  <sheetFormatPr defaultColWidth="0" defaultRowHeight="13.5" customHeight="1" zeroHeight="1" x14ac:dyDescent="0.15"/>
  <cols>
    <col min="1" max="1" width="8.25" style="1" customWidth="1"/>
    <col min="2" max="2" width="16.375" style="1" customWidth="1"/>
    <col min="3" max="5" width="26.25" style="1" customWidth="1"/>
    <col min="6" max="8" width="24.25" style="1" customWidth="1"/>
    <col min="9" max="14" width="26" style="1" customWidth="1"/>
    <col min="15" max="15" width="6.12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ht="16.5" customHeight="1" x14ac:dyDescent="0.15"/>
    <row r="34" ht="16.5" customHeight="1" x14ac:dyDescent="0.15"/>
    <row r="35" ht="16.5" customHeight="1" x14ac:dyDescent="0.15"/>
    <row r="36" ht="16.5" customHeight="1" x14ac:dyDescent="0.15"/>
    <row r="37" ht="16.5" customHeight="1" x14ac:dyDescent="0.15"/>
    <row r="38" ht="16.5" customHeight="1" x14ac:dyDescent="0.15"/>
    <row r="39" ht="16.5" customHeight="1" x14ac:dyDescent="0.15"/>
    <row r="40" ht="16.5" customHeight="1" x14ac:dyDescent="0.15"/>
    <row r="41" ht="16.5" customHeight="1" x14ac:dyDescent="0.15"/>
    <row r="42" ht="16.5" customHeight="1" x14ac:dyDescent="0.15"/>
    <row r="43" ht="16.5" customHeight="1" x14ac:dyDescent="0.15"/>
    <row r="44" ht="16.5" customHeight="1" x14ac:dyDescent="0.15"/>
    <row r="45" ht="16.5" customHeight="1" x14ac:dyDescent="0.15"/>
    <row r="46" ht="16.5" customHeight="1" x14ac:dyDescent="0.15"/>
    <row r="47" ht="16.5" customHeight="1" x14ac:dyDescent="0.15"/>
    <row r="48" ht="16.5" customHeight="1" x14ac:dyDescent="0.15"/>
    <row r="49" spans="2:8" ht="20.25" customHeight="1" x14ac:dyDescent="0.15"/>
    <row r="50" spans="2:8" ht="16.5" customHeight="1" x14ac:dyDescent="0.15"/>
    <row r="51" spans="2:8" ht="29.25" customHeight="1" x14ac:dyDescent="0.15"/>
    <row r="52" spans="2:8" ht="29.25" customHeight="1" x14ac:dyDescent="0.15"/>
    <row r="53" spans="2:8" ht="52.5" customHeight="1" thickBot="1" x14ac:dyDescent="0.25">
      <c r="B53" s="2"/>
      <c r="C53" s="2"/>
      <c r="D53" s="2"/>
      <c r="E53" s="2"/>
      <c r="F53" s="2"/>
      <c r="G53" s="2"/>
      <c r="H53" s="115" t="s">
        <v>45</v>
      </c>
    </row>
    <row r="54" spans="2:8" ht="29.25" customHeight="1" thickBot="1" x14ac:dyDescent="0.25">
      <c r="B54" s="116" t="s">
        <v>1</v>
      </c>
      <c r="C54" s="117"/>
      <c r="D54" s="117"/>
      <c r="E54" s="118" t="s">
        <v>2</v>
      </c>
      <c r="F54" s="119" t="s">
        <v>530</v>
      </c>
      <c r="G54" s="119" t="s">
        <v>531</v>
      </c>
      <c r="H54" s="120" t="s">
        <v>532</v>
      </c>
    </row>
    <row r="55" spans="2:8" ht="52.5" customHeight="1" x14ac:dyDescent="0.15">
      <c r="B55" s="121"/>
      <c r="C55" s="1247" t="s">
        <v>46</v>
      </c>
      <c r="D55" s="1247"/>
      <c r="E55" s="1248"/>
      <c r="F55" s="352">
        <v>4403</v>
      </c>
      <c r="G55" s="352">
        <v>3545</v>
      </c>
      <c r="H55" s="353">
        <v>3076</v>
      </c>
    </row>
    <row r="56" spans="2:8" ht="52.5" customHeight="1" x14ac:dyDescent="0.15">
      <c r="B56" s="122"/>
      <c r="C56" s="1249" t="s">
        <v>47</v>
      </c>
      <c r="D56" s="1249"/>
      <c r="E56" s="1250"/>
      <c r="F56" s="354">
        <v>1129</v>
      </c>
      <c r="G56" s="354">
        <v>1188</v>
      </c>
      <c r="H56" s="355">
        <v>997</v>
      </c>
    </row>
    <row r="57" spans="2:8" ht="53.25" customHeight="1" x14ac:dyDescent="0.15">
      <c r="B57" s="122"/>
      <c r="C57" s="1251" t="s">
        <v>48</v>
      </c>
      <c r="D57" s="1251"/>
      <c r="E57" s="1252"/>
      <c r="F57" s="356">
        <v>3218</v>
      </c>
      <c r="G57" s="356">
        <v>3101</v>
      </c>
      <c r="H57" s="357">
        <v>2888</v>
      </c>
    </row>
    <row r="58" spans="2:8" ht="45.75" customHeight="1" x14ac:dyDescent="0.15">
      <c r="B58" s="123"/>
      <c r="C58" s="1239" t="s">
        <v>573</v>
      </c>
      <c r="D58" s="1240"/>
      <c r="E58" s="1241"/>
      <c r="F58" s="358">
        <v>1188</v>
      </c>
      <c r="G58" s="358">
        <v>1100</v>
      </c>
      <c r="H58" s="359">
        <v>1000</v>
      </c>
    </row>
    <row r="59" spans="2:8" ht="45.75" customHeight="1" x14ac:dyDescent="0.15">
      <c r="B59" s="123"/>
      <c r="C59" s="1239" t="s">
        <v>572</v>
      </c>
      <c r="D59" s="1240"/>
      <c r="E59" s="1241"/>
      <c r="F59" s="358">
        <v>918</v>
      </c>
      <c r="G59" s="358">
        <v>923</v>
      </c>
      <c r="H59" s="359">
        <v>855</v>
      </c>
    </row>
    <row r="60" spans="2:8" ht="45.75" customHeight="1" x14ac:dyDescent="0.15">
      <c r="B60" s="123"/>
      <c r="C60" s="1239" t="s">
        <v>574</v>
      </c>
      <c r="D60" s="1240"/>
      <c r="E60" s="1241"/>
      <c r="F60" s="358">
        <v>620</v>
      </c>
      <c r="G60" s="358">
        <v>620</v>
      </c>
      <c r="H60" s="359">
        <v>497</v>
      </c>
    </row>
    <row r="61" spans="2:8" ht="45.75" customHeight="1" x14ac:dyDescent="0.15">
      <c r="B61" s="123"/>
      <c r="C61" s="1239" t="s">
        <v>576</v>
      </c>
      <c r="D61" s="1240"/>
      <c r="E61" s="1241"/>
      <c r="F61" s="358">
        <v>56</v>
      </c>
      <c r="G61" s="358">
        <v>30</v>
      </c>
      <c r="H61" s="359">
        <v>132</v>
      </c>
    </row>
    <row r="62" spans="2:8" ht="45.75" customHeight="1" thickBot="1" x14ac:dyDescent="0.2">
      <c r="B62" s="124"/>
      <c r="C62" s="1242" t="s">
        <v>575</v>
      </c>
      <c r="D62" s="1243"/>
      <c r="E62" s="1244"/>
      <c r="F62" s="360">
        <v>125</v>
      </c>
      <c r="G62" s="360">
        <v>125</v>
      </c>
      <c r="H62" s="361">
        <v>125</v>
      </c>
    </row>
    <row r="63" spans="2:8" ht="52.5" customHeight="1" thickBot="1" x14ac:dyDescent="0.2">
      <c r="B63" s="125"/>
      <c r="C63" s="1245" t="s">
        <v>49</v>
      </c>
      <c r="D63" s="1245"/>
      <c r="E63" s="1246"/>
      <c r="F63" s="362">
        <v>8749</v>
      </c>
      <c r="G63" s="362">
        <v>7834</v>
      </c>
      <c r="H63" s="363">
        <v>6961</v>
      </c>
    </row>
    <row r="64" spans="2:8" x14ac:dyDescent="0.15"/>
  </sheetData>
  <sheetProtection algorithmName="SHA-512" hashValue="M6x8Payi8NCCi6K9caSM63vWLvGzw7g9G5zQzt1qSmgmh2cKT1OuDpJk/NbQ73RroYbFSkz87BvL4BZuE8XNgQ==" saltValue="Gs1CWDHmZIzL7ulRYZ9fyA=="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4" orientation="landscape"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309A69-FB21-4E94-A6FD-E1F39FAC766F}">
  <sheetPr>
    <pageSetUpPr fitToPage="1"/>
  </sheetPr>
  <dimension ref="A1:DE85"/>
  <sheetViews>
    <sheetView showGridLines="0" tabSelected="1" zoomScaleNormal="100" zoomScaleSheetLayoutView="55" workbookViewId="0">
      <selection activeCell="AN43" sqref="AN43:DC47"/>
    </sheetView>
  </sheetViews>
  <sheetFormatPr defaultColWidth="0" defaultRowHeight="13.5" customHeight="1" zeroHeight="1" x14ac:dyDescent="0.15"/>
  <cols>
    <col min="1" max="1" width="6.375" style="366" customWidth="1"/>
    <col min="2" max="107" width="2.5" style="366" customWidth="1"/>
    <col min="108" max="108" width="6.125" style="373" customWidth="1"/>
    <col min="109" max="109" width="5.875" style="372" customWidth="1"/>
    <col min="110" max="16384" width="8.625" style="366" hidden="1"/>
  </cols>
  <sheetData>
    <row r="1" spans="1:109" ht="42.75" customHeight="1" x14ac:dyDescent="0.15">
      <c r="A1" s="364"/>
      <c r="B1" s="365"/>
      <c r="DD1" s="366"/>
      <c r="DE1" s="366"/>
    </row>
    <row r="2" spans="1:109" ht="25.5" customHeight="1" x14ac:dyDescent="0.15">
      <c r="A2" s="367"/>
      <c r="C2" s="367"/>
      <c r="O2" s="367"/>
      <c r="P2" s="367"/>
      <c r="Q2" s="367"/>
      <c r="R2" s="367"/>
      <c r="S2" s="367"/>
      <c r="T2" s="367"/>
      <c r="U2" s="367"/>
      <c r="V2" s="367"/>
      <c r="W2" s="367"/>
      <c r="X2" s="367"/>
      <c r="Y2" s="367"/>
      <c r="Z2" s="367"/>
      <c r="AA2" s="367"/>
      <c r="AB2" s="367"/>
      <c r="AC2" s="367"/>
      <c r="AD2" s="367"/>
      <c r="AE2" s="367"/>
      <c r="AF2" s="367"/>
      <c r="AG2" s="367"/>
      <c r="AH2" s="367"/>
      <c r="AI2" s="367"/>
      <c r="AU2" s="367"/>
      <c r="BG2" s="367"/>
      <c r="BS2" s="367"/>
      <c r="CE2" s="367"/>
      <c r="CQ2" s="367"/>
      <c r="DD2" s="366"/>
      <c r="DE2" s="366"/>
    </row>
    <row r="3" spans="1:109" ht="25.5" customHeight="1" x14ac:dyDescent="0.15">
      <c r="A3" s="367"/>
      <c r="C3" s="367"/>
      <c r="O3" s="367"/>
      <c r="P3" s="367"/>
      <c r="Q3" s="367"/>
      <c r="R3" s="367"/>
      <c r="S3" s="367"/>
      <c r="T3" s="367"/>
      <c r="U3" s="367"/>
      <c r="V3" s="367"/>
      <c r="W3" s="367"/>
      <c r="X3" s="367"/>
      <c r="Y3" s="367"/>
      <c r="Z3" s="367"/>
      <c r="AA3" s="367"/>
      <c r="AB3" s="367"/>
      <c r="AC3" s="367"/>
      <c r="AD3" s="367"/>
      <c r="AE3" s="367"/>
      <c r="AF3" s="367"/>
      <c r="AG3" s="367"/>
      <c r="AH3" s="367"/>
      <c r="AI3" s="367"/>
      <c r="AU3" s="367"/>
      <c r="BG3" s="367"/>
      <c r="BS3" s="367"/>
      <c r="CE3" s="367"/>
      <c r="CQ3" s="367"/>
      <c r="DD3" s="366"/>
      <c r="DE3" s="366"/>
    </row>
    <row r="4" spans="1:109" s="247" customFormat="1" x14ac:dyDescent="0.15">
      <c r="A4" s="367"/>
      <c r="B4" s="367"/>
      <c r="C4" s="367"/>
      <c r="D4" s="367"/>
      <c r="E4" s="367"/>
      <c r="F4" s="367"/>
      <c r="G4" s="367"/>
      <c r="H4" s="367"/>
      <c r="I4" s="367"/>
      <c r="J4" s="367"/>
      <c r="K4" s="367"/>
      <c r="L4" s="367"/>
      <c r="M4" s="367"/>
      <c r="N4" s="367"/>
      <c r="O4" s="367"/>
      <c r="P4" s="367"/>
      <c r="Q4" s="367"/>
      <c r="R4" s="367"/>
      <c r="S4" s="367"/>
      <c r="T4" s="367"/>
      <c r="U4" s="367"/>
      <c r="V4" s="367"/>
      <c r="W4" s="367"/>
      <c r="X4" s="367"/>
      <c r="Y4" s="367"/>
      <c r="Z4" s="367"/>
      <c r="AA4" s="367"/>
      <c r="AB4" s="367"/>
      <c r="AC4" s="367"/>
      <c r="AD4" s="367"/>
      <c r="AE4" s="367"/>
      <c r="AF4" s="367"/>
      <c r="AG4" s="367"/>
      <c r="AH4" s="367"/>
      <c r="AI4" s="367"/>
      <c r="AJ4" s="367"/>
      <c r="AK4" s="367"/>
      <c r="AL4" s="367"/>
      <c r="AM4" s="367"/>
      <c r="AN4" s="367"/>
      <c r="AO4" s="367"/>
      <c r="AP4" s="367"/>
      <c r="AQ4" s="367"/>
      <c r="AR4" s="367"/>
      <c r="AS4" s="367"/>
      <c r="AT4" s="367"/>
      <c r="AU4" s="367"/>
      <c r="AV4" s="367"/>
      <c r="AW4" s="367"/>
      <c r="AX4" s="367"/>
      <c r="AY4" s="367"/>
      <c r="AZ4" s="367"/>
      <c r="BA4" s="367"/>
      <c r="BB4" s="367"/>
      <c r="BC4" s="367"/>
      <c r="BD4" s="367"/>
      <c r="BE4" s="367"/>
      <c r="BF4" s="367"/>
      <c r="BG4" s="367"/>
      <c r="BH4" s="367"/>
      <c r="BI4" s="367"/>
      <c r="BJ4" s="367"/>
      <c r="BK4" s="367"/>
      <c r="BL4" s="367"/>
      <c r="BM4" s="367"/>
      <c r="BN4" s="367"/>
      <c r="BO4" s="367"/>
      <c r="BP4" s="367"/>
      <c r="BQ4" s="367"/>
      <c r="BR4" s="367"/>
      <c r="BS4" s="367"/>
      <c r="BT4" s="367"/>
      <c r="BU4" s="367"/>
      <c r="BV4" s="367"/>
      <c r="BW4" s="367"/>
      <c r="BX4" s="367"/>
      <c r="BY4" s="367"/>
      <c r="BZ4" s="367"/>
      <c r="CA4" s="367"/>
      <c r="CB4" s="367"/>
      <c r="CC4" s="367"/>
      <c r="CD4" s="367"/>
      <c r="CE4" s="367"/>
      <c r="CF4" s="367"/>
      <c r="CG4" s="367"/>
      <c r="CH4" s="367"/>
      <c r="CI4" s="367"/>
      <c r="CJ4" s="367"/>
      <c r="CK4" s="367"/>
      <c r="CL4" s="367"/>
      <c r="CM4" s="367"/>
      <c r="CN4" s="367"/>
      <c r="CO4" s="367"/>
      <c r="CP4" s="367"/>
      <c r="CQ4" s="367"/>
      <c r="CR4" s="367"/>
      <c r="CS4" s="367"/>
      <c r="CT4" s="367"/>
      <c r="CU4" s="367"/>
      <c r="CV4" s="367"/>
      <c r="CW4" s="367"/>
      <c r="CX4" s="367"/>
      <c r="CY4" s="367"/>
      <c r="CZ4" s="367"/>
      <c r="DA4" s="367"/>
      <c r="DB4" s="367"/>
      <c r="DC4" s="367"/>
      <c r="DD4" s="367"/>
      <c r="DE4" s="367"/>
    </row>
    <row r="5" spans="1:109" s="247" customFormat="1" x14ac:dyDescent="0.15">
      <c r="A5" s="367"/>
      <c r="B5" s="367"/>
      <c r="C5" s="367"/>
      <c r="D5" s="367"/>
      <c r="E5" s="367"/>
      <c r="F5" s="367"/>
      <c r="G5" s="367"/>
      <c r="H5" s="367"/>
      <c r="I5" s="367"/>
      <c r="J5" s="367"/>
      <c r="K5" s="367"/>
      <c r="L5" s="367"/>
      <c r="M5" s="367"/>
      <c r="N5" s="367"/>
      <c r="O5" s="367"/>
      <c r="P5" s="367"/>
      <c r="Q5" s="367"/>
      <c r="R5" s="367"/>
      <c r="S5" s="367"/>
      <c r="T5" s="367"/>
      <c r="U5" s="367"/>
      <c r="V5" s="367"/>
      <c r="W5" s="367"/>
      <c r="X5" s="367"/>
      <c r="Y5" s="367"/>
      <c r="Z5" s="367"/>
      <c r="AA5" s="367"/>
      <c r="AB5" s="367"/>
      <c r="AC5" s="367"/>
      <c r="AD5" s="367"/>
      <c r="AE5" s="367"/>
      <c r="AF5" s="367"/>
      <c r="AG5" s="367"/>
      <c r="AH5" s="367"/>
      <c r="AI5" s="367"/>
      <c r="AJ5" s="367"/>
      <c r="AK5" s="367"/>
      <c r="AL5" s="367"/>
      <c r="AM5" s="367"/>
      <c r="AN5" s="367"/>
      <c r="AO5" s="367"/>
      <c r="AP5" s="367"/>
      <c r="AQ5" s="367"/>
      <c r="AR5" s="367"/>
      <c r="AS5" s="367"/>
      <c r="AT5" s="367"/>
      <c r="AU5" s="367"/>
      <c r="AV5" s="367"/>
      <c r="AW5" s="367"/>
      <c r="AX5" s="367"/>
      <c r="AY5" s="367"/>
      <c r="AZ5" s="367"/>
      <c r="BA5" s="367"/>
      <c r="BB5" s="367"/>
      <c r="BC5" s="367"/>
      <c r="BD5" s="367"/>
      <c r="BE5" s="367"/>
      <c r="BF5" s="367"/>
      <c r="BG5" s="367"/>
      <c r="BH5" s="367"/>
      <c r="BI5" s="367"/>
      <c r="BJ5" s="367"/>
      <c r="BK5" s="367"/>
      <c r="BL5" s="367"/>
      <c r="BM5" s="367"/>
      <c r="BN5" s="367"/>
      <c r="BO5" s="367"/>
      <c r="BP5" s="367"/>
      <c r="BQ5" s="367"/>
      <c r="BR5" s="367"/>
      <c r="BS5" s="367"/>
      <c r="BT5" s="367"/>
      <c r="BU5" s="367"/>
      <c r="BV5" s="367"/>
      <c r="BW5" s="367"/>
      <c r="BX5" s="367"/>
      <c r="BY5" s="367"/>
      <c r="BZ5" s="367"/>
      <c r="CA5" s="367"/>
      <c r="CB5" s="367"/>
      <c r="CC5" s="367"/>
      <c r="CD5" s="367"/>
      <c r="CE5" s="367"/>
      <c r="CF5" s="367"/>
      <c r="CG5" s="367"/>
      <c r="CH5" s="367"/>
      <c r="CI5" s="367"/>
      <c r="CJ5" s="367"/>
      <c r="CK5" s="367"/>
      <c r="CL5" s="367"/>
      <c r="CM5" s="367"/>
      <c r="CN5" s="367"/>
      <c r="CO5" s="367"/>
      <c r="CP5" s="367"/>
      <c r="CQ5" s="367"/>
      <c r="CR5" s="367"/>
      <c r="CS5" s="367"/>
      <c r="CT5" s="367"/>
      <c r="CU5" s="367"/>
      <c r="CV5" s="367"/>
      <c r="CW5" s="367"/>
      <c r="CX5" s="367"/>
      <c r="CY5" s="367"/>
      <c r="CZ5" s="367"/>
      <c r="DA5" s="367"/>
      <c r="DB5" s="367"/>
      <c r="DC5" s="367"/>
      <c r="DD5" s="367"/>
      <c r="DE5" s="367"/>
    </row>
    <row r="6" spans="1:109" s="247" customFormat="1" x14ac:dyDescent="0.15">
      <c r="A6" s="367"/>
      <c r="B6" s="367"/>
      <c r="C6" s="367"/>
      <c r="D6" s="367"/>
      <c r="E6" s="367"/>
      <c r="F6" s="367"/>
      <c r="G6" s="367"/>
      <c r="H6" s="367"/>
      <c r="I6" s="367"/>
      <c r="J6" s="367"/>
      <c r="K6" s="367"/>
      <c r="L6" s="367"/>
      <c r="M6" s="367"/>
      <c r="N6" s="367"/>
      <c r="O6" s="367"/>
      <c r="P6" s="367"/>
      <c r="Q6" s="367"/>
      <c r="R6" s="367"/>
      <c r="S6" s="367"/>
      <c r="T6" s="367"/>
      <c r="U6" s="367"/>
      <c r="V6" s="367"/>
      <c r="W6" s="367"/>
      <c r="X6" s="367"/>
      <c r="Y6" s="367"/>
      <c r="Z6" s="367"/>
      <c r="AA6" s="367"/>
      <c r="AB6" s="367"/>
      <c r="AC6" s="367"/>
      <c r="AD6" s="367"/>
      <c r="AE6" s="367"/>
      <c r="AF6" s="367"/>
      <c r="AG6" s="367"/>
      <c r="AH6" s="367"/>
      <c r="AI6" s="367"/>
      <c r="AJ6" s="367"/>
      <c r="AK6" s="367"/>
      <c r="AL6" s="367"/>
      <c r="AM6" s="367"/>
      <c r="AN6" s="367"/>
      <c r="AO6" s="367"/>
      <c r="AP6" s="367"/>
      <c r="AQ6" s="367"/>
      <c r="AR6" s="367"/>
      <c r="AS6" s="367"/>
      <c r="AT6" s="367"/>
      <c r="AU6" s="367"/>
      <c r="AV6" s="367"/>
      <c r="AW6" s="367"/>
      <c r="AX6" s="367"/>
      <c r="AY6" s="367"/>
      <c r="AZ6" s="367"/>
      <c r="BA6" s="367"/>
      <c r="BB6" s="367"/>
      <c r="BC6" s="367"/>
      <c r="BD6" s="367"/>
      <c r="BE6" s="367"/>
      <c r="BF6" s="367"/>
      <c r="BG6" s="367"/>
      <c r="BH6" s="367"/>
      <c r="BI6" s="367"/>
      <c r="BJ6" s="367"/>
      <c r="BK6" s="367"/>
      <c r="BL6" s="367"/>
      <c r="BM6" s="367"/>
      <c r="BN6" s="367"/>
      <c r="BO6" s="367"/>
      <c r="BP6" s="367"/>
      <c r="BQ6" s="367"/>
      <c r="BR6" s="367"/>
      <c r="BS6" s="367"/>
      <c r="BT6" s="367"/>
      <c r="BU6" s="367"/>
      <c r="BV6" s="367"/>
      <c r="BW6" s="367"/>
      <c r="BX6" s="367"/>
      <c r="BY6" s="367"/>
      <c r="BZ6" s="367"/>
      <c r="CA6" s="367"/>
      <c r="CB6" s="367"/>
      <c r="CC6" s="367"/>
      <c r="CD6" s="367"/>
      <c r="CE6" s="367"/>
      <c r="CF6" s="367"/>
      <c r="CG6" s="367"/>
      <c r="CH6" s="367"/>
      <c r="CI6" s="367"/>
      <c r="CJ6" s="367"/>
      <c r="CK6" s="367"/>
      <c r="CL6" s="367"/>
      <c r="CM6" s="367"/>
      <c r="CN6" s="367"/>
      <c r="CO6" s="367"/>
      <c r="CP6" s="367"/>
      <c r="CQ6" s="367"/>
      <c r="CR6" s="367"/>
      <c r="CS6" s="367"/>
      <c r="CT6" s="367"/>
      <c r="CU6" s="367"/>
      <c r="CV6" s="367"/>
      <c r="CW6" s="367"/>
      <c r="CX6" s="367"/>
      <c r="CY6" s="367"/>
      <c r="CZ6" s="367"/>
      <c r="DA6" s="367"/>
      <c r="DB6" s="367"/>
      <c r="DC6" s="367"/>
      <c r="DD6" s="367"/>
      <c r="DE6" s="367"/>
    </row>
    <row r="7" spans="1:109" s="247" customFormat="1" x14ac:dyDescent="0.15">
      <c r="A7" s="367"/>
      <c r="B7" s="367"/>
      <c r="C7" s="367"/>
      <c r="D7" s="367"/>
      <c r="E7" s="367"/>
      <c r="F7" s="367"/>
      <c r="G7" s="367"/>
      <c r="H7" s="367"/>
      <c r="I7" s="367"/>
      <c r="J7" s="367"/>
      <c r="K7" s="367"/>
      <c r="L7" s="367"/>
      <c r="M7" s="367"/>
      <c r="N7" s="367"/>
      <c r="O7" s="367"/>
      <c r="P7" s="367"/>
      <c r="Q7" s="367"/>
      <c r="R7" s="367"/>
      <c r="S7" s="367"/>
      <c r="T7" s="367"/>
      <c r="U7" s="367"/>
      <c r="V7" s="367"/>
      <c r="W7" s="367"/>
      <c r="X7" s="367"/>
      <c r="Y7" s="367"/>
      <c r="Z7" s="367"/>
      <c r="AA7" s="367"/>
      <c r="AB7" s="367"/>
      <c r="AC7" s="367"/>
      <c r="AD7" s="367"/>
      <c r="AE7" s="367"/>
      <c r="AF7" s="367"/>
      <c r="AG7" s="367"/>
      <c r="AH7" s="367"/>
      <c r="AI7" s="367"/>
      <c r="AJ7" s="367"/>
      <c r="AK7" s="367"/>
      <c r="AL7" s="367"/>
      <c r="AM7" s="367"/>
      <c r="AN7" s="367"/>
      <c r="AO7" s="367"/>
      <c r="AP7" s="367"/>
      <c r="AQ7" s="367"/>
      <c r="AR7" s="367"/>
      <c r="AS7" s="367"/>
      <c r="AT7" s="367"/>
      <c r="AU7" s="367"/>
      <c r="AV7" s="367"/>
      <c r="AW7" s="367"/>
      <c r="AX7" s="367"/>
      <c r="AY7" s="367"/>
      <c r="AZ7" s="367"/>
      <c r="BA7" s="367"/>
      <c r="BB7" s="367"/>
      <c r="BC7" s="367"/>
      <c r="BD7" s="367"/>
      <c r="BE7" s="367"/>
      <c r="BF7" s="367"/>
      <c r="BG7" s="367"/>
      <c r="BH7" s="367"/>
      <c r="BI7" s="367"/>
      <c r="BJ7" s="367"/>
      <c r="BK7" s="367"/>
      <c r="BL7" s="367"/>
      <c r="BM7" s="367"/>
      <c r="BN7" s="367"/>
      <c r="BO7" s="367"/>
      <c r="BP7" s="367"/>
      <c r="BQ7" s="367"/>
      <c r="BR7" s="367"/>
      <c r="BS7" s="367"/>
      <c r="BT7" s="367"/>
      <c r="BU7" s="367"/>
      <c r="BV7" s="367"/>
      <c r="BW7" s="367"/>
      <c r="BX7" s="367"/>
      <c r="BY7" s="367"/>
      <c r="BZ7" s="367"/>
      <c r="CA7" s="367"/>
      <c r="CB7" s="367"/>
      <c r="CC7" s="367"/>
      <c r="CD7" s="367"/>
      <c r="CE7" s="367"/>
      <c r="CF7" s="367"/>
      <c r="CG7" s="367"/>
      <c r="CH7" s="367"/>
      <c r="CI7" s="367"/>
      <c r="CJ7" s="367"/>
      <c r="CK7" s="367"/>
      <c r="CL7" s="367"/>
      <c r="CM7" s="367"/>
      <c r="CN7" s="367"/>
      <c r="CO7" s="367"/>
      <c r="CP7" s="367"/>
      <c r="CQ7" s="367"/>
      <c r="CR7" s="367"/>
      <c r="CS7" s="367"/>
      <c r="CT7" s="367"/>
      <c r="CU7" s="367"/>
      <c r="CV7" s="367"/>
      <c r="CW7" s="367"/>
      <c r="CX7" s="367"/>
      <c r="CY7" s="367"/>
      <c r="CZ7" s="367"/>
      <c r="DA7" s="367"/>
      <c r="DB7" s="367"/>
      <c r="DC7" s="367"/>
      <c r="DD7" s="367"/>
      <c r="DE7" s="367"/>
    </row>
    <row r="8" spans="1:109" s="247" customFormat="1" x14ac:dyDescent="0.15">
      <c r="A8" s="367"/>
      <c r="B8" s="367"/>
      <c r="C8" s="367"/>
      <c r="D8" s="367"/>
      <c r="E8" s="367"/>
      <c r="F8" s="367"/>
      <c r="G8" s="367"/>
      <c r="H8" s="367"/>
      <c r="I8" s="367"/>
      <c r="J8" s="367"/>
      <c r="K8" s="367"/>
      <c r="L8" s="367"/>
      <c r="M8" s="367"/>
      <c r="N8" s="367"/>
      <c r="O8" s="367"/>
      <c r="P8" s="367"/>
      <c r="Q8" s="367"/>
      <c r="R8" s="367"/>
      <c r="S8" s="367"/>
      <c r="T8" s="367"/>
      <c r="U8" s="367"/>
      <c r="V8" s="367"/>
      <c r="W8" s="367"/>
      <c r="X8" s="367"/>
      <c r="Y8" s="367"/>
      <c r="Z8" s="367"/>
      <c r="AA8" s="367"/>
      <c r="AB8" s="367"/>
      <c r="AC8" s="367"/>
      <c r="AD8" s="367"/>
      <c r="AE8" s="367"/>
      <c r="AF8" s="367"/>
      <c r="AG8" s="367"/>
      <c r="AH8" s="367"/>
      <c r="AI8" s="367"/>
      <c r="AJ8" s="367"/>
      <c r="AK8" s="367"/>
      <c r="AL8" s="367"/>
      <c r="AM8" s="367"/>
      <c r="AN8" s="367"/>
      <c r="AO8" s="367"/>
      <c r="AP8" s="367"/>
      <c r="AQ8" s="367"/>
      <c r="AR8" s="367"/>
      <c r="AS8" s="367"/>
      <c r="AT8" s="367"/>
      <c r="AU8" s="367"/>
      <c r="AV8" s="367"/>
      <c r="AW8" s="367"/>
      <c r="AX8" s="367"/>
      <c r="AY8" s="367"/>
      <c r="AZ8" s="367"/>
      <c r="BA8" s="367"/>
      <c r="BB8" s="367"/>
      <c r="BC8" s="367"/>
      <c r="BD8" s="367"/>
      <c r="BE8" s="367"/>
      <c r="BF8" s="367"/>
      <c r="BG8" s="367"/>
      <c r="BH8" s="367"/>
      <c r="BI8" s="367"/>
      <c r="BJ8" s="367"/>
      <c r="BK8" s="367"/>
      <c r="BL8" s="367"/>
      <c r="BM8" s="367"/>
      <c r="BN8" s="367"/>
      <c r="BO8" s="367"/>
      <c r="BP8" s="367"/>
      <c r="BQ8" s="367"/>
      <c r="BR8" s="367"/>
      <c r="BS8" s="367"/>
      <c r="BT8" s="367"/>
      <c r="BU8" s="367"/>
      <c r="BV8" s="367"/>
      <c r="BW8" s="367"/>
      <c r="BX8" s="367"/>
      <c r="BY8" s="367"/>
      <c r="BZ8" s="367"/>
      <c r="CA8" s="367"/>
      <c r="CB8" s="367"/>
      <c r="CC8" s="367"/>
      <c r="CD8" s="367"/>
      <c r="CE8" s="367"/>
      <c r="CF8" s="367"/>
      <c r="CG8" s="367"/>
      <c r="CH8" s="367"/>
      <c r="CI8" s="367"/>
      <c r="CJ8" s="367"/>
      <c r="CK8" s="367"/>
      <c r="CL8" s="367"/>
      <c r="CM8" s="367"/>
      <c r="CN8" s="367"/>
      <c r="CO8" s="367"/>
      <c r="CP8" s="367"/>
      <c r="CQ8" s="367"/>
      <c r="CR8" s="367"/>
      <c r="CS8" s="367"/>
      <c r="CT8" s="367"/>
      <c r="CU8" s="367"/>
      <c r="CV8" s="367"/>
      <c r="CW8" s="367"/>
      <c r="CX8" s="367"/>
      <c r="CY8" s="367"/>
      <c r="CZ8" s="367"/>
      <c r="DA8" s="367"/>
      <c r="DB8" s="367"/>
      <c r="DC8" s="367"/>
      <c r="DD8" s="367"/>
      <c r="DE8" s="367"/>
    </row>
    <row r="9" spans="1:109" s="247" customFormat="1" x14ac:dyDescent="0.15">
      <c r="A9" s="367"/>
      <c r="B9" s="367"/>
      <c r="C9" s="367"/>
      <c r="D9" s="367"/>
      <c r="E9" s="367"/>
      <c r="F9" s="367"/>
      <c r="G9" s="367"/>
      <c r="H9" s="367"/>
      <c r="I9" s="367"/>
      <c r="J9" s="367"/>
      <c r="K9" s="367"/>
      <c r="L9" s="367"/>
      <c r="M9" s="367"/>
      <c r="N9" s="367"/>
      <c r="O9" s="367"/>
      <c r="P9" s="367"/>
      <c r="Q9" s="367"/>
      <c r="R9" s="367"/>
      <c r="S9" s="367"/>
      <c r="T9" s="367"/>
      <c r="U9" s="367"/>
      <c r="V9" s="367"/>
      <c r="W9" s="367"/>
      <c r="X9" s="367"/>
      <c r="Y9" s="367"/>
      <c r="Z9" s="367"/>
      <c r="AA9" s="367"/>
      <c r="AB9" s="367"/>
      <c r="AC9" s="367"/>
      <c r="AD9" s="367"/>
      <c r="AE9" s="367"/>
      <c r="AF9" s="367"/>
      <c r="AG9" s="367"/>
      <c r="AH9" s="367"/>
      <c r="AI9" s="367"/>
      <c r="AJ9" s="367"/>
      <c r="AK9" s="367"/>
      <c r="AL9" s="367"/>
      <c r="AM9" s="367"/>
      <c r="AN9" s="367"/>
      <c r="AO9" s="367"/>
      <c r="AP9" s="367"/>
      <c r="AQ9" s="367"/>
      <c r="AR9" s="367"/>
      <c r="AS9" s="367"/>
      <c r="AT9" s="367"/>
      <c r="AU9" s="367"/>
      <c r="AV9" s="367"/>
      <c r="AW9" s="367"/>
      <c r="AX9" s="367"/>
      <c r="AY9" s="367"/>
      <c r="AZ9" s="367"/>
      <c r="BA9" s="367"/>
      <c r="BB9" s="367"/>
      <c r="BC9" s="367"/>
      <c r="BD9" s="367"/>
      <c r="BE9" s="367"/>
      <c r="BF9" s="367"/>
      <c r="BG9" s="367"/>
      <c r="BH9" s="367"/>
      <c r="BI9" s="367"/>
      <c r="BJ9" s="367"/>
      <c r="BK9" s="367"/>
      <c r="BL9" s="367"/>
      <c r="BM9" s="367"/>
      <c r="BN9" s="367"/>
      <c r="BO9" s="367"/>
      <c r="BP9" s="367"/>
      <c r="BQ9" s="367"/>
      <c r="BR9" s="367"/>
      <c r="BS9" s="367"/>
      <c r="BT9" s="367"/>
      <c r="BU9" s="367"/>
      <c r="BV9" s="367"/>
      <c r="BW9" s="367"/>
      <c r="BX9" s="367"/>
      <c r="BY9" s="367"/>
      <c r="BZ9" s="367"/>
      <c r="CA9" s="367"/>
      <c r="CB9" s="367"/>
      <c r="CC9" s="367"/>
      <c r="CD9" s="367"/>
      <c r="CE9" s="367"/>
      <c r="CF9" s="367"/>
      <c r="CG9" s="367"/>
      <c r="CH9" s="367"/>
      <c r="CI9" s="367"/>
      <c r="CJ9" s="367"/>
      <c r="CK9" s="367"/>
      <c r="CL9" s="367"/>
      <c r="CM9" s="367"/>
      <c r="CN9" s="367"/>
      <c r="CO9" s="367"/>
      <c r="CP9" s="367"/>
      <c r="CQ9" s="367"/>
      <c r="CR9" s="367"/>
      <c r="CS9" s="367"/>
      <c r="CT9" s="367"/>
      <c r="CU9" s="367"/>
      <c r="CV9" s="367"/>
      <c r="CW9" s="367"/>
      <c r="CX9" s="367"/>
      <c r="CY9" s="367"/>
      <c r="CZ9" s="367"/>
      <c r="DA9" s="367"/>
      <c r="DB9" s="367"/>
      <c r="DC9" s="367"/>
      <c r="DD9" s="367"/>
      <c r="DE9" s="367"/>
    </row>
    <row r="10" spans="1:109" s="247" customFormat="1" x14ac:dyDescent="0.15">
      <c r="A10" s="367"/>
      <c r="B10" s="367"/>
      <c r="C10" s="367"/>
      <c r="D10" s="367"/>
      <c r="E10" s="367"/>
      <c r="F10" s="367"/>
      <c r="G10" s="367"/>
      <c r="H10" s="367"/>
      <c r="I10" s="367"/>
      <c r="J10" s="367"/>
      <c r="K10" s="367"/>
      <c r="L10" s="367"/>
      <c r="M10" s="367"/>
      <c r="N10" s="367"/>
      <c r="O10" s="367"/>
      <c r="P10" s="367"/>
      <c r="Q10" s="367"/>
      <c r="R10" s="367"/>
      <c r="S10" s="367"/>
      <c r="T10" s="367"/>
      <c r="U10" s="367"/>
      <c r="V10" s="367"/>
      <c r="W10" s="367"/>
      <c r="X10" s="367"/>
      <c r="Y10" s="367"/>
      <c r="Z10" s="367"/>
      <c r="AA10" s="367"/>
      <c r="AB10" s="367"/>
      <c r="AC10" s="367"/>
      <c r="AD10" s="367"/>
      <c r="AE10" s="367"/>
      <c r="AF10" s="367"/>
      <c r="AG10" s="367"/>
      <c r="AH10" s="367"/>
      <c r="AI10" s="367"/>
      <c r="AJ10" s="367"/>
      <c r="AK10" s="367"/>
      <c r="AL10" s="367"/>
      <c r="AM10" s="367"/>
      <c r="AN10" s="367"/>
      <c r="AO10" s="367"/>
      <c r="AP10" s="367"/>
      <c r="AQ10" s="367"/>
      <c r="AR10" s="367"/>
      <c r="AS10" s="367"/>
      <c r="AT10" s="367"/>
      <c r="AU10" s="367"/>
      <c r="AV10" s="367"/>
      <c r="AW10" s="367"/>
      <c r="AX10" s="367"/>
      <c r="AY10" s="367"/>
      <c r="AZ10" s="367"/>
      <c r="BA10" s="367"/>
      <c r="BB10" s="367"/>
      <c r="BC10" s="367"/>
      <c r="BD10" s="367"/>
      <c r="BE10" s="367"/>
      <c r="BF10" s="367"/>
      <c r="BG10" s="367"/>
      <c r="BH10" s="367"/>
      <c r="BI10" s="367"/>
      <c r="BJ10" s="367"/>
      <c r="BK10" s="367"/>
      <c r="BL10" s="367"/>
      <c r="BM10" s="367"/>
      <c r="BN10" s="367"/>
      <c r="BO10" s="367"/>
      <c r="BP10" s="367"/>
      <c r="BQ10" s="367"/>
      <c r="BR10" s="367"/>
      <c r="BS10" s="367"/>
      <c r="BT10" s="367"/>
      <c r="BU10" s="367"/>
      <c r="BV10" s="367"/>
      <c r="BW10" s="367"/>
      <c r="BX10" s="367"/>
      <c r="BY10" s="367"/>
      <c r="BZ10" s="367"/>
      <c r="CA10" s="367"/>
      <c r="CB10" s="367"/>
      <c r="CC10" s="367"/>
      <c r="CD10" s="367"/>
      <c r="CE10" s="367"/>
      <c r="CF10" s="367"/>
      <c r="CG10" s="367"/>
      <c r="CH10" s="367"/>
      <c r="CI10" s="367"/>
      <c r="CJ10" s="367"/>
      <c r="CK10" s="367"/>
      <c r="CL10" s="367"/>
      <c r="CM10" s="367"/>
      <c r="CN10" s="367"/>
      <c r="CO10" s="367"/>
      <c r="CP10" s="367"/>
      <c r="CQ10" s="367"/>
      <c r="CR10" s="367"/>
      <c r="CS10" s="367"/>
      <c r="CT10" s="367"/>
      <c r="CU10" s="367"/>
      <c r="CV10" s="367"/>
      <c r="CW10" s="367"/>
      <c r="CX10" s="367"/>
      <c r="CY10" s="367"/>
      <c r="CZ10" s="367"/>
      <c r="DA10" s="367"/>
      <c r="DB10" s="367"/>
      <c r="DC10" s="367"/>
      <c r="DD10" s="367"/>
      <c r="DE10" s="367"/>
    </row>
    <row r="11" spans="1:109" s="247" customFormat="1" x14ac:dyDescent="0.15">
      <c r="A11" s="367"/>
      <c r="B11" s="367"/>
      <c r="C11" s="367"/>
      <c r="D11" s="367"/>
      <c r="E11" s="367"/>
      <c r="F11" s="367"/>
      <c r="G11" s="367"/>
      <c r="H11" s="367"/>
      <c r="I11" s="367"/>
      <c r="J11" s="367"/>
      <c r="K11" s="367"/>
      <c r="L11" s="367"/>
      <c r="M11" s="367"/>
      <c r="N11" s="367"/>
      <c r="O11" s="367"/>
      <c r="P11" s="367"/>
      <c r="Q11" s="367"/>
      <c r="R11" s="367"/>
      <c r="S11" s="367"/>
      <c r="T11" s="367"/>
      <c r="U11" s="367"/>
      <c r="V11" s="367"/>
      <c r="W11" s="367"/>
      <c r="X11" s="367"/>
      <c r="Y11" s="367"/>
      <c r="Z11" s="367"/>
      <c r="AA11" s="367"/>
      <c r="AB11" s="367"/>
      <c r="AC11" s="367"/>
      <c r="AD11" s="367"/>
      <c r="AE11" s="367"/>
      <c r="AF11" s="367"/>
      <c r="AG11" s="367"/>
      <c r="AH11" s="367"/>
      <c r="AI11" s="367"/>
      <c r="AJ11" s="367"/>
      <c r="AK11" s="367"/>
      <c r="AL11" s="367"/>
      <c r="AM11" s="367"/>
      <c r="AN11" s="367"/>
      <c r="AO11" s="367"/>
      <c r="AP11" s="367"/>
      <c r="AQ11" s="367"/>
      <c r="AR11" s="367"/>
      <c r="AS11" s="367"/>
      <c r="AT11" s="367"/>
      <c r="AU11" s="367"/>
      <c r="AV11" s="367"/>
      <c r="AW11" s="367"/>
      <c r="AX11" s="367"/>
      <c r="AY11" s="367"/>
      <c r="AZ11" s="367"/>
      <c r="BA11" s="367"/>
      <c r="BB11" s="367"/>
      <c r="BC11" s="367"/>
      <c r="BD11" s="367"/>
      <c r="BE11" s="367"/>
      <c r="BF11" s="367"/>
      <c r="BG11" s="367"/>
      <c r="BH11" s="367"/>
      <c r="BI11" s="367"/>
      <c r="BJ11" s="367"/>
      <c r="BK11" s="367"/>
      <c r="BL11" s="367"/>
      <c r="BM11" s="367"/>
      <c r="BN11" s="367"/>
      <c r="BO11" s="367"/>
      <c r="BP11" s="367"/>
      <c r="BQ11" s="367"/>
      <c r="BR11" s="367"/>
      <c r="BS11" s="367"/>
      <c r="BT11" s="367"/>
      <c r="BU11" s="367"/>
      <c r="BV11" s="367"/>
      <c r="BW11" s="367"/>
      <c r="BX11" s="367"/>
      <c r="BY11" s="367"/>
      <c r="BZ11" s="367"/>
      <c r="CA11" s="367"/>
      <c r="CB11" s="367"/>
      <c r="CC11" s="367"/>
      <c r="CD11" s="367"/>
      <c r="CE11" s="367"/>
      <c r="CF11" s="367"/>
      <c r="CG11" s="367"/>
      <c r="CH11" s="367"/>
      <c r="CI11" s="367"/>
      <c r="CJ11" s="367"/>
      <c r="CK11" s="367"/>
      <c r="CL11" s="367"/>
      <c r="CM11" s="367"/>
      <c r="CN11" s="367"/>
      <c r="CO11" s="367"/>
      <c r="CP11" s="367"/>
      <c r="CQ11" s="367"/>
      <c r="CR11" s="367"/>
      <c r="CS11" s="367"/>
      <c r="CT11" s="367"/>
      <c r="CU11" s="367"/>
      <c r="CV11" s="367"/>
      <c r="CW11" s="367"/>
      <c r="CX11" s="367"/>
      <c r="CY11" s="367"/>
      <c r="CZ11" s="367"/>
      <c r="DA11" s="367"/>
      <c r="DB11" s="367"/>
      <c r="DC11" s="367"/>
      <c r="DD11" s="367"/>
      <c r="DE11" s="367"/>
    </row>
    <row r="12" spans="1:109" s="247" customFormat="1" x14ac:dyDescent="0.15">
      <c r="A12" s="367"/>
      <c r="B12" s="367"/>
      <c r="C12" s="367"/>
      <c r="D12" s="367"/>
      <c r="E12" s="367"/>
      <c r="F12" s="367"/>
      <c r="G12" s="367"/>
      <c r="H12" s="367"/>
      <c r="I12" s="367"/>
      <c r="J12" s="367"/>
      <c r="K12" s="367"/>
      <c r="L12" s="367"/>
      <c r="M12" s="367"/>
      <c r="N12" s="367"/>
      <c r="O12" s="367"/>
      <c r="P12" s="367"/>
      <c r="Q12" s="367"/>
      <c r="R12" s="367"/>
      <c r="S12" s="367"/>
      <c r="T12" s="367"/>
      <c r="U12" s="367"/>
      <c r="V12" s="367"/>
      <c r="W12" s="367"/>
      <c r="X12" s="367"/>
      <c r="Y12" s="367"/>
      <c r="Z12" s="367"/>
      <c r="AA12" s="367"/>
      <c r="AB12" s="367"/>
      <c r="AC12" s="367"/>
      <c r="AD12" s="367"/>
      <c r="AE12" s="367"/>
      <c r="AF12" s="367"/>
      <c r="AG12" s="367"/>
      <c r="AH12" s="367"/>
      <c r="AI12" s="367"/>
      <c r="AJ12" s="367"/>
      <c r="AK12" s="367"/>
      <c r="AL12" s="367"/>
      <c r="AM12" s="367"/>
      <c r="AN12" s="367"/>
      <c r="AO12" s="367"/>
      <c r="AP12" s="367"/>
      <c r="AQ12" s="367"/>
      <c r="AR12" s="367"/>
      <c r="AS12" s="367"/>
      <c r="AT12" s="367"/>
      <c r="AU12" s="367"/>
      <c r="AV12" s="367"/>
      <c r="AW12" s="367"/>
      <c r="AX12" s="367"/>
      <c r="AY12" s="367"/>
      <c r="AZ12" s="367"/>
      <c r="BA12" s="367"/>
      <c r="BB12" s="367"/>
      <c r="BC12" s="367"/>
      <c r="BD12" s="367"/>
      <c r="BE12" s="367"/>
      <c r="BF12" s="367"/>
      <c r="BG12" s="367"/>
      <c r="BH12" s="367"/>
      <c r="BI12" s="367"/>
      <c r="BJ12" s="367"/>
      <c r="BK12" s="367"/>
      <c r="BL12" s="367"/>
      <c r="BM12" s="367"/>
      <c r="BN12" s="367"/>
      <c r="BO12" s="367"/>
      <c r="BP12" s="367"/>
      <c r="BQ12" s="367"/>
      <c r="BR12" s="367"/>
      <c r="BS12" s="367"/>
      <c r="BT12" s="367"/>
      <c r="BU12" s="367"/>
      <c r="BV12" s="367"/>
      <c r="BW12" s="367"/>
      <c r="BX12" s="367"/>
      <c r="BY12" s="367"/>
      <c r="BZ12" s="367"/>
      <c r="CA12" s="367"/>
      <c r="CB12" s="367"/>
      <c r="CC12" s="367"/>
      <c r="CD12" s="367"/>
      <c r="CE12" s="367"/>
      <c r="CF12" s="367"/>
      <c r="CG12" s="367"/>
      <c r="CH12" s="367"/>
      <c r="CI12" s="367"/>
      <c r="CJ12" s="367"/>
      <c r="CK12" s="367"/>
      <c r="CL12" s="367"/>
      <c r="CM12" s="367"/>
      <c r="CN12" s="367"/>
      <c r="CO12" s="367"/>
      <c r="CP12" s="367"/>
      <c r="CQ12" s="367"/>
      <c r="CR12" s="367"/>
      <c r="CS12" s="367"/>
      <c r="CT12" s="367"/>
      <c r="CU12" s="367"/>
      <c r="CV12" s="367"/>
      <c r="CW12" s="367"/>
      <c r="CX12" s="367"/>
      <c r="CY12" s="367"/>
      <c r="CZ12" s="367"/>
      <c r="DA12" s="367"/>
      <c r="DB12" s="367"/>
      <c r="DC12" s="367"/>
      <c r="DD12" s="367"/>
      <c r="DE12" s="367"/>
    </row>
    <row r="13" spans="1:109" s="247" customFormat="1" x14ac:dyDescent="0.15">
      <c r="A13" s="367"/>
      <c r="B13" s="367"/>
      <c r="C13" s="367"/>
      <c r="D13" s="367"/>
      <c r="E13" s="367"/>
      <c r="F13" s="367"/>
      <c r="G13" s="367"/>
      <c r="H13" s="367"/>
      <c r="I13" s="367"/>
      <c r="J13" s="367"/>
      <c r="K13" s="367"/>
      <c r="L13" s="367"/>
      <c r="M13" s="367"/>
      <c r="N13" s="367"/>
      <c r="O13" s="367"/>
      <c r="P13" s="367"/>
      <c r="Q13" s="367"/>
      <c r="R13" s="367"/>
      <c r="S13" s="367"/>
      <c r="T13" s="367"/>
      <c r="U13" s="367"/>
      <c r="V13" s="367"/>
      <c r="W13" s="367"/>
      <c r="X13" s="367"/>
      <c r="Y13" s="367"/>
      <c r="Z13" s="367"/>
      <c r="AA13" s="367"/>
      <c r="AB13" s="367"/>
      <c r="AC13" s="367"/>
      <c r="AD13" s="367"/>
      <c r="AE13" s="367"/>
      <c r="AF13" s="367"/>
      <c r="AG13" s="367"/>
      <c r="AH13" s="367"/>
      <c r="AI13" s="367"/>
      <c r="AJ13" s="367"/>
      <c r="AK13" s="367"/>
      <c r="AL13" s="367"/>
      <c r="AM13" s="367"/>
      <c r="AN13" s="367"/>
      <c r="AO13" s="367"/>
      <c r="AP13" s="367"/>
      <c r="AQ13" s="367"/>
      <c r="AR13" s="367"/>
      <c r="AS13" s="367"/>
      <c r="AT13" s="367"/>
      <c r="AU13" s="367"/>
      <c r="AV13" s="367"/>
      <c r="AW13" s="367"/>
      <c r="AX13" s="367"/>
      <c r="AY13" s="367"/>
      <c r="AZ13" s="367"/>
      <c r="BA13" s="367"/>
      <c r="BB13" s="367"/>
      <c r="BC13" s="367"/>
      <c r="BD13" s="367"/>
      <c r="BE13" s="367"/>
      <c r="BF13" s="367"/>
      <c r="BG13" s="367"/>
      <c r="BH13" s="367"/>
      <c r="BI13" s="367"/>
      <c r="BJ13" s="367"/>
      <c r="BK13" s="367"/>
      <c r="BL13" s="367"/>
      <c r="BM13" s="367"/>
      <c r="BN13" s="367"/>
      <c r="BO13" s="367"/>
      <c r="BP13" s="367"/>
      <c r="BQ13" s="367"/>
      <c r="BR13" s="367"/>
      <c r="BS13" s="367"/>
      <c r="BT13" s="367"/>
      <c r="BU13" s="367"/>
      <c r="BV13" s="367"/>
      <c r="BW13" s="367"/>
      <c r="BX13" s="367"/>
      <c r="BY13" s="367"/>
      <c r="BZ13" s="367"/>
      <c r="CA13" s="367"/>
      <c r="CB13" s="367"/>
      <c r="CC13" s="367"/>
      <c r="CD13" s="367"/>
      <c r="CE13" s="367"/>
      <c r="CF13" s="367"/>
      <c r="CG13" s="367"/>
      <c r="CH13" s="367"/>
      <c r="CI13" s="367"/>
      <c r="CJ13" s="367"/>
      <c r="CK13" s="367"/>
      <c r="CL13" s="367"/>
      <c r="CM13" s="367"/>
      <c r="CN13" s="367"/>
      <c r="CO13" s="367"/>
      <c r="CP13" s="367"/>
      <c r="CQ13" s="367"/>
      <c r="CR13" s="367"/>
      <c r="CS13" s="367"/>
      <c r="CT13" s="367"/>
      <c r="CU13" s="367"/>
      <c r="CV13" s="367"/>
      <c r="CW13" s="367"/>
      <c r="CX13" s="367"/>
      <c r="CY13" s="367"/>
      <c r="CZ13" s="367"/>
      <c r="DA13" s="367"/>
      <c r="DB13" s="367"/>
      <c r="DC13" s="367"/>
      <c r="DD13" s="367"/>
      <c r="DE13" s="367"/>
    </row>
    <row r="14" spans="1:109" s="247" customFormat="1" x14ac:dyDescent="0.15">
      <c r="A14" s="367"/>
      <c r="B14" s="367"/>
      <c r="C14" s="367"/>
      <c r="D14" s="367"/>
      <c r="E14" s="367"/>
      <c r="F14" s="367"/>
      <c r="G14" s="367"/>
      <c r="H14" s="367"/>
      <c r="I14" s="367"/>
      <c r="J14" s="367"/>
      <c r="K14" s="367"/>
      <c r="L14" s="367"/>
      <c r="M14" s="367"/>
      <c r="N14" s="367"/>
      <c r="O14" s="367"/>
      <c r="P14" s="367"/>
      <c r="Q14" s="367"/>
      <c r="R14" s="367"/>
      <c r="S14" s="367"/>
      <c r="T14" s="367"/>
      <c r="U14" s="367"/>
      <c r="V14" s="367"/>
      <c r="W14" s="367"/>
      <c r="X14" s="367"/>
      <c r="Y14" s="367"/>
      <c r="Z14" s="367"/>
      <c r="AA14" s="367"/>
      <c r="AB14" s="367"/>
      <c r="AC14" s="367"/>
      <c r="AD14" s="367"/>
      <c r="AE14" s="367"/>
      <c r="AF14" s="367"/>
      <c r="AG14" s="367"/>
      <c r="AH14" s="367"/>
      <c r="AI14" s="367"/>
      <c r="AJ14" s="367"/>
      <c r="AK14" s="367"/>
      <c r="AL14" s="367"/>
      <c r="AM14" s="367"/>
      <c r="AN14" s="367"/>
      <c r="AO14" s="367"/>
      <c r="AP14" s="367"/>
      <c r="AQ14" s="367"/>
      <c r="AR14" s="367"/>
      <c r="AS14" s="367"/>
      <c r="AT14" s="367"/>
      <c r="AU14" s="367"/>
      <c r="AV14" s="367"/>
      <c r="AW14" s="367"/>
      <c r="AX14" s="367"/>
      <c r="AY14" s="367"/>
      <c r="AZ14" s="367"/>
      <c r="BA14" s="367"/>
      <c r="BB14" s="367"/>
      <c r="BC14" s="367"/>
      <c r="BD14" s="367"/>
      <c r="BE14" s="367"/>
      <c r="BF14" s="367"/>
      <c r="BG14" s="367"/>
      <c r="BH14" s="367"/>
      <c r="BI14" s="367"/>
      <c r="BJ14" s="367"/>
      <c r="BK14" s="367"/>
      <c r="BL14" s="367"/>
      <c r="BM14" s="367"/>
      <c r="BN14" s="367"/>
      <c r="BO14" s="367"/>
      <c r="BP14" s="367"/>
      <c r="BQ14" s="367"/>
      <c r="BR14" s="367"/>
      <c r="BS14" s="367"/>
      <c r="BT14" s="367"/>
      <c r="BU14" s="367"/>
      <c r="BV14" s="367"/>
      <c r="BW14" s="367"/>
      <c r="BX14" s="367"/>
      <c r="BY14" s="367"/>
      <c r="BZ14" s="367"/>
      <c r="CA14" s="367"/>
      <c r="CB14" s="367"/>
      <c r="CC14" s="367"/>
      <c r="CD14" s="367"/>
      <c r="CE14" s="367"/>
      <c r="CF14" s="367"/>
      <c r="CG14" s="367"/>
      <c r="CH14" s="367"/>
      <c r="CI14" s="367"/>
      <c r="CJ14" s="367"/>
      <c r="CK14" s="367"/>
      <c r="CL14" s="367"/>
      <c r="CM14" s="367"/>
      <c r="CN14" s="367"/>
      <c r="CO14" s="367"/>
      <c r="CP14" s="367"/>
      <c r="CQ14" s="367"/>
      <c r="CR14" s="367"/>
      <c r="CS14" s="367"/>
      <c r="CT14" s="367"/>
      <c r="CU14" s="367"/>
      <c r="CV14" s="367"/>
      <c r="CW14" s="367"/>
      <c r="CX14" s="367"/>
      <c r="CY14" s="367"/>
      <c r="CZ14" s="367"/>
      <c r="DA14" s="367"/>
      <c r="DB14" s="367"/>
      <c r="DC14" s="367"/>
      <c r="DD14" s="367"/>
      <c r="DE14" s="367"/>
    </row>
    <row r="15" spans="1:109" s="247" customFormat="1" x14ac:dyDescent="0.15">
      <c r="A15" s="366"/>
      <c r="B15" s="367"/>
      <c r="C15" s="367"/>
      <c r="D15" s="367"/>
      <c r="E15" s="367"/>
      <c r="F15" s="367"/>
      <c r="G15" s="367"/>
      <c r="H15" s="367"/>
      <c r="I15" s="367"/>
      <c r="J15" s="367"/>
      <c r="K15" s="367"/>
      <c r="L15" s="367"/>
      <c r="M15" s="367"/>
      <c r="N15" s="367"/>
      <c r="O15" s="367"/>
      <c r="P15" s="367"/>
      <c r="Q15" s="367"/>
      <c r="R15" s="367"/>
      <c r="S15" s="367"/>
      <c r="T15" s="367"/>
      <c r="U15" s="367"/>
      <c r="V15" s="367"/>
      <c r="W15" s="367"/>
      <c r="X15" s="367"/>
      <c r="Y15" s="367"/>
      <c r="Z15" s="367"/>
      <c r="AA15" s="367"/>
      <c r="AB15" s="367"/>
      <c r="AC15" s="367"/>
      <c r="AD15" s="367"/>
      <c r="AE15" s="367"/>
      <c r="AF15" s="367"/>
      <c r="AG15" s="367"/>
      <c r="AH15" s="367"/>
      <c r="AI15" s="367"/>
      <c r="AJ15" s="367"/>
      <c r="AK15" s="367"/>
      <c r="AL15" s="367"/>
      <c r="AM15" s="367"/>
      <c r="AN15" s="367"/>
      <c r="AO15" s="367"/>
      <c r="AP15" s="367"/>
      <c r="AQ15" s="367"/>
      <c r="AR15" s="367"/>
      <c r="AS15" s="367"/>
      <c r="AT15" s="367"/>
      <c r="AU15" s="367"/>
      <c r="AV15" s="367"/>
      <c r="AW15" s="367"/>
      <c r="AX15" s="367"/>
      <c r="AY15" s="367"/>
      <c r="AZ15" s="367"/>
      <c r="BA15" s="367"/>
      <c r="BB15" s="367"/>
      <c r="BC15" s="367"/>
      <c r="BD15" s="367"/>
      <c r="BE15" s="367"/>
      <c r="BF15" s="367"/>
      <c r="BG15" s="367"/>
      <c r="BH15" s="367"/>
      <c r="BI15" s="367"/>
      <c r="BJ15" s="367"/>
      <c r="BK15" s="367"/>
      <c r="BL15" s="367"/>
      <c r="BM15" s="367"/>
      <c r="BN15" s="367"/>
      <c r="BO15" s="367"/>
      <c r="BP15" s="367"/>
      <c r="BQ15" s="367"/>
      <c r="BR15" s="367"/>
      <c r="BS15" s="367"/>
      <c r="BT15" s="367"/>
      <c r="BU15" s="367"/>
      <c r="BV15" s="367"/>
      <c r="BW15" s="367"/>
      <c r="BX15" s="367"/>
      <c r="BY15" s="367"/>
      <c r="BZ15" s="367"/>
      <c r="CA15" s="367"/>
      <c r="CB15" s="367"/>
      <c r="CC15" s="367"/>
      <c r="CD15" s="367"/>
      <c r="CE15" s="367"/>
      <c r="CF15" s="367"/>
      <c r="CG15" s="367"/>
      <c r="CH15" s="367"/>
      <c r="CI15" s="367"/>
      <c r="CJ15" s="367"/>
      <c r="CK15" s="367"/>
      <c r="CL15" s="367"/>
      <c r="CM15" s="367"/>
      <c r="CN15" s="367"/>
      <c r="CO15" s="367"/>
      <c r="CP15" s="367"/>
      <c r="CQ15" s="367"/>
      <c r="CR15" s="367"/>
      <c r="CS15" s="367"/>
      <c r="CT15" s="367"/>
      <c r="CU15" s="367"/>
      <c r="CV15" s="367"/>
      <c r="CW15" s="367"/>
      <c r="CX15" s="367"/>
      <c r="CY15" s="367"/>
      <c r="CZ15" s="367"/>
      <c r="DA15" s="367"/>
      <c r="DB15" s="367"/>
      <c r="DC15" s="367"/>
      <c r="DD15" s="367"/>
      <c r="DE15" s="367"/>
    </row>
    <row r="16" spans="1:109" s="247" customFormat="1" x14ac:dyDescent="0.15">
      <c r="A16" s="366"/>
      <c r="B16" s="367"/>
      <c r="C16" s="367"/>
      <c r="D16" s="367"/>
      <c r="E16" s="367"/>
      <c r="F16" s="367"/>
      <c r="G16" s="367"/>
      <c r="H16" s="367"/>
      <c r="I16" s="367"/>
      <c r="J16" s="367"/>
      <c r="K16" s="367"/>
      <c r="L16" s="367"/>
      <c r="M16" s="367"/>
      <c r="N16" s="367"/>
      <c r="O16" s="367"/>
      <c r="P16" s="367"/>
      <c r="Q16" s="367"/>
      <c r="R16" s="367"/>
      <c r="S16" s="367"/>
      <c r="T16" s="367"/>
      <c r="U16" s="367"/>
      <c r="V16" s="367"/>
      <c r="W16" s="367"/>
      <c r="X16" s="367"/>
      <c r="Y16" s="367"/>
      <c r="Z16" s="367"/>
      <c r="AA16" s="367"/>
      <c r="AB16" s="367"/>
      <c r="AC16" s="367"/>
      <c r="AD16" s="367"/>
      <c r="AE16" s="367"/>
      <c r="AF16" s="367"/>
      <c r="AG16" s="367"/>
      <c r="AH16" s="367"/>
      <c r="AI16" s="367"/>
      <c r="AJ16" s="367"/>
      <c r="AK16" s="367"/>
      <c r="AL16" s="367"/>
      <c r="AM16" s="367"/>
      <c r="AN16" s="367"/>
      <c r="AO16" s="367"/>
      <c r="AP16" s="367"/>
      <c r="AQ16" s="367"/>
      <c r="AR16" s="367"/>
      <c r="AS16" s="367"/>
      <c r="AT16" s="367"/>
      <c r="AU16" s="367"/>
      <c r="AV16" s="367"/>
      <c r="AW16" s="367"/>
      <c r="AX16" s="367"/>
      <c r="AY16" s="367"/>
      <c r="AZ16" s="367"/>
      <c r="BA16" s="367"/>
      <c r="BB16" s="367"/>
      <c r="BC16" s="367"/>
      <c r="BD16" s="367"/>
      <c r="BE16" s="367"/>
      <c r="BF16" s="367"/>
      <c r="BG16" s="367"/>
      <c r="BH16" s="367"/>
      <c r="BI16" s="367"/>
      <c r="BJ16" s="367"/>
      <c r="BK16" s="367"/>
      <c r="BL16" s="367"/>
      <c r="BM16" s="367"/>
      <c r="BN16" s="367"/>
      <c r="BO16" s="367"/>
      <c r="BP16" s="367"/>
      <c r="BQ16" s="367"/>
      <c r="BR16" s="367"/>
      <c r="BS16" s="367"/>
      <c r="BT16" s="367"/>
      <c r="BU16" s="367"/>
      <c r="BV16" s="367"/>
      <c r="BW16" s="367"/>
      <c r="BX16" s="367"/>
      <c r="BY16" s="367"/>
      <c r="BZ16" s="367"/>
      <c r="CA16" s="367"/>
      <c r="CB16" s="367"/>
      <c r="CC16" s="367"/>
      <c r="CD16" s="367"/>
      <c r="CE16" s="367"/>
      <c r="CF16" s="367"/>
      <c r="CG16" s="367"/>
      <c r="CH16" s="367"/>
      <c r="CI16" s="367"/>
      <c r="CJ16" s="367"/>
      <c r="CK16" s="367"/>
      <c r="CL16" s="367"/>
      <c r="CM16" s="367"/>
      <c r="CN16" s="367"/>
      <c r="CO16" s="367"/>
      <c r="CP16" s="367"/>
      <c r="CQ16" s="367"/>
      <c r="CR16" s="367"/>
      <c r="CS16" s="367"/>
      <c r="CT16" s="367"/>
      <c r="CU16" s="367"/>
      <c r="CV16" s="367"/>
      <c r="CW16" s="367"/>
      <c r="CX16" s="367"/>
      <c r="CY16" s="367"/>
      <c r="CZ16" s="367"/>
      <c r="DA16" s="367"/>
      <c r="DB16" s="367"/>
      <c r="DC16" s="367"/>
      <c r="DD16" s="367"/>
      <c r="DE16" s="367"/>
    </row>
    <row r="17" spans="1:109" s="247" customFormat="1" x14ac:dyDescent="0.15">
      <c r="A17" s="366"/>
      <c r="B17" s="367"/>
      <c r="C17" s="367"/>
      <c r="D17" s="367"/>
      <c r="E17" s="367"/>
      <c r="F17" s="367"/>
      <c r="G17" s="367"/>
      <c r="H17" s="367"/>
      <c r="I17" s="367"/>
      <c r="J17" s="367"/>
      <c r="K17" s="367"/>
      <c r="L17" s="367"/>
      <c r="M17" s="367"/>
      <c r="N17" s="367"/>
      <c r="O17" s="367"/>
      <c r="P17" s="367"/>
      <c r="Q17" s="367"/>
      <c r="R17" s="367"/>
      <c r="S17" s="367"/>
      <c r="T17" s="367"/>
      <c r="U17" s="367"/>
      <c r="V17" s="367"/>
      <c r="W17" s="367"/>
      <c r="X17" s="367"/>
      <c r="Y17" s="367"/>
      <c r="Z17" s="367"/>
      <c r="AA17" s="367"/>
      <c r="AB17" s="367"/>
      <c r="AC17" s="367"/>
      <c r="AD17" s="367"/>
      <c r="AE17" s="367"/>
      <c r="AF17" s="367"/>
      <c r="AG17" s="367"/>
      <c r="AH17" s="367"/>
      <c r="AI17" s="367"/>
      <c r="AJ17" s="367"/>
      <c r="AK17" s="367"/>
      <c r="AL17" s="367"/>
      <c r="AM17" s="367"/>
      <c r="AN17" s="367"/>
      <c r="AO17" s="367"/>
      <c r="AP17" s="367"/>
      <c r="AQ17" s="367"/>
      <c r="AR17" s="367"/>
      <c r="AS17" s="367"/>
      <c r="AT17" s="367"/>
      <c r="AU17" s="367"/>
      <c r="AV17" s="367"/>
      <c r="AW17" s="367"/>
      <c r="AX17" s="367"/>
      <c r="AY17" s="367"/>
      <c r="AZ17" s="367"/>
      <c r="BA17" s="367"/>
      <c r="BB17" s="367"/>
      <c r="BC17" s="367"/>
      <c r="BD17" s="367"/>
      <c r="BE17" s="367"/>
      <c r="BF17" s="367"/>
      <c r="BG17" s="367"/>
      <c r="BH17" s="367"/>
      <c r="BI17" s="367"/>
      <c r="BJ17" s="367"/>
      <c r="BK17" s="367"/>
      <c r="BL17" s="367"/>
      <c r="BM17" s="367"/>
      <c r="BN17" s="367"/>
      <c r="BO17" s="367"/>
      <c r="BP17" s="367"/>
      <c r="BQ17" s="367"/>
      <c r="BR17" s="367"/>
      <c r="BS17" s="367"/>
      <c r="BT17" s="367"/>
      <c r="BU17" s="367"/>
      <c r="BV17" s="367"/>
      <c r="BW17" s="367"/>
      <c r="BX17" s="367"/>
      <c r="BY17" s="367"/>
      <c r="BZ17" s="367"/>
      <c r="CA17" s="367"/>
      <c r="CB17" s="367"/>
      <c r="CC17" s="367"/>
      <c r="CD17" s="367"/>
      <c r="CE17" s="367"/>
      <c r="CF17" s="367"/>
      <c r="CG17" s="367"/>
      <c r="CH17" s="367"/>
      <c r="CI17" s="367"/>
      <c r="CJ17" s="367"/>
      <c r="CK17" s="367"/>
      <c r="CL17" s="367"/>
      <c r="CM17" s="367"/>
      <c r="CN17" s="367"/>
      <c r="CO17" s="367"/>
      <c r="CP17" s="367"/>
      <c r="CQ17" s="367"/>
      <c r="CR17" s="367"/>
      <c r="CS17" s="367"/>
      <c r="CT17" s="367"/>
      <c r="CU17" s="367"/>
      <c r="CV17" s="367"/>
      <c r="CW17" s="367"/>
      <c r="CX17" s="367"/>
      <c r="CY17" s="367"/>
      <c r="CZ17" s="367"/>
      <c r="DA17" s="367"/>
      <c r="DB17" s="367"/>
      <c r="DC17" s="367"/>
      <c r="DD17" s="367"/>
      <c r="DE17" s="367"/>
    </row>
    <row r="18" spans="1:109" s="247" customFormat="1" x14ac:dyDescent="0.15">
      <c r="A18" s="366"/>
      <c r="B18" s="367"/>
      <c r="C18" s="367"/>
      <c r="D18" s="367"/>
      <c r="E18" s="367"/>
      <c r="F18" s="367"/>
      <c r="G18" s="367"/>
      <c r="H18" s="367"/>
      <c r="I18" s="367"/>
      <c r="J18" s="367"/>
      <c r="K18" s="367"/>
      <c r="L18" s="367"/>
      <c r="M18" s="367"/>
      <c r="N18" s="367"/>
      <c r="O18" s="367"/>
      <c r="P18" s="367"/>
      <c r="Q18" s="367"/>
      <c r="R18" s="367"/>
      <c r="S18" s="367"/>
      <c r="T18" s="367"/>
      <c r="U18" s="367"/>
      <c r="V18" s="367"/>
      <c r="W18" s="367"/>
      <c r="X18" s="367"/>
      <c r="Y18" s="367"/>
      <c r="Z18" s="367"/>
      <c r="AA18" s="367"/>
      <c r="AB18" s="367"/>
      <c r="AC18" s="367"/>
      <c r="AD18" s="367"/>
      <c r="AE18" s="367"/>
      <c r="AF18" s="367"/>
      <c r="AG18" s="367"/>
      <c r="AH18" s="367"/>
      <c r="AI18" s="367"/>
      <c r="AJ18" s="367"/>
      <c r="AK18" s="367"/>
      <c r="AL18" s="367"/>
      <c r="AM18" s="367"/>
      <c r="AN18" s="367"/>
      <c r="AO18" s="367"/>
      <c r="AP18" s="367"/>
      <c r="AQ18" s="367"/>
      <c r="AR18" s="367"/>
      <c r="AS18" s="367"/>
      <c r="AT18" s="367"/>
      <c r="AU18" s="367"/>
      <c r="AV18" s="367"/>
      <c r="AW18" s="367"/>
      <c r="AX18" s="367"/>
      <c r="AY18" s="367"/>
      <c r="AZ18" s="367"/>
      <c r="BA18" s="367"/>
      <c r="BB18" s="367"/>
      <c r="BC18" s="367"/>
      <c r="BD18" s="367"/>
      <c r="BE18" s="367"/>
      <c r="BF18" s="367"/>
      <c r="BG18" s="367"/>
      <c r="BH18" s="367"/>
      <c r="BI18" s="367"/>
      <c r="BJ18" s="367"/>
      <c r="BK18" s="367"/>
      <c r="BL18" s="367"/>
      <c r="BM18" s="367"/>
      <c r="BN18" s="367"/>
      <c r="BO18" s="367"/>
      <c r="BP18" s="367"/>
      <c r="BQ18" s="367"/>
      <c r="BR18" s="367"/>
      <c r="BS18" s="367"/>
      <c r="BT18" s="367"/>
      <c r="BU18" s="367"/>
      <c r="BV18" s="367"/>
      <c r="BW18" s="367"/>
      <c r="BX18" s="367"/>
      <c r="BY18" s="367"/>
      <c r="BZ18" s="367"/>
      <c r="CA18" s="367"/>
      <c r="CB18" s="367"/>
      <c r="CC18" s="367"/>
      <c r="CD18" s="367"/>
      <c r="CE18" s="367"/>
      <c r="CF18" s="367"/>
      <c r="CG18" s="367"/>
      <c r="CH18" s="367"/>
      <c r="CI18" s="367"/>
      <c r="CJ18" s="367"/>
      <c r="CK18" s="367"/>
      <c r="CL18" s="367"/>
      <c r="CM18" s="367"/>
      <c r="CN18" s="367"/>
      <c r="CO18" s="367"/>
      <c r="CP18" s="367"/>
      <c r="CQ18" s="367"/>
      <c r="CR18" s="367"/>
      <c r="CS18" s="367"/>
      <c r="CT18" s="367"/>
      <c r="CU18" s="367"/>
      <c r="CV18" s="367"/>
      <c r="CW18" s="367"/>
      <c r="CX18" s="367"/>
      <c r="CY18" s="367"/>
      <c r="CZ18" s="367"/>
      <c r="DA18" s="367"/>
      <c r="DB18" s="367"/>
      <c r="DC18" s="367"/>
      <c r="DD18" s="367"/>
      <c r="DE18" s="367"/>
    </row>
    <row r="19" spans="1:109" x14ac:dyDescent="0.15">
      <c r="DD19" s="366"/>
      <c r="DE19" s="366"/>
    </row>
    <row r="20" spans="1:109" x14ac:dyDescent="0.15">
      <c r="DD20" s="366"/>
      <c r="DE20" s="366"/>
    </row>
    <row r="21" spans="1:109" ht="17.25" customHeight="1" x14ac:dyDescent="0.15">
      <c r="B21" s="368"/>
      <c r="C21" s="369"/>
      <c r="D21" s="369"/>
      <c r="E21" s="369"/>
      <c r="F21" s="369"/>
      <c r="G21" s="369"/>
      <c r="H21" s="369"/>
      <c r="I21" s="369"/>
      <c r="J21" s="369"/>
      <c r="K21" s="369"/>
      <c r="L21" s="369"/>
      <c r="M21" s="369"/>
      <c r="N21" s="370"/>
      <c r="O21" s="369"/>
      <c r="P21" s="369"/>
      <c r="Q21" s="369"/>
      <c r="R21" s="369"/>
      <c r="S21" s="369"/>
      <c r="T21" s="369"/>
      <c r="U21" s="369"/>
      <c r="V21" s="369"/>
      <c r="W21" s="369"/>
      <c r="X21" s="369"/>
      <c r="Y21" s="369"/>
      <c r="Z21" s="369"/>
      <c r="AA21" s="369"/>
      <c r="AB21" s="369"/>
      <c r="AC21" s="369"/>
      <c r="AD21" s="369"/>
      <c r="AE21" s="369"/>
      <c r="AF21" s="369"/>
      <c r="AG21" s="369"/>
      <c r="AH21" s="369"/>
      <c r="AI21" s="369"/>
      <c r="AJ21" s="369"/>
      <c r="AK21" s="369"/>
      <c r="AL21" s="369"/>
      <c r="AM21" s="369"/>
      <c r="AN21" s="369"/>
      <c r="AO21" s="369"/>
      <c r="AP21" s="369"/>
      <c r="AQ21" s="369"/>
      <c r="AR21" s="369"/>
      <c r="AS21" s="369"/>
      <c r="AT21" s="370"/>
      <c r="AU21" s="369"/>
      <c r="AV21" s="369"/>
      <c r="AW21" s="369"/>
      <c r="AX21" s="369"/>
      <c r="AY21" s="369"/>
      <c r="AZ21" s="369"/>
      <c r="BA21" s="369"/>
      <c r="BB21" s="369"/>
      <c r="BC21" s="369"/>
      <c r="BD21" s="369"/>
      <c r="BE21" s="369"/>
      <c r="BF21" s="370"/>
      <c r="BG21" s="369"/>
      <c r="BH21" s="369"/>
      <c r="BI21" s="369"/>
      <c r="BJ21" s="369"/>
      <c r="BK21" s="369"/>
      <c r="BL21" s="369"/>
      <c r="BM21" s="369"/>
      <c r="BN21" s="369"/>
      <c r="BO21" s="369"/>
      <c r="BP21" s="369"/>
      <c r="BQ21" s="369"/>
      <c r="BR21" s="370"/>
      <c r="BS21" s="369"/>
      <c r="BT21" s="369"/>
      <c r="BU21" s="369"/>
      <c r="BV21" s="369"/>
      <c r="BW21" s="369"/>
      <c r="BX21" s="369"/>
      <c r="BY21" s="369"/>
      <c r="BZ21" s="369"/>
      <c r="CA21" s="369"/>
      <c r="CB21" s="369"/>
      <c r="CC21" s="369"/>
      <c r="CD21" s="370"/>
      <c r="CE21" s="369"/>
      <c r="CF21" s="369"/>
      <c r="CG21" s="369"/>
      <c r="CH21" s="369"/>
      <c r="CI21" s="369"/>
      <c r="CJ21" s="369"/>
      <c r="CK21" s="369"/>
      <c r="CL21" s="369"/>
      <c r="CM21" s="369"/>
      <c r="CN21" s="369"/>
      <c r="CO21" s="369"/>
      <c r="CP21" s="370"/>
      <c r="CQ21" s="369"/>
      <c r="CR21" s="369"/>
      <c r="CS21" s="369"/>
      <c r="CT21" s="369"/>
      <c r="CU21" s="369"/>
      <c r="CV21" s="369"/>
      <c r="CW21" s="369"/>
      <c r="CX21" s="369"/>
      <c r="CY21" s="369"/>
      <c r="CZ21" s="369"/>
      <c r="DA21" s="369"/>
      <c r="DB21" s="370"/>
      <c r="DC21" s="369"/>
      <c r="DD21" s="371"/>
      <c r="DE21" s="366"/>
    </row>
    <row r="22" spans="1:109" ht="17.25" customHeight="1" x14ac:dyDescent="0.15">
      <c r="B22" s="372"/>
    </row>
    <row r="23" spans="1:109" x14ac:dyDescent="0.15">
      <c r="B23" s="372"/>
    </row>
    <row r="24" spans="1:109" x14ac:dyDescent="0.15">
      <c r="B24" s="372"/>
    </row>
    <row r="25" spans="1:109" x14ac:dyDescent="0.15">
      <c r="B25" s="372"/>
    </row>
    <row r="26" spans="1:109" x14ac:dyDescent="0.15">
      <c r="B26" s="372"/>
    </row>
    <row r="27" spans="1:109" x14ac:dyDescent="0.15">
      <c r="B27" s="372"/>
    </row>
    <row r="28" spans="1:109" x14ac:dyDescent="0.15">
      <c r="B28" s="372"/>
    </row>
    <row r="29" spans="1:109" x14ac:dyDescent="0.15">
      <c r="B29" s="372"/>
    </row>
    <row r="30" spans="1:109" x14ac:dyDescent="0.15">
      <c r="B30" s="372"/>
    </row>
    <row r="31" spans="1:109" x14ac:dyDescent="0.15">
      <c r="B31" s="372"/>
    </row>
    <row r="32" spans="1:109" x14ac:dyDescent="0.15">
      <c r="B32" s="372"/>
    </row>
    <row r="33" spans="2:109" x14ac:dyDescent="0.15">
      <c r="B33" s="372"/>
    </row>
    <row r="34" spans="2:109" x14ac:dyDescent="0.15">
      <c r="B34" s="372"/>
    </row>
    <row r="35" spans="2:109" x14ac:dyDescent="0.15">
      <c r="B35" s="372"/>
    </row>
    <row r="36" spans="2:109" x14ac:dyDescent="0.15">
      <c r="B36" s="372"/>
    </row>
    <row r="37" spans="2:109" x14ac:dyDescent="0.15">
      <c r="B37" s="372"/>
    </row>
    <row r="38" spans="2:109" x14ac:dyDescent="0.15">
      <c r="B38" s="372"/>
    </row>
    <row r="39" spans="2:109" x14ac:dyDescent="0.15">
      <c r="B39" s="374"/>
      <c r="C39" s="375"/>
      <c r="D39" s="375"/>
      <c r="E39" s="375"/>
      <c r="F39" s="375"/>
      <c r="G39" s="375"/>
      <c r="H39" s="375"/>
      <c r="I39" s="375"/>
      <c r="J39" s="375"/>
      <c r="K39" s="375"/>
      <c r="L39" s="375"/>
      <c r="M39" s="375"/>
      <c r="N39" s="375"/>
      <c r="O39" s="375"/>
      <c r="P39" s="375"/>
      <c r="Q39" s="375"/>
      <c r="R39" s="375"/>
      <c r="S39" s="375"/>
      <c r="T39" s="375"/>
      <c r="U39" s="375"/>
      <c r="V39" s="375"/>
      <c r="W39" s="375"/>
      <c r="X39" s="375"/>
      <c r="Y39" s="375"/>
      <c r="Z39" s="375"/>
      <c r="AA39" s="375"/>
      <c r="AB39" s="375"/>
      <c r="AC39" s="375"/>
      <c r="AD39" s="375"/>
      <c r="AE39" s="375"/>
      <c r="AF39" s="375"/>
      <c r="AG39" s="375"/>
      <c r="AH39" s="375"/>
      <c r="AI39" s="375"/>
      <c r="AJ39" s="375"/>
      <c r="AK39" s="375"/>
      <c r="AL39" s="375"/>
      <c r="AM39" s="375"/>
      <c r="AN39" s="375"/>
      <c r="AO39" s="375"/>
      <c r="AP39" s="375"/>
      <c r="AQ39" s="375"/>
      <c r="AR39" s="375"/>
      <c r="AS39" s="375"/>
      <c r="AT39" s="375"/>
      <c r="AU39" s="375"/>
      <c r="AV39" s="375"/>
      <c r="AW39" s="375"/>
      <c r="AX39" s="375"/>
      <c r="AY39" s="375"/>
      <c r="AZ39" s="375"/>
      <c r="BA39" s="375"/>
      <c r="BB39" s="375"/>
      <c r="BC39" s="375"/>
      <c r="BD39" s="375"/>
      <c r="BE39" s="375"/>
      <c r="BF39" s="375"/>
      <c r="BG39" s="375"/>
      <c r="BH39" s="375"/>
      <c r="BI39" s="375"/>
      <c r="BJ39" s="375"/>
      <c r="BK39" s="375"/>
      <c r="BL39" s="375"/>
      <c r="BM39" s="375"/>
      <c r="BN39" s="375"/>
      <c r="BO39" s="375"/>
      <c r="BP39" s="375"/>
      <c r="BQ39" s="375"/>
      <c r="BR39" s="375"/>
      <c r="BS39" s="375"/>
      <c r="BT39" s="375"/>
      <c r="BU39" s="375"/>
      <c r="BV39" s="375"/>
      <c r="BW39" s="375"/>
      <c r="BX39" s="375"/>
      <c r="BY39" s="375"/>
      <c r="BZ39" s="375"/>
      <c r="CA39" s="375"/>
      <c r="CB39" s="375"/>
      <c r="CC39" s="375"/>
      <c r="CD39" s="375"/>
      <c r="CE39" s="375"/>
      <c r="CF39" s="375"/>
      <c r="CG39" s="375"/>
      <c r="CH39" s="375"/>
      <c r="CI39" s="375"/>
      <c r="CJ39" s="375"/>
      <c r="CK39" s="375"/>
      <c r="CL39" s="375"/>
      <c r="CM39" s="375"/>
      <c r="CN39" s="375"/>
      <c r="CO39" s="375"/>
      <c r="CP39" s="375"/>
      <c r="CQ39" s="375"/>
      <c r="CR39" s="375"/>
      <c r="CS39" s="375"/>
      <c r="CT39" s="375"/>
      <c r="CU39" s="375"/>
      <c r="CV39" s="375"/>
      <c r="CW39" s="375"/>
      <c r="CX39" s="375"/>
      <c r="CY39" s="375"/>
      <c r="CZ39" s="375"/>
      <c r="DA39" s="375"/>
      <c r="DB39" s="375"/>
      <c r="DC39" s="375"/>
      <c r="DD39" s="376"/>
    </row>
    <row r="40" spans="2:109" x14ac:dyDescent="0.15">
      <c r="B40" s="377"/>
      <c r="DD40" s="377"/>
      <c r="DE40" s="366"/>
    </row>
    <row r="41" spans="2:109" ht="17.25" x14ac:dyDescent="0.15">
      <c r="B41" s="378" t="s">
        <v>577</v>
      </c>
      <c r="C41" s="369"/>
      <c r="D41" s="369"/>
      <c r="E41" s="369"/>
      <c r="F41" s="369"/>
      <c r="G41" s="369"/>
      <c r="H41" s="369"/>
      <c r="I41" s="369"/>
      <c r="J41" s="369"/>
      <c r="K41" s="369"/>
      <c r="L41" s="369"/>
      <c r="M41" s="369"/>
      <c r="N41" s="369"/>
      <c r="O41" s="369"/>
      <c r="P41" s="369"/>
      <c r="Q41" s="369"/>
      <c r="R41" s="369"/>
      <c r="S41" s="369"/>
      <c r="T41" s="369"/>
      <c r="U41" s="369"/>
      <c r="V41" s="369"/>
      <c r="W41" s="369"/>
      <c r="X41" s="369"/>
      <c r="Y41" s="369"/>
      <c r="Z41" s="369"/>
      <c r="AA41" s="369"/>
      <c r="AB41" s="369"/>
      <c r="AC41" s="369"/>
      <c r="AD41" s="369"/>
      <c r="AE41" s="369"/>
      <c r="AF41" s="369"/>
      <c r="AG41" s="369"/>
      <c r="AH41" s="369"/>
      <c r="AI41" s="369"/>
      <c r="AJ41" s="369"/>
      <c r="AK41" s="369"/>
      <c r="AL41" s="369"/>
      <c r="AM41" s="369"/>
      <c r="AN41" s="369"/>
      <c r="AO41" s="369"/>
      <c r="AP41" s="369"/>
      <c r="AQ41" s="369"/>
      <c r="AR41" s="369"/>
      <c r="AS41" s="369"/>
      <c r="AT41" s="369"/>
      <c r="AU41" s="369"/>
      <c r="AV41" s="369"/>
      <c r="AW41" s="369"/>
      <c r="AX41" s="369"/>
      <c r="AY41" s="369"/>
      <c r="AZ41" s="369"/>
      <c r="BA41" s="369"/>
      <c r="BB41" s="369"/>
      <c r="BC41" s="369"/>
      <c r="BD41" s="369"/>
      <c r="BE41" s="369"/>
      <c r="BF41" s="369"/>
      <c r="BG41" s="369"/>
      <c r="BH41" s="369"/>
      <c r="BI41" s="369"/>
      <c r="BJ41" s="369"/>
      <c r="BK41" s="369"/>
      <c r="BL41" s="369"/>
      <c r="BM41" s="369"/>
      <c r="BN41" s="369"/>
      <c r="BO41" s="369"/>
      <c r="BP41" s="369"/>
      <c r="BQ41" s="369"/>
      <c r="BR41" s="369"/>
      <c r="BS41" s="369"/>
      <c r="BT41" s="369"/>
      <c r="BU41" s="369"/>
      <c r="BV41" s="369"/>
      <c r="BW41" s="369"/>
      <c r="BX41" s="369"/>
      <c r="BY41" s="369"/>
      <c r="BZ41" s="369"/>
      <c r="CA41" s="369"/>
      <c r="CB41" s="369"/>
      <c r="CC41" s="369"/>
      <c r="CD41" s="369"/>
      <c r="CE41" s="369"/>
      <c r="CF41" s="369"/>
      <c r="CG41" s="369"/>
      <c r="CH41" s="369"/>
      <c r="CI41" s="369"/>
      <c r="CJ41" s="369"/>
      <c r="CK41" s="369"/>
      <c r="CL41" s="369"/>
      <c r="CM41" s="369"/>
      <c r="CN41" s="369"/>
      <c r="CO41" s="369"/>
      <c r="CP41" s="369"/>
      <c r="CQ41" s="369"/>
      <c r="CR41" s="369"/>
      <c r="CS41" s="369"/>
      <c r="CT41" s="369"/>
      <c r="CU41" s="369"/>
      <c r="CV41" s="369"/>
      <c r="CW41" s="369"/>
      <c r="CX41" s="369"/>
      <c r="CY41" s="369"/>
      <c r="CZ41" s="369"/>
      <c r="DA41" s="369"/>
      <c r="DB41" s="369"/>
      <c r="DC41" s="369"/>
      <c r="DD41" s="371"/>
    </row>
    <row r="42" spans="2:109" x14ac:dyDescent="0.15">
      <c r="B42" s="372"/>
      <c r="G42" s="379"/>
      <c r="I42" s="380"/>
      <c r="J42" s="380"/>
      <c r="K42" s="380"/>
      <c r="AM42" s="379"/>
      <c r="AN42" s="379" t="s">
        <v>578</v>
      </c>
      <c r="AP42" s="380"/>
      <c r="AQ42" s="380"/>
      <c r="AR42" s="380"/>
      <c r="AY42" s="379"/>
      <c r="BA42" s="380"/>
      <c r="BB42" s="380"/>
      <c r="BC42" s="380"/>
      <c r="BK42" s="379"/>
      <c r="BM42" s="380"/>
      <c r="BN42" s="380"/>
      <c r="BO42" s="380"/>
      <c r="BW42" s="379"/>
      <c r="BY42" s="380"/>
      <c r="BZ42" s="380"/>
      <c r="CA42" s="380"/>
      <c r="CI42" s="379"/>
      <c r="CK42" s="380"/>
      <c r="CL42" s="380"/>
      <c r="CM42" s="380"/>
      <c r="CU42" s="379"/>
      <c r="CW42" s="380"/>
      <c r="CX42" s="380"/>
      <c r="CY42" s="380"/>
    </row>
    <row r="43" spans="2:109" ht="13.5" customHeight="1" x14ac:dyDescent="0.15">
      <c r="B43" s="372"/>
      <c r="AN43" s="1265" t="s">
        <v>579</v>
      </c>
      <c r="AO43" s="1266"/>
      <c r="AP43" s="1266"/>
      <c r="AQ43" s="1266"/>
      <c r="AR43" s="1266"/>
      <c r="AS43" s="1266"/>
      <c r="AT43" s="1266"/>
      <c r="AU43" s="1266"/>
      <c r="AV43" s="1266"/>
      <c r="AW43" s="1266"/>
      <c r="AX43" s="1266"/>
      <c r="AY43" s="1266"/>
      <c r="AZ43" s="1266"/>
      <c r="BA43" s="1266"/>
      <c r="BB43" s="1266"/>
      <c r="BC43" s="1266"/>
      <c r="BD43" s="1266"/>
      <c r="BE43" s="1266"/>
      <c r="BF43" s="1266"/>
      <c r="BG43" s="1266"/>
      <c r="BH43" s="1266"/>
      <c r="BI43" s="1266"/>
      <c r="BJ43" s="1266"/>
      <c r="BK43" s="1266"/>
      <c r="BL43" s="1266"/>
      <c r="BM43" s="1266"/>
      <c r="BN43" s="1266"/>
      <c r="BO43" s="1266"/>
      <c r="BP43" s="1266"/>
      <c r="BQ43" s="1266"/>
      <c r="BR43" s="1266"/>
      <c r="BS43" s="1266"/>
      <c r="BT43" s="1266"/>
      <c r="BU43" s="1266"/>
      <c r="BV43" s="1266"/>
      <c r="BW43" s="1266"/>
      <c r="BX43" s="1266"/>
      <c r="BY43" s="1266"/>
      <c r="BZ43" s="1266"/>
      <c r="CA43" s="1266"/>
      <c r="CB43" s="1266"/>
      <c r="CC43" s="1266"/>
      <c r="CD43" s="1266"/>
      <c r="CE43" s="1266"/>
      <c r="CF43" s="1266"/>
      <c r="CG43" s="1266"/>
      <c r="CH43" s="1266"/>
      <c r="CI43" s="1266"/>
      <c r="CJ43" s="1266"/>
      <c r="CK43" s="1266"/>
      <c r="CL43" s="1266"/>
      <c r="CM43" s="1266"/>
      <c r="CN43" s="1266"/>
      <c r="CO43" s="1266"/>
      <c r="CP43" s="1266"/>
      <c r="CQ43" s="1266"/>
      <c r="CR43" s="1266"/>
      <c r="CS43" s="1266"/>
      <c r="CT43" s="1266"/>
      <c r="CU43" s="1266"/>
      <c r="CV43" s="1266"/>
      <c r="CW43" s="1266"/>
      <c r="CX43" s="1266"/>
      <c r="CY43" s="1266"/>
      <c r="CZ43" s="1266"/>
      <c r="DA43" s="1266"/>
      <c r="DB43" s="1266"/>
      <c r="DC43" s="1267"/>
    </row>
    <row r="44" spans="2:109" x14ac:dyDescent="0.15">
      <c r="B44" s="372"/>
      <c r="AN44" s="1268"/>
      <c r="AO44" s="1269"/>
      <c r="AP44" s="1269"/>
      <c r="AQ44" s="1269"/>
      <c r="AR44" s="1269"/>
      <c r="AS44" s="1269"/>
      <c r="AT44" s="1269"/>
      <c r="AU44" s="1269"/>
      <c r="AV44" s="1269"/>
      <c r="AW44" s="1269"/>
      <c r="AX44" s="1269"/>
      <c r="AY44" s="1269"/>
      <c r="AZ44" s="1269"/>
      <c r="BA44" s="1269"/>
      <c r="BB44" s="1269"/>
      <c r="BC44" s="1269"/>
      <c r="BD44" s="1269"/>
      <c r="BE44" s="1269"/>
      <c r="BF44" s="1269"/>
      <c r="BG44" s="1269"/>
      <c r="BH44" s="1269"/>
      <c r="BI44" s="1269"/>
      <c r="BJ44" s="1269"/>
      <c r="BK44" s="1269"/>
      <c r="BL44" s="1269"/>
      <c r="BM44" s="1269"/>
      <c r="BN44" s="1269"/>
      <c r="BO44" s="1269"/>
      <c r="BP44" s="1269"/>
      <c r="BQ44" s="1269"/>
      <c r="BR44" s="1269"/>
      <c r="BS44" s="1269"/>
      <c r="BT44" s="1269"/>
      <c r="BU44" s="1269"/>
      <c r="BV44" s="1269"/>
      <c r="BW44" s="1269"/>
      <c r="BX44" s="1269"/>
      <c r="BY44" s="1269"/>
      <c r="BZ44" s="1269"/>
      <c r="CA44" s="1269"/>
      <c r="CB44" s="1269"/>
      <c r="CC44" s="1269"/>
      <c r="CD44" s="1269"/>
      <c r="CE44" s="1269"/>
      <c r="CF44" s="1269"/>
      <c r="CG44" s="1269"/>
      <c r="CH44" s="1269"/>
      <c r="CI44" s="1269"/>
      <c r="CJ44" s="1269"/>
      <c r="CK44" s="1269"/>
      <c r="CL44" s="1269"/>
      <c r="CM44" s="1269"/>
      <c r="CN44" s="1269"/>
      <c r="CO44" s="1269"/>
      <c r="CP44" s="1269"/>
      <c r="CQ44" s="1269"/>
      <c r="CR44" s="1269"/>
      <c r="CS44" s="1269"/>
      <c r="CT44" s="1269"/>
      <c r="CU44" s="1269"/>
      <c r="CV44" s="1269"/>
      <c r="CW44" s="1269"/>
      <c r="CX44" s="1269"/>
      <c r="CY44" s="1269"/>
      <c r="CZ44" s="1269"/>
      <c r="DA44" s="1269"/>
      <c r="DB44" s="1269"/>
      <c r="DC44" s="1270"/>
    </row>
    <row r="45" spans="2:109" x14ac:dyDescent="0.15">
      <c r="B45" s="372"/>
      <c r="AN45" s="1268"/>
      <c r="AO45" s="1269"/>
      <c r="AP45" s="1269"/>
      <c r="AQ45" s="1269"/>
      <c r="AR45" s="1269"/>
      <c r="AS45" s="1269"/>
      <c r="AT45" s="1269"/>
      <c r="AU45" s="1269"/>
      <c r="AV45" s="1269"/>
      <c r="AW45" s="1269"/>
      <c r="AX45" s="1269"/>
      <c r="AY45" s="1269"/>
      <c r="AZ45" s="1269"/>
      <c r="BA45" s="1269"/>
      <c r="BB45" s="1269"/>
      <c r="BC45" s="1269"/>
      <c r="BD45" s="1269"/>
      <c r="BE45" s="1269"/>
      <c r="BF45" s="1269"/>
      <c r="BG45" s="1269"/>
      <c r="BH45" s="1269"/>
      <c r="BI45" s="1269"/>
      <c r="BJ45" s="1269"/>
      <c r="BK45" s="1269"/>
      <c r="BL45" s="1269"/>
      <c r="BM45" s="1269"/>
      <c r="BN45" s="1269"/>
      <c r="BO45" s="1269"/>
      <c r="BP45" s="1269"/>
      <c r="BQ45" s="1269"/>
      <c r="BR45" s="1269"/>
      <c r="BS45" s="1269"/>
      <c r="BT45" s="1269"/>
      <c r="BU45" s="1269"/>
      <c r="BV45" s="1269"/>
      <c r="BW45" s="1269"/>
      <c r="BX45" s="1269"/>
      <c r="BY45" s="1269"/>
      <c r="BZ45" s="1269"/>
      <c r="CA45" s="1269"/>
      <c r="CB45" s="1269"/>
      <c r="CC45" s="1269"/>
      <c r="CD45" s="1269"/>
      <c r="CE45" s="1269"/>
      <c r="CF45" s="1269"/>
      <c r="CG45" s="1269"/>
      <c r="CH45" s="1269"/>
      <c r="CI45" s="1269"/>
      <c r="CJ45" s="1269"/>
      <c r="CK45" s="1269"/>
      <c r="CL45" s="1269"/>
      <c r="CM45" s="1269"/>
      <c r="CN45" s="1269"/>
      <c r="CO45" s="1269"/>
      <c r="CP45" s="1269"/>
      <c r="CQ45" s="1269"/>
      <c r="CR45" s="1269"/>
      <c r="CS45" s="1269"/>
      <c r="CT45" s="1269"/>
      <c r="CU45" s="1269"/>
      <c r="CV45" s="1269"/>
      <c r="CW45" s="1269"/>
      <c r="CX45" s="1269"/>
      <c r="CY45" s="1269"/>
      <c r="CZ45" s="1269"/>
      <c r="DA45" s="1269"/>
      <c r="DB45" s="1269"/>
      <c r="DC45" s="1270"/>
    </row>
    <row r="46" spans="2:109" x14ac:dyDescent="0.15">
      <c r="B46" s="372"/>
      <c r="AN46" s="1268"/>
      <c r="AO46" s="1269"/>
      <c r="AP46" s="1269"/>
      <c r="AQ46" s="1269"/>
      <c r="AR46" s="1269"/>
      <c r="AS46" s="1269"/>
      <c r="AT46" s="1269"/>
      <c r="AU46" s="1269"/>
      <c r="AV46" s="1269"/>
      <c r="AW46" s="1269"/>
      <c r="AX46" s="1269"/>
      <c r="AY46" s="1269"/>
      <c r="AZ46" s="1269"/>
      <c r="BA46" s="1269"/>
      <c r="BB46" s="1269"/>
      <c r="BC46" s="1269"/>
      <c r="BD46" s="1269"/>
      <c r="BE46" s="1269"/>
      <c r="BF46" s="1269"/>
      <c r="BG46" s="1269"/>
      <c r="BH46" s="1269"/>
      <c r="BI46" s="1269"/>
      <c r="BJ46" s="1269"/>
      <c r="BK46" s="1269"/>
      <c r="BL46" s="1269"/>
      <c r="BM46" s="1269"/>
      <c r="BN46" s="1269"/>
      <c r="BO46" s="1269"/>
      <c r="BP46" s="1269"/>
      <c r="BQ46" s="1269"/>
      <c r="BR46" s="1269"/>
      <c r="BS46" s="1269"/>
      <c r="BT46" s="1269"/>
      <c r="BU46" s="1269"/>
      <c r="BV46" s="1269"/>
      <c r="BW46" s="1269"/>
      <c r="BX46" s="1269"/>
      <c r="BY46" s="1269"/>
      <c r="BZ46" s="1269"/>
      <c r="CA46" s="1269"/>
      <c r="CB46" s="1269"/>
      <c r="CC46" s="1269"/>
      <c r="CD46" s="1269"/>
      <c r="CE46" s="1269"/>
      <c r="CF46" s="1269"/>
      <c r="CG46" s="1269"/>
      <c r="CH46" s="1269"/>
      <c r="CI46" s="1269"/>
      <c r="CJ46" s="1269"/>
      <c r="CK46" s="1269"/>
      <c r="CL46" s="1269"/>
      <c r="CM46" s="1269"/>
      <c r="CN46" s="1269"/>
      <c r="CO46" s="1269"/>
      <c r="CP46" s="1269"/>
      <c r="CQ46" s="1269"/>
      <c r="CR46" s="1269"/>
      <c r="CS46" s="1269"/>
      <c r="CT46" s="1269"/>
      <c r="CU46" s="1269"/>
      <c r="CV46" s="1269"/>
      <c r="CW46" s="1269"/>
      <c r="CX46" s="1269"/>
      <c r="CY46" s="1269"/>
      <c r="CZ46" s="1269"/>
      <c r="DA46" s="1269"/>
      <c r="DB46" s="1269"/>
      <c r="DC46" s="1270"/>
    </row>
    <row r="47" spans="2:109" x14ac:dyDescent="0.15">
      <c r="B47" s="372"/>
      <c r="AN47" s="1271"/>
      <c r="AO47" s="1272"/>
      <c r="AP47" s="1272"/>
      <c r="AQ47" s="1272"/>
      <c r="AR47" s="1272"/>
      <c r="AS47" s="1272"/>
      <c r="AT47" s="1272"/>
      <c r="AU47" s="1272"/>
      <c r="AV47" s="1272"/>
      <c r="AW47" s="1272"/>
      <c r="AX47" s="1272"/>
      <c r="AY47" s="1272"/>
      <c r="AZ47" s="1272"/>
      <c r="BA47" s="1272"/>
      <c r="BB47" s="1272"/>
      <c r="BC47" s="1272"/>
      <c r="BD47" s="1272"/>
      <c r="BE47" s="1272"/>
      <c r="BF47" s="1272"/>
      <c r="BG47" s="1272"/>
      <c r="BH47" s="1272"/>
      <c r="BI47" s="1272"/>
      <c r="BJ47" s="1272"/>
      <c r="BK47" s="1272"/>
      <c r="BL47" s="1272"/>
      <c r="BM47" s="1272"/>
      <c r="BN47" s="1272"/>
      <c r="BO47" s="1272"/>
      <c r="BP47" s="1272"/>
      <c r="BQ47" s="1272"/>
      <c r="BR47" s="1272"/>
      <c r="BS47" s="1272"/>
      <c r="BT47" s="1272"/>
      <c r="BU47" s="1272"/>
      <c r="BV47" s="1272"/>
      <c r="BW47" s="1272"/>
      <c r="BX47" s="1272"/>
      <c r="BY47" s="1272"/>
      <c r="BZ47" s="1272"/>
      <c r="CA47" s="1272"/>
      <c r="CB47" s="1272"/>
      <c r="CC47" s="1272"/>
      <c r="CD47" s="1272"/>
      <c r="CE47" s="1272"/>
      <c r="CF47" s="1272"/>
      <c r="CG47" s="1272"/>
      <c r="CH47" s="1272"/>
      <c r="CI47" s="1272"/>
      <c r="CJ47" s="1272"/>
      <c r="CK47" s="1272"/>
      <c r="CL47" s="1272"/>
      <c r="CM47" s="1272"/>
      <c r="CN47" s="1272"/>
      <c r="CO47" s="1272"/>
      <c r="CP47" s="1272"/>
      <c r="CQ47" s="1272"/>
      <c r="CR47" s="1272"/>
      <c r="CS47" s="1272"/>
      <c r="CT47" s="1272"/>
      <c r="CU47" s="1272"/>
      <c r="CV47" s="1272"/>
      <c r="CW47" s="1272"/>
      <c r="CX47" s="1272"/>
      <c r="CY47" s="1272"/>
      <c r="CZ47" s="1272"/>
      <c r="DA47" s="1272"/>
      <c r="DB47" s="1272"/>
      <c r="DC47" s="1273"/>
    </row>
    <row r="48" spans="2:109" x14ac:dyDescent="0.15">
      <c r="B48" s="372"/>
      <c r="H48" s="381"/>
      <c r="I48" s="381"/>
      <c r="J48" s="381"/>
      <c r="AN48" s="381"/>
      <c r="AO48" s="381"/>
      <c r="AP48" s="381"/>
      <c r="AZ48" s="381"/>
      <c r="BA48" s="381"/>
      <c r="BB48" s="381"/>
      <c r="BL48" s="381"/>
      <c r="BM48" s="381"/>
      <c r="BN48" s="381"/>
      <c r="BX48" s="381"/>
      <c r="BY48" s="381"/>
      <c r="BZ48" s="381"/>
      <c r="CJ48" s="381"/>
      <c r="CK48" s="381"/>
      <c r="CL48" s="381"/>
      <c r="CV48" s="381"/>
      <c r="CW48" s="381"/>
      <c r="CX48" s="381"/>
    </row>
    <row r="49" spans="1:109" x14ac:dyDescent="0.15">
      <c r="B49" s="372"/>
      <c r="AN49" s="366" t="s">
        <v>580</v>
      </c>
    </row>
    <row r="50" spans="1:109" x14ac:dyDescent="0.15">
      <c r="B50" s="372"/>
      <c r="G50" s="1259"/>
      <c r="H50" s="1259"/>
      <c r="I50" s="1259"/>
      <c r="J50" s="1259"/>
      <c r="K50" s="382"/>
      <c r="L50" s="382"/>
      <c r="M50" s="383"/>
      <c r="N50" s="383"/>
      <c r="AN50" s="1262"/>
      <c r="AO50" s="1263"/>
      <c r="AP50" s="1263"/>
      <c r="AQ50" s="1263"/>
      <c r="AR50" s="1263"/>
      <c r="AS50" s="1263"/>
      <c r="AT50" s="1263"/>
      <c r="AU50" s="1263"/>
      <c r="AV50" s="1263"/>
      <c r="AW50" s="1263"/>
      <c r="AX50" s="1263"/>
      <c r="AY50" s="1263"/>
      <c r="AZ50" s="1263"/>
      <c r="BA50" s="1263"/>
      <c r="BB50" s="1263"/>
      <c r="BC50" s="1263"/>
      <c r="BD50" s="1263"/>
      <c r="BE50" s="1263"/>
      <c r="BF50" s="1263"/>
      <c r="BG50" s="1263"/>
      <c r="BH50" s="1263"/>
      <c r="BI50" s="1263"/>
      <c r="BJ50" s="1263"/>
      <c r="BK50" s="1263"/>
      <c r="BL50" s="1263"/>
      <c r="BM50" s="1263"/>
      <c r="BN50" s="1263"/>
      <c r="BO50" s="1264"/>
      <c r="BP50" s="1258" t="s">
        <v>528</v>
      </c>
      <c r="BQ50" s="1258"/>
      <c r="BR50" s="1258"/>
      <c r="BS50" s="1258"/>
      <c r="BT50" s="1258"/>
      <c r="BU50" s="1258"/>
      <c r="BV50" s="1258"/>
      <c r="BW50" s="1258"/>
      <c r="BX50" s="1258" t="s">
        <v>529</v>
      </c>
      <c r="BY50" s="1258"/>
      <c r="BZ50" s="1258"/>
      <c r="CA50" s="1258"/>
      <c r="CB50" s="1258"/>
      <c r="CC50" s="1258"/>
      <c r="CD50" s="1258"/>
      <c r="CE50" s="1258"/>
      <c r="CF50" s="1258" t="s">
        <v>530</v>
      </c>
      <c r="CG50" s="1258"/>
      <c r="CH50" s="1258"/>
      <c r="CI50" s="1258"/>
      <c r="CJ50" s="1258"/>
      <c r="CK50" s="1258"/>
      <c r="CL50" s="1258"/>
      <c r="CM50" s="1258"/>
      <c r="CN50" s="1258" t="s">
        <v>531</v>
      </c>
      <c r="CO50" s="1258"/>
      <c r="CP50" s="1258"/>
      <c r="CQ50" s="1258"/>
      <c r="CR50" s="1258"/>
      <c r="CS50" s="1258"/>
      <c r="CT50" s="1258"/>
      <c r="CU50" s="1258"/>
      <c r="CV50" s="1258" t="s">
        <v>532</v>
      </c>
      <c r="CW50" s="1258"/>
      <c r="CX50" s="1258"/>
      <c r="CY50" s="1258"/>
      <c r="CZ50" s="1258"/>
      <c r="DA50" s="1258"/>
      <c r="DB50" s="1258"/>
      <c r="DC50" s="1258"/>
    </row>
    <row r="51" spans="1:109" ht="13.5" customHeight="1" x14ac:dyDescent="0.15">
      <c r="B51" s="372"/>
      <c r="G51" s="1261"/>
      <c r="H51" s="1261"/>
      <c r="I51" s="1274"/>
      <c r="J51" s="1274"/>
      <c r="K51" s="1260"/>
      <c r="L51" s="1260"/>
      <c r="M51" s="1260"/>
      <c r="N51" s="1260"/>
      <c r="AM51" s="381"/>
      <c r="AN51" s="1256" t="s">
        <v>581</v>
      </c>
      <c r="AO51" s="1256"/>
      <c r="AP51" s="1256"/>
      <c r="AQ51" s="1256"/>
      <c r="AR51" s="1256"/>
      <c r="AS51" s="1256"/>
      <c r="AT51" s="1256"/>
      <c r="AU51" s="1256"/>
      <c r="AV51" s="1256"/>
      <c r="AW51" s="1256"/>
      <c r="AX51" s="1256"/>
      <c r="AY51" s="1256"/>
      <c r="AZ51" s="1256"/>
      <c r="BA51" s="1256"/>
      <c r="BB51" s="1256" t="s">
        <v>582</v>
      </c>
      <c r="BC51" s="1256"/>
      <c r="BD51" s="1256"/>
      <c r="BE51" s="1256"/>
      <c r="BF51" s="1256"/>
      <c r="BG51" s="1256"/>
      <c r="BH51" s="1256"/>
      <c r="BI51" s="1256"/>
      <c r="BJ51" s="1256"/>
      <c r="BK51" s="1256"/>
      <c r="BL51" s="1256"/>
      <c r="BM51" s="1256"/>
      <c r="BN51" s="1256"/>
      <c r="BO51" s="1256"/>
      <c r="BP51" s="1253">
        <v>57.9</v>
      </c>
      <c r="BQ51" s="1253"/>
      <c r="BR51" s="1253"/>
      <c r="BS51" s="1253"/>
      <c r="BT51" s="1253"/>
      <c r="BU51" s="1253"/>
      <c r="BV51" s="1253"/>
      <c r="BW51" s="1253"/>
      <c r="BX51" s="1253">
        <v>30.5</v>
      </c>
      <c r="BY51" s="1253"/>
      <c r="BZ51" s="1253"/>
      <c r="CA51" s="1253"/>
      <c r="CB51" s="1253"/>
      <c r="CC51" s="1253"/>
      <c r="CD51" s="1253"/>
      <c r="CE51" s="1253"/>
      <c r="CF51" s="1253">
        <v>29.8</v>
      </c>
      <c r="CG51" s="1253"/>
      <c r="CH51" s="1253"/>
      <c r="CI51" s="1253"/>
      <c r="CJ51" s="1253"/>
      <c r="CK51" s="1253"/>
      <c r="CL51" s="1253"/>
      <c r="CM51" s="1253"/>
      <c r="CN51" s="1253">
        <v>43.3</v>
      </c>
      <c r="CO51" s="1253"/>
      <c r="CP51" s="1253"/>
      <c r="CQ51" s="1253"/>
      <c r="CR51" s="1253"/>
      <c r="CS51" s="1253"/>
      <c r="CT51" s="1253"/>
      <c r="CU51" s="1253"/>
      <c r="CV51" s="1253">
        <v>39</v>
      </c>
      <c r="CW51" s="1253"/>
      <c r="CX51" s="1253"/>
      <c r="CY51" s="1253"/>
      <c r="CZ51" s="1253"/>
      <c r="DA51" s="1253"/>
      <c r="DB51" s="1253"/>
      <c r="DC51" s="1253"/>
    </row>
    <row r="52" spans="1:109" x14ac:dyDescent="0.15">
      <c r="B52" s="372"/>
      <c r="G52" s="1261"/>
      <c r="H52" s="1261"/>
      <c r="I52" s="1274"/>
      <c r="J52" s="1274"/>
      <c r="K52" s="1260"/>
      <c r="L52" s="1260"/>
      <c r="M52" s="1260"/>
      <c r="N52" s="1260"/>
      <c r="AM52" s="381"/>
      <c r="AN52" s="1256"/>
      <c r="AO52" s="1256"/>
      <c r="AP52" s="1256"/>
      <c r="AQ52" s="1256"/>
      <c r="AR52" s="1256"/>
      <c r="AS52" s="1256"/>
      <c r="AT52" s="1256"/>
      <c r="AU52" s="1256"/>
      <c r="AV52" s="1256"/>
      <c r="AW52" s="1256"/>
      <c r="AX52" s="1256"/>
      <c r="AY52" s="1256"/>
      <c r="AZ52" s="1256"/>
      <c r="BA52" s="1256"/>
      <c r="BB52" s="1256"/>
      <c r="BC52" s="1256"/>
      <c r="BD52" s="1256"/>
      <c r="BE52" s="1256"/>
      <c r="BF52" s="1256"/>
      <c r="BG52" s="1256"/>
      <c r="BH52" s="1256"/>
      <c r="BI52" s="1256"/>
      <c r="BJ52" s="1256"/>
      <c r="BK52" s="1256"/>
      <c r="BL52" s="1256"/>
      <c r="BM52" s="1256"/>
      <c r="BN52" s="1256"/>
      <c r="BO52" s="1256"/>
      <c r="BP52" s="1253"/>
      <c r="BQ52" s="1253"/>
      <c r="BR52" s="1253"/>
      <c r="BS52" s="1253"/>
      <c r="BT52" s="1253"/>
      <c r="BU52" s="1253"/>
      <c r="BV52" s="1253"/>
      <c r="BW52" s="1253"/>
      <c r="BX52" s="1253"/>
      <c r="BY52" s="1253"/>
      <c r="BZ52" s="1253"/>
      <c r="CA52" s="1253"/>
      <c r="CB52" s="1253"/>
      <c r="CC52" s="1253"/>
      <c r="CD52" s="1253"/>
      <c r="CE52" s="1253"/>
      <c r="CF52" s="1253"/>
      <c r="CG52" s="1253"/>
      <c r="CH52" s="1253"/>
      <c r="CI52" s="1253"/>
      <c r="CJ52" s="1253"/>
      <c r="CK52" s="1253"/>
      <c r="CL52" s="1253"/>
      <c r="CM52" s="1253"/>
      <c r="CN52" s="1253"/>
      <c r="CO52" s="1253"/>
      <c r="CP52" s="1253"/>
      <c r="CQ52" s="1253"/>
      <c r="CR52" s="1253"/>
      <c r="CS52" s="1253"/>
      <c r="CT52" s="1253"/>
      <c r="CU52" s="1253"/>
      <c r="CV52" s="1253"/>
      <c r="CW52" s="1253"/>
      <c r="CX52" s="1253"/>
      <c r="CY52" s="1253"/>
      <c r="CZ52" s="1253"/>
      <c r="DA52" s="1253"/>
      <c r="DB52" s="1253"/>
      <c r="DC52" s="1253"/>
    </row>
    <row r="53" spans="1:109" x14ac:dyDescent="0.15">
      <c r="A53" s="380"/>
      <c r="B53" s="372"/>
      <c r="G53" s="1261"/>
      <c r="H53" s="1261"/>
      <c r="I53" s="1259"/>
      <c r="J53" s="1259"/>
      <c r="K53" s="1260"/>
      <c r="L53" s="1260"/>
      <c r="M53" s="1260"/>
      <c r="N53" s="1260"/>
      <c r="AM53" s="381"/>
      <c r="AN53" s="1256"/>
      <c r="AO53" s="1256"/>
      <c r="AP53" s="1256"/>
      <c r="AQ53" s="1256"/>
      <c r="AR53" s="1256"/>
      <c r="AS53" s="1256"/>
      <c r="AT53" s="1256"/>
      <c r="AU53" s="1256"/>
      <c r="AV53" s="1256"/>
      <c r="AW53" s="1256"/>
      <c r="AX53" s="1256"/>
      <c r="AY53" s="1256"/>
      <c r="AZ53" s="1256"/>
      <c r="BA53" s="1256"/>
      <c r="BB53" s="1256" t="s">
        <v>583</v>
      </c>
      <c r="BC53" s="1256"/>
      <c r="BD53" s="1256"/>
      <c r="BE53" s="1256"/>
      <c r="BF53" s="1256"/>
      <c r="BG53" s="1256"/>
      <c r="BH53" s="1256"/>
      <c r="BI53" s="1256"/>
      <c r="BJ53" s="1256"/>
      <c r="BK53" s="1256"/>
      <c r="BL53" s="1256"/>
      <c r="BM53" s="1256"/>
      <c r="BN53" s="1256"/>
      <c r="BO53" s="1256"/>
      <c r="BP53" s="1253">
        <v>59.4</v>
      </c>
      <c r="BQ53" s="1253"/>
      <c r="BR53" s="1253"/>
      <c r="BS53" s="1253"/>
      <c r="BT53" s="1253"/>
      <c r="BU53" s="1253"/>
      <c r="BV53" s="1253"/>
      <c r="BW53" s="1253"/>
      <c r="BX53" s="1253">
        <v>60.6</v>
      </c>
      <c r="BY53" s="1253"/>
      <c r="BZ53" s="1253"/>
      <c r="CA53" s="1253"/>
      <c r="CB53" s="1253"/>
      <c r="CC53" s="1253"/>
      <c r="CD53" s="1253"/>
      <c r="CE53" s="1253"/>
      <c r="CF53" s="1253">
        <v>61.5</v>
      </c>
      <c r="CG53" s="1253"/>
      <c r="CH53" s="1253"/>
      <c r="CI53" s="1253"/>
      <c r="CJ53" s="1253"/>
      <c r="CK53" s="1253"/>
      <c r="CL53" s="1253"/>
      <c r="CM53" s="1253"/>
      <c r="CN53" s="1253">
        <v>62.7</v>
      </c>
      <c r="CO53" s="1253"/>
      <c r="CP53" s="1253"/>
      <c r="CQ53" s="1253"/>
      <c r="CR53" s="1253"/>
      <c r="CS53" s="1253"/>
      <c r="CT53" s="1253"/>
      <c r="CU53" s="1253"/>
      <c r="CV53" s="1253">
        <v>63.1</v>
      </c>
      <c r="CW53" s="1253"/>
      <c r="CX53" s="1253"/>
      <c r="CY53" s="1253"/>
      <c r="CZ53" s="1253"/>
      <c r="DA53" s="1253"/>
      <c r="DB53" s="1253"/>
      <c r="DC53" s="1253"/>
    </row>
    <row r="54" spans="1:109" x14ac:dyDescent="0.15">
      <c r="A54" s="380"/>
      <c r="B54" s="372"/>
      <c r="G54" s="1261"/>
      <c r="H54" s="1261"/>
      <c r="I54" s="1259"/>
      <c r="J54" s="1259"/>
      <c r="K54" s="1260"/>
      <c r="L54" s="1260"/>
      <c r="M54" s="1260"/>
      <c r="N54" s="1260"/>
      <c r="AM54" s="381"/>
      <c r="AN54" s="1256"/>
      <c r="AO54" s="1256"/>
      <c r="AP54" s="1256"/>
      <c r="AQ54" s="1256"/>
      <c r="AR54" s="1256"/>
      <c r="AS54" s="1256"/>
      <c r="AT54" s="1256"/>
      <c r="AU54" s="1256"/>
      <c r="AV54" s="1256"/>
      <c r="AW54" s="1256"/>
      <c r="AX54" s="1256"/>
      <c r="AY54" s="1256"/>
      <c r="AZ54" s="1256"/>
      <c r="BA54" s="1256"/>
      <c r="BB54" s="1256"/>
      <c r="BC54" s="1256"/>
      <c r="BD54" s="1256"/>
      <c r="BE54" s="1256"/>
      <c r="BF54" s="1256"/>
      <c r="BG54" s="1256"/>
      <c r="BH54" s="1256"/>
      <c r="BI54" s="1256"/>
      <c r="BJ54" s="1256"/>
      <c r="BK54" s="1256"/>
      <c r="BL54" s="1256"/>
      <c r="BM54" s="1256"/>
      <c r="BN54" s="1256"/>
      <c r="BO54" s="1256"/>
      <c r="BP54" s="1253"/>
      <c r="BQ54" s="1253"/>
      <c r="BR54" s="1253"/>
      <c r="BS54" s="1253"/>
      <c r="BT54" s="1253"/>
      <c r="BU54" s="1253"/>
      <c r="BV54" s="1253"/>
      <c r="BW54" s="1253"/>
      <c r="BX54" s="1253"/>
      <c r="BY54" s="1253"/>
      <c r="BZ54" s="1253"/>
      <c r="CA54" s="1253"/>
      <c r="CB54" s="1253"/>
      <c r="CC54" s="1253"/>
      <c r="CD54" s="1253"/>
      <c r="CE54" s="1253"/>
      <c r="CF54" s="1253"/>
      <c r="CG54" s="1253"/>
      <c r="CH54" s="1253"/>
      <c r="CI54" s="1253"/>
      <c r="CJ54" s="1253"/>
      <c r="CK54" s="1253"/>
      <c r="CL54" s="1253"/>
      <c r="CM54" s="1253"/>
      <c r="CN54" s="1253"/>
      <c r="CO54" s="1253"/>
      <c r="CP54" s="1253"/>
      <c r="CQ54" s="1253"/>
      <c r="CR54" s="1253"/>
      <c r="CS54" s="1253"/>
      <c r="CT54" s="1253"/>
      <c r="CU54" s="1253"/>
      <c r="CV54" s="1253"/>
      <c r="CW54" s="1253"/>
      <c r="CX54" s="1253"/>
      <c r="CY54" s="1253"/>
      <c r="CZ54" s="1253"/>
      <c r="DA54" s="1253"/>
      <c r="DB54" s="1253"/>
      <c r="DC54" s="1253"/>
    </row>
    <row r="55" spans="1:109" x14ac:dyDescent="0.15">
      <c r="A55" s="380"/>
      <c r="B55" s="372"/>
      <c r="G55" s="1259"/>
      <c r="H55" s="1259"/>
      <c r="I55" s="1259"/>
      <c r="J55" s="1259"/>
      <c r="K55" s="1260"/>
      <c r="L55" s="1260"/>
      <c r="M55" s="1260"/>
      <c r="N55" s="1260"/>
      <c r="AN55" s="1258" t="s">
        <v>584</v>
      </c>
      <c r="AO55" s="1258"/>
      <c r="AP55" s="1258"/>
      <c r="AQ55" s="1258"/>
      <c r="AR55" s="1258"/>
      <c r="AS55" s="1258"/>
      <c r="AT55" s="1258"/>
      <c r="AU55" s="1258"/>
      <c r="AV55" s="1258"/>
      <c r="AW55" s="1258"/>
      <c r="AX55" s="1258"/>
      <c r="AY55" s="1258"/>
      <c r="AZ55" s="1258"/>
      <c r="BA55" s="1258"/>
      <c r="BB55" s="1256" t="s">
        <v>582</v>
      </c>
      <c r="BC55" s="1256"/>
      <c r="BD55" s="1256"/>
      <c r="BE55" s="1256"/>
      <c r="BF55" s="1256"/>
      <c r="BG55" s="1256"/>
      <c r="BH55" s="1256"/>
      <c r="BI55" s="1256"/>
      <c r="BJ55" s="1256"/>
      <c r="BK55" s="1256"/>
      <c r="BL55" s="1256"/>
      <c r="BM55" s="1256"/>
      <c r="BN55" s="1256"/>
      <c r="BO55" s="1256"/>
      <c r="BP55" s="1253">
        <v>23.5</v>
      </c>
      <c r="BQ55" s="1253"/>
      <c r="BR55" s="1253"/>
      <c r="BS55" s="1253"/>
      <c r="BT55" s="1253"/>
      <c r="BU55" s="1253"/>
      <c r="BV55" s="1253"/>
      <c r="BW55" s="1253"/>
      <c r="BX55" s="1253">
        <v>6.9</v>
      </c>
      <c r="BY55" s="1253"/>
      <c r="BZ55" s="1253"/>
      <c r="CA55" s="1253"/>
      <c r="CB55" s="1253"/>
      <c r="CC55" s="1253"/>
      <c r="CD55" s="1253"/>
      <c r="CE55" s="1253"/>
      <c r="CF55" s="1253">
        <v>0</v>
      </c>
      <c r="CG55" s="1253"/>
      <c r="CH55" s="1253"/>
      <c r="CI55" s="1253"/>
      <c r="CJ55" s="1253"/>
      <c r="CK55" s="1253"/>
      <c r="CL55" s="1253"/>
      <c r="CM55" s="1253"/>
      <c r="CN55" s="1253">
        <v>0</v>
      </c>
      <c r="CO55" s="1253"/>
      <c r="CP55" s="1253"/>
      <c r="CQ55" s="1253"/>
      <c r="CR55" s="1253"/>
      <c r="CS55" s="1253"/>
      <c r="CT55" s="1253"/>
      <c r="CU55" s="1253"/>
      <c r="CV55" s="1253">
        <v>0</v>
      </c>
      <c r="CW55" s="1253"/>
      <c r="CX55" s="1253"/>
      <c r="CY55" s="1253"/>
      <c r="CZ55" s="1253"/>
      <c r="DA55" s="1253"/>
      <c r="DB55" s="1253"/>
      <c r="DC55" s="1253"/>
    </row>
    <row r="56" spans="1:109" x14ac:dyDescent="0.15">
      <c r="A56" s="380"/>
      <c r="B56" s="372"/>
      <c r="G56" s="1259"/>
      <c r="H56" s="1259"/>
      <c r="I56" s="1259"/>
      <c r="J56" s="1259"/>
      <c r="K56" s="1260"/>
      <c r="L56" s="1260"/>
      <c r="M56" s="1260"/>
      <c r="N56" s="1260"/>
      <c r="AN56" s="1258"/>
      <c r="AO56" s="1258"/>
      <c r="AP56" s="1258"/>
      <c r="AQ56" s="1258"/>
      <c r="AR56" s="1258"/>
      <c r="AS56" s="1258"/>
      <c r="AT56" s="1258"/>
      <c r="AU56" s="1258"/>
      <c r="AV56" s="1258"/>
      <c r="AW56" s="1258"/>
      <c r="AX56" s="1258"/>
      <c r="AY56" s="1258"/>
      <c r="AZ56" s="1258"/>
      <c r="BA56" s="1258"/>
      <c r="BB56" s="1256"/>
      <c r="BC56" s="1256"/>
      <c r="BD56" s="1256"/>
      <c r="BE56" s="1256"/>
      <c r="BF56" s="1256"/>
      <c r="BG56" s="1256"/>
      <c r="BH56" s="1256"/>
      <c r="BI56" s="1256"/>
      <c r="BJ56" s="1256"/>
      <c r="BK56" s="1256"/>
      <c r="BL56" s="1256"/>
      <c r="BM56" s="1256"/>
      <c r="BN56" s="1256"/>
      <c r="BO56" s="1256"/>
      <c r="BP56" s="1253"/>
      <c r="BQ56" s="1253"/>
      <c r="BR56" s="1253"/>
      <c r="BS56" s="1253"/>
      <c r="BT56" s="1253"/>
      <c r="BU56" s="1253"/>
      <c r="BV56" s="1253"/>
      <c r="BW56" s="1253"/>
      <c r="BX56" s="1253"/>
      <c r="BY56" s="1253"/>
      <c r="BZ56" s="1253"/>
      <c r="CA56" s="1253"/>
      <c r="CB56" s="1253"/>
      <c r="CC56" s="1253"/>
      <c r="CD56" s="1253"/>
      <c r="CE56" s="1253"/>
      <c r="CF56" s="1253"/>
      <c r="CG56" s="1253"/>
      <c r="CH56" s="1253"/>
      <c r="CI56" s="1253"/>
      <c r="CJ56" s="1253"/>
      <c r="CK56" s="1253"/>
      <c r="CL56" s="1253"/>
      <c r="CM56" s="1253"/>
      <c r="CN56" s="1253"/>
      <c r="CO56" s="1253"/>
      <c r="CP56" s="1253"/>
      <c r="CQ56" s="1253"/>
      <c r="CR56" s="1253"/>
      <c r="CS56" s="1253"/>
      <c r="CT56" s="1253"/>
      <c r="CU56" s="1253"/>
      <c r="CV56" s="1253"/>
      <c r="CW56" s="1253"/>
      <c r="CX56" s="1253"/>
      <c r="CY56" s="1253"/>
      <c r="CZ56" s="1253"/>
      <c r="DA56" s="1253"/>
      <c r="DB56" s="1253"/>
      <c r="DC56" s="1253"/>
    </row>
    <row r="57" spans="1:109" s="380" customFormat="1" x14ac:dyDescent="0.15">
      <c r="B57" s="384"/>
      <c r="G57" s="1259"/>
      <c r="H57" s="1259"/>
      <c r="I57" s="1254"/>
      <c r="J57" s="1254"/>
      <c r="K57" s="1260"/>
      <c r="L57" s="1260"/>
      <c r="M57" s="1260"/>
      <c r="N57" s="1260"/>
      <c r="AM57" s="366"/>
      <c r="AN57" s="1258"/>
      <c r="AO57" s="1258"/>
      <c r="AP57" s="1258"/>
      <c r="AQ57" s="1258"/>
      <c r="AR57" s="1258"/>
      <c r="AS57" s="1258"/>
      <c r="AT57" s="1258"/>
      <c r="AU57" s="1258"/>
      <c r="AV57" s="1258"/>
      <c r="AW57" s="1258"/>
      <c r="AX57" s="1258"/>
      <c r="AY57" s="1258"/>
      <c r="AZ57" s="1258"/>
      <c r="BA57" s="1258"/>
      <c r="BB57" s="1256" t="s">
        <v>583</v>
      </c>
      <c r="BC57" s="1256"/>
      <c r="BD57" s="1256"/>
      <c r="BE57" s="1256"/>
      <c r="BF57" s="1256"/>
      <c r="BG57" s="1256"/>
      <c r="BH57" s="1256"/>
      <c r="BI57" s="1256"/>
      <c r="BJ57" s="1256"/>
      <c r="BK57" s="1256"/>
      <c r="BL57" s="1256"/>
      <c r="BM57" s="1256"/>
      <c r="BN57" s="1256"/>
      <c r="BO57" s="1256"/>
      <c r="BP57" s="1253">
        <v>62</v>
      </c>
      <c r="BQ57" s="1253"/>
      <c r="BR57" s="1253"/>
      <c r="BS57" s="1253"/>
      <c r="BT57" s="1253"/>
      <c r="BU57" s="1253"/>
      <c r="BV57" s="1253"/>
      <c r="BW57" s="1253"/>
      <c r="BX57" s="1253">
        <v>62.9</v>
      </c>
      <c r="BY57" s="1253"/>
      <c r="BZ57" s="1253"/>
      <c r="CA57" s="1253"/>
      <c r="CB57" s="1253"/>
      <c r="CC57" s="1253"/>
      <c r="CD57" s="1253"/>
      <c r="CE57" s="1253"/>
      <c r="CF57" s="1253">
        <v>63.3</v>
      </c>
      <c r="CG57" s="1253"/>
      <c r="CH57" s="1253"/>
      <c r="CI57" s="1253"/>
      <c r="CJ57" s="1253"/>
      <c r="CK57" s="1253"/>
      <c r="CL57" s="1253"/>
      <c r="CM57" s="1253"/>
      <c r="CN57" s="1253">
        <v>64.400000000000006</v>
      </c>
      <c r="CO57" s="1253"/>
      <c r="CP57" s="1253"/>
      <c r="CQ57" s="1253"/>
      <c r="CR57" s="1253"/>
      <c r="CS57" s="1253"/>
      <c r="CT57" s="1253"/>
      <c r="CU57" s="1253"/>
      <c r="CV57" s="1253">
        <v>65.2</v>
      </c>
      <c r="CW57" s="1253"/>
      <c r="CX57" s="1253"/>
      <c r="CY57" s="1253"/>
      <c r="CZ57" s="1253"/>
      <c r="DA57" s="1253"/>
      <c r="DB57" s="1253"/>
      <c r="DC57" s="1253"/>
      <c r="DD57" s="385"/>
      <c r="DE57" s="384"/>
    </row>
    <row r="58" spans="1:109" s="380" customFormat="1" x14ac:dyDescent="0.15">
      <c r="A58" s="366"/>
      <c r="B58" s="384"/>
      <c r="G58" s="1259"/>
      <c r="H58" s="1259"/>
      <c r="I58" s="1254"/>
      <c r="J58" s="1254"/>
      <c r="K58" s="1260"/>
      <c r="L58" s="1260"/>
      <c r="M58" s="1260"/>
      <c r="N58" s="1260"/>
      <c r="AM58" s="366"/>
      <c r="AN58" s="1258"/>
      <c r="AO58" s="1258"/>
      <c r="AP58" s="1258"/>
      <c r="AQ58" s="1258"/>
      <c r="AR58" s="1258"/>
      <c r="AS58" s="1258"/>
      <c r="AT58" s="1258"/>
      <c r="AU58" s="1258"/>
      <c r="AV58" s="1258"/>
      <c r="AW58" s="1258"/>
      <c r="AX58" s="1258"/>
      <c r="AY58" s="1258"/>
      <c r="AZ58" s="1258"/>
      <c r="BA58" s="1258"/>
      <c r="BB58" s="1256"/>
      <c r="BC58" s="1256"/>
      <c r="BD58" s="1256"/>
      <c r="BE58" s="1256"/>
      <c r="BF58" s="1256"/>
      <c r="BG58" s="1256"/>
      <c r="BH58" s="1256"/>
      <c r="BI58" s="1256"/>
      <c r="BJ58" s="1256"/>
      <c r="BK58" s="1256"/>
      <c r="BL58" s="1256"/>
      <c r="BM58" s="1256"/>
      <c r="BN58" s="1256"/>
      <c r="BO58" s="1256"/>
      <c r="BP58" s="1253"/>
      <c r="BQ58" s="1253"/>
      <c r="BR58" s="1253"/>
      <c r="BS58" s="1253"/>
      <c r="BT58" s="1253"/>
      <c r="BU58" s="1253"/>
      <c r="BV58" s="1253"/>
      <c r="BW58" s="1253"/>
      <c r="BX58" s="1253"/>
      <c r="BY58" s="1253"/>
      <c r="BZ58" s="1253"/>
      <c r="CA58" s="1253"/>
      <c r="CB58" s="1253"/>
      <c r="CC58" s="1253"/>
      <c r="CD58" s="1253"/>
      <c r="CE58" s="1253"/>
      <c r="CF58" s="1253"/>
      <c r="CG58" s="1253"/>
      <c r="CH58" s="1253"/>
      <c r="CI58" s="1253"/>
      <c r="CJ58" s="1253"/>
      <c r="CK58" s="1253"/>
      <c r="CL58" s="1253"/>
      <c r="CM58" s="1253"/>
      <c r="CN58" s="1253"/>
      <c r="CO58" s="1253"/>
      <c r="CP58" s="1253"/>
      <c r="CQ58" s="1253"/>
      <c r="CR58" s="1253"/>
      <c r="CS58" s="1253"/>
      <c r="CT58" s="1253"/>
      <c r="CU58" s="1253"/>
      <c r="CV58" s="1253"/>
      <c r="CW58" s="1253"/>
      <c r="CX58" s="1253"/>
      <c r="CY58" s="1253"/>
      <c r="CZ58" s="1253"/>
      <c r="DA58" s="1253"/>
      <c r="DB58" s="1253"/>
      <c r="DC58" s="1253"/>
      <c r="DD58" s="385"/>
      <c r="DE58" s="384"/>
    </row>
    <row r="59" spans="1:109" s="380" customFormat="1" x14ac:dyDescent="0.15">
      <c r="A59" s="366"/>
      <c r="B59" s="384"/>
      <c r="K59" s="386"/>
      <c r="L59" s="386"/>
      <c r="M59" s="386"/>
      <c r="N59" s="386"/>
      <c r="AQ59" s="386"/>
      <c r="AR59" s="386"/>
      <c r="AS59" s="386"/>
      <c r="AT59" s="386"/>
      <c r="BC59" s="386"/>
      <c r="BD59" s="386"/>
      <c r="BE59" s="386"/>
      <c r="BF59" s="386"/>
      <c r="BO59" s="386"/>
      <c r="BP59" s="386"/>
      <c r="BQ59" s="386"/>
      <c r="BR59" s="386"/>
      <c r="CA59" s="386"/>
      <c r="CB59" s="386"/>
      <c r="CC59" s="386"/>
      <c r="CD59" s="386"/>
      <c r="CM59" s="386"/>
      <c r="CN59" s="386"/>
      <c r="CO59" s="386"/>
      <c r="CP59" s="386"/>
      <c r="CY59" s="386"/>
      <c r="CZ59" s="386"/>
      <c r="DA59" s="386"/>
      <c r="DB59" s="386"/>
      <c r="DC59" s="386"/>
      <c r="DD59" s="385"/>
      <c r="DE59" s="384"/>
    </row>
    <row r="60" spans="1:109" s="380" customFormat="1" x14ac:dyDescent="0.15">
      <c r="A60" s="366"/>
      <c r="B60" s="384"/>
      <c r="K60" s="386"/>
      <c r="L60" s="386"/>
      <c r="M60" s="386"/>
      <c r="N60" s="386"/>
      <c r="AQ60" s="386"/>
      <c r="AR60" s="386"/>
      <c r="AS60" s="386"/>
      <c r="AT60" s="386"/>
      <c r="BC60" s="386"/>
      <c r="BD60" s="386"/>
      <c r="BE60" s="386"/>
      <c r="BF60" s="386"/>
      <c r="BO60" s="386"/>
      <c r="BP60" s="386"/>
      <c r="BQ60" s="386"/>
      <c r="BR60" s="386"/>
      <c r="CA60" s="386"/>
      <c r="CB60" s="386"/>
      <c r="CC60" s="386"/>
      <c r="CD60" s="386"/>
      <c r="CM60" s="386"/>
      <c r="CN60" s="386"/>
      <c r="CO60" s="386"/>
      <c r="CP60" s="386"/>
      <c r="CY60" s="386"/>
      <c r="CZ60" s="386"/>
      <c r="DA60" s="386"/>
      <c r="DB60" s="386"/>
      <c r="DC60" s="386"/>
      <c r="DD60" s="385"/>
      <c r="DE60" s="384"/>
    </row>
    <row r="61" spans="1:109" s="380" customFormat="1" x14ac:dyDescent="0.15">
      <c r="A61" s="366"/>
      <c r="B61" s="387"/>
      <c r="C61" s="388"/>
      <c r="D61" s="388"/>
      <c r="E61" s="388"/>
      <c r="F61" s="388"/>
      <c r="G61" s="388"/>
      <c r="H61" s="388"/>
      <c r="I61" s="388"/>
      <c r="J61" s="388"/>
      <c r="K61" s="388"/>
      <c r="L61" s="388"/>
      <c r="M61" s="389"/>
      <c r="N61" s="389"/>
      <c r="O61" s="388"/>
      <c r="P61" s="388"/>
      <c r="Q61" s="388"/>
      <c r="R61" s="388"/>
      <c r="S61" s="388"/>
      <c r="T61" s="388"/>
      <c r="U61" s="388"/>
      <c r="V61" s="388"/>
      <c r="W61" s="388"/>
      <c r="X61" s="388"/>
      <c r="Y61" s="388"/>
      <c r="Z61" s="388"/>
      <c r="AA61" s="388"/>
      <c r="AB61" s="388"/>
      <c r="AC61" s="388"/>
      <c r="AD61" s="388"/>
      <c r="AE61" s="388"/>
      <c r="AF61" s="388"/>
      <c r="AG61" s="388"/>
      <c r="AH61" s="388"/>
      <c r="AI61" s="388"/>
      <c r="AJ61" s="388"/>
      <c r="AK61" s="388"/>
      <c r="AL61" s="388"/>
      <c r="AM61" s="388"/>
      <c r="AN61" s="388"/>
      <c r="AO61" s="388"/>
      <c r="AP61" s="388"/>
      <c r="AQ61" s="388"/>
      <c r="AR61" s="388"/>
      <c r="AS61" s="389"/>
      <c r="AT61" s="389"/>
      <c r="AU61" s="388"/>
      <c r="AV61" s="388"/>
      <c r="AW61" s="388"/>
      <c r="AX61" s="388"/>
      <c r="AY61" s="388"/>
      <c r="AZ61" s="388"/>
      <c r="BA61" s="388"/>
      <c r="BB61" s="388"/>
      <c r="BC61" s="388"/>
      <c r="BD61" s="388"/>
      <c r="BE61" s="389"/>
      <c r="BF61" s="389"/>
      <c r="BG61" s="388"/>
      <c r="BH61" s="388"/>
      <c r="BI61" s="388"/>
      <c r="BJ61" s="388"/>
      <c r="BK61" s="388"/>
      <c r="BL61" s="388"/>
      <c r="BM61" s="388"/>
      <c r="BN61" s="388"/>
      <c r="BO61" s="388"/>
      <c r="BP61" s="388"/>
      <c r="BQ61" s="389"/>
      <c r="BR61" s="389"/>
      <c r="BS61" s="388"/>
      <c r="BT61" s="388"/>
      <c r="BU61" s="388"/>
      <c r="BV61" s="388"/>
      <c r="BW61" s="388"/>
      <c r="BX61" s="388"/>
      <c r="BY61" s="388"/>
      <c r="BZ61" s="388"/>
      <c r="CA61" s="388"/>
      <c r="CB61" s="388"/>
      <c r="CC61" s="389"/>
      <c r="CD61" s="389"/>
      <c r="CE61" s="388"/>
      <c r="CF61" s="388"/>
      <c r="CG61" s="388"/>
      <c r="CH61" s="388"/>
      <c r="CI61" s="388"/>
      <c r="CJ61" s="388"/>
      <c r="CK61" s="388"/>
      <c r="CL61" s="388"/>
      <c r="CM61" s="388"/>
      <c r="CN61" s="388"/>
      <c r="CO61" s="389"/>
      <c r="CP61" s="389"/>
      <c r="CQ61" s="388"/>
      <c r="CR61" s="388"/>
      <c r="CS61" s="388"/>
      <c r="CT61" s="388"/>
      <c r="CU61" s="388"/>
      <c r="CV61" s="388"/>
      <c r="CW61" s="388"/>
      <c r="CX61" s="388"/>
      <c r="CY61" s="388"/>
      <c r="CZ61" s="388"/>
      <c r="DA61" s="389"/>
      <c r="DB61" s="389"/>
      <c r="DC61" s="389"/>
      <c r="DD61" s="390"/>
      <c r="DE61" s="384"/>
    </row>
    <row r="62" spans="1:109" x14ac:dyDescent="0.15">
      <c r="B62" s="377"/>
      <c r="C62" s="377"/>
      <c r="D62" s="377"/>
      <c r="E62" s="377"/>
      <c r="F62" s="377"/>
      <c r="G62" s="377"/>
      <c r="H62" s="377"/>
      <c r="I62" s="377"/>
      <c r="J62" s="377"/>
      <c r="K62" s="377"/>
      <c r="L62" s="377"/>
      <c r="M62" s="377"/>
      <c r="N62" s="377"/>
      <c r="O62" s="377"/>
      <c r="P62" s="377"/>
      <c r="Q62" s="377"/>
      <c r="R62" s="377"/>
      <c r="S62" s="377"/>
      <c r="T62" s="377"/>
      <c r="U62" s="377"/>
      <c r="V62" s="377"/>
      <c r="W62" s="377"/>
      <c r="X62" s="377"/>
      <c r="Y62" s="377"/>
      <c r="Z62" s="377"/>
      <c r="AA62" s="377"/>
      <c r="AB62" s="377"/>
      <c r="AC62" s="377"/>
      <c r="AD62" s="377"/>
      <c r="AE62" s="377"/>
      <c r="AF62" s="377"/>
      <c r="AG62" s="377"/>
      <c r="AH62" s="377"/>
      <c r="AI62" s="377"/>
      <c r="AJ62" s="377"/>
      <c r="AK62" s="377"/>
      <c r="AL62" s="377"/>
      <c r="AM62" s="377"/>
      <c r="AN62" s="377"/>
      <c r="AO62" s="377"/>
      <c r="AP62" s="377"/>
      <c r="AQ62" s="377"/>
      <c r="AR62" s="377"/>
      <c r="AS62" s="377"/>
      <c r="AT62" s="377"/>
      <c r="AU62" s="377"/>
      <c r="AV62" s="377"/>
      <c r="AW62" s="377"/>
      <c r="AX62" s="377"/>
      <c r="AY62" s="377"/>
      <c r="AZ62" s="377"/>
      <c r="BA62" s="377"/>
      <c r="BB62" s="377"/>
      <c r="BC62" s="377"/>
      <c r="BD62" s="377"/>
      <c r="BE62" s="377"/>
      <c r="BF62" s="377"/>
      <c r="BG62" s="377"/>
      <c r="BH62" s="377"/>
      <c r="BI62" s="377"/>
      <c r="BJ62" s="377"/>
      <c r="BK62" s="377"/>
      <c r="BL62" s="377"/>
      <c r="BM62" s="377"/>
      <c r="BN62" s="377"/>
      <c r="BO62" s="377"/>
      <c r="BP62" s="377"/>
      <c r="BQ62" s="377"/>
      <c r="BR62" s="377"/>
      <c r="BS62" s="377"/>
      <c r="BT62" s="377"/>
      <c r="BU62" s="377"/>
      <c r="BV62" s="377"/>
      <c r="BW62" s="377"/>
      <c r="BX62" s="377"/>
      <c r="BY62" s="377"/>
      <c r="BZ62" s="377"/>
      <c r="CA62" s="377"/>
      <c r="CB62" s="377"/>
      <c r="CC62" s="377"/>
      <c r="CD62" s="377"/>
      <c r="CE62" s="377"/>
      <c r="CF62" s="377"/>
      <c r="CG62" s="377"/>
      <c r="CH62" s="377"/>
      <c r="CI62" s="377"/>
      <c r="CJ62" s="377"/>
      <c r="CK62" s="377"/>
      <c r="CL62" s="377"/>
      <c r="CM62" s="377"/>
      <c r="CN62" s="377"/>
      <c r="CO62" s="377"/>
      <c r="CP62" s="377"/>
      <c r="CQ62" s="377"/>
      <c r="CR62" s="377"/>
      <c r="CS62" s="377"/>
      <c r="CT62" s="377"/>
      <c r="CU62" s="377"/>
      <c r="CV62" s="377"/>
      <c r="CW62" s="377"/>
      <c r="CX62" s="377"/>
      <c r="CY62" s="377"/>
      <c r="CZ62" s="377"/>
      <c r="DA62" s="377"/>
      <c r="DB62" s="377"/>
      <c r="DC62" s="377"/>
      <c r="DD62" s="377"/>
      <c r="DE62" s="366"/>
    </row>
    <row r="63" spans="1:109" ht="17.25" x14ac:dyDescent="0.15">
      <c r="B63" s="391" t="s">
        <v>585</v>
      </c>
    </row>
    <row r="64" spans="1:109" x14ac:dyDescent="0.15">
      <c r="B64" s="372"/>
      <c r="G64" s="379"/>
      <c r="I64" s="392"/>
      <c r="J64" s="392"/>
      <c r="K64" s="392"/>
      <c r="L64" s="392"/>
      <c r="M64" s="392"/>
      <c r="N64" s="393"/>
      <c r="AM64" s="379"/>
      <c r="AN64" s="379" t="s">
        <v>578</v>
      </c>
      <c r="AP64" s="380"/>
      <c r="AQ64" s="380"/>
      <c r="AR64" s="380"/>
      <c r="AY64" s="379"/>
      <c r="BA64" s="380"/>
      <c r="BB64" s="380"/>
      <c r="BC64" s="380"/>
      <c r="BK64" s="379"/>
      <c r="BM64" s="380"/>
      <c r="BN64" s="380"/>
      <c r="BO64" s="380"/>
      <c r="BW64" s="379"/>
      <c r="BY64" s="380"/>
      <c r="BZ64" s="380"/>
      <c r="CA64" s="380"/>
      <c r="CI64" s="379"/>
      <c r="CK64" s="380"/>
      <c r="CL64" s="380"/>
      <c r="CM64" s="380"/>
      <c r="CU64" s="379"/>
      <c r="CW64" s="380"/>
      <c r="CX64" s="380"/>
      <c r="CY64" s="380"/>
    </row>
    <row r="65" spans="2:107" x14ac:dyDescent="0.15">
      <c r="B65" s="372"/>
      <c r="AN65" s="1265" t="s">
        <v>587</v>
      </c>
      <c r="AO65" s="1266"/>
      <c r="AP65" s="1266"/>
      <c r="AQ65" s="1266"/>
      <c r="AR65" s="1266"/>
      <c r="AS65" s="1266"/>
      <c r="AT65" s="1266"/>
      <c r="AU65" s="1266"/>
      <c r="AV65" s="1266"/>
      <c r="AW65" s="1266"/>
      <c r="AX65" s="1266"/>
      <c r="AY65" s="1266"/>
      <c r="AZ65" s="1266"/>
      <c r="BA65" s="1266"/>
      <c r="BB65" s="1266"/>
      <c r="BC65" s="1266"/>
      <c r="BD65" s="1266"/>
      <c r="BE65" s="1266"/>
      <c r="BF65" s="1266"/>
      <c r="BG65" s="1266"/>
      <c r="BH65" s="1266"/>
      <c r="BI65" s="1266"/>
      <c r="BJ65" s="1266"/>
      <c r="BK65" s="1266"/>
      <c r="BL65" s="1266"/>
      <c r="BM65" s="1266"/>
      <c r="BN65" s="1266"/>
      <c r="BO65" s="1266"/>
      <c r="BP65" s="1266"/>
      <c r="BQ65" s="1266"/>
      <c r="BR65" s="1266"/>
      <c r="BS65" s="1266"/>
      <c r="BT65" s="1266"/>
      <c r="BU65" s="1266"/>
      <c r="BV65" s="1266"/>
      <c r="BW65" s="1266"/>
      <c r="BX65" s="1266"/>
      <c r="BY65" s="1266"/>
      <c r="BZ65" s="1266"/>
      <c r="CA65" s="1266"/>
      <c r="CB65" s="1266"/>
      <c r="CC65" s="1266"/>
      <c r="CD65" s="1266"/>
      <c r="CE65" s="1266"/>
      <c r="CF65" s="1266"/>
      <c r="CG65" s="1266"/>
      <c r="CH65" s="1266"/>
      <c r="CI65" s="1266"/>
      <c r="CJ65" s="1266"/>
      <c r="CK65" s="1266"/>
      <c r="CL65" s="1266"/>
      <c r="CM65" s="1266"/>
      <c r="CN65" s="1266"/>
      <c r="CO65" s="1266"/>
      <c r="CP65" s="1266"/>
      <c r="CQ65" s="1266"/>
      <c r="CR65" s="1266"/>
      <c r="CS65" s="1266"/>
      <c r="CT65" s="1266"/>
      <c r="CU65" s="1266"/>
      <c r="CV65" s="1266"/>
      <c r="CW65" s="1266"/>
      <c r="CX65" s="1266"/>
      <c r="CY65" s="1266"/>
      <c r="CZ65" s="1266"/>
      <c r="DA65" s="1266"/>
      <c r="DB65" s="1266"/>
      <c r="DC65" s="1267"/>
    </row>
    <row r="66" spans="2:107" x14ac:dyDescent="0.15">
      <c r="B66" s="372"/>
      <c r="AN66" s="1268"/>
      <c r="AO66" s="1269"/>
      <c r="AP66" s="1269"/>
      <c r="AQ66" s="1269"/>
      <c r="AR66" s="1269"/>
      <c r="AS66" s="1269"/>
      <c r="AT66" s="1269"/>
      <c r="AU66" s="1269"/>
      <c r="AV66" s="1269"/>
      <c r="AW66" s="1269"/>
      <c r="AX66" s="1269"/>
      <c r="AY66" s="1269"/>
      <c r="AZ66" s="1269"/>
      <c r="BA66" s="1269"/>
      <c r="BB66" s="1269"/>
      <c r="BC66" s="1269"/>
      <c r="BD66" s="1269"/>
      <c r="BE66" s="1269"/>
      <c r="BF66" s="1269"/>
      <c r="BG66" s="1269"/>
      <c r="BH66" s="1269"/>
      <c r="BI66" s="1269"/>
      <c r="BJ66" s="1269"/>
      <c r="BK66" s="1269"/>
      <c r="BL66" s="1269"/>
      <c r="BM66" s="1269"/>
      <c r="BN66" s="1269"/>
      <c r="BO66" s="1269"/>
      <c r="BP66" s="1269"/>
      <c r="BQ66" s="1269"/>
      <c r="BR66" s="1269"/>
      <c r="BS66" s="1269"/>
      <c r="BT66" s="1269"/>
      <c r="BU66" s="1269"/>
      <c r="BV66" s="1269"/>
      <c r="BW66" s="1269"/>
      <c r="BX66" s="1269"/>
      <c r="BY66" s="1269"/>
      <c r="BZ66" s="1269"/>
      <c r="CA66" s="1269"/>
      <c r="CB66" s="1269"/>
      <c r="CC66" s="1269"/>
      <c r="CD66" s="1269"/>
      <c r="CE66" s="1269"/>
      <c r="CF66" s="1269"/>
      <c r="CG66" s="1269"/>
      <c r="CH66" s="1269"/>
      <c r="CI66" s="1269"/>
      <c r="CJ66" s="1269"/>
      <c r="CK66" s="1269"/>
      <c r="CL66" s="1269"/>
      <c r="CM66" s="1269"/>
      <c r="CN66" s="1269"/>
      <c r="CO66" s="1269"/>
      <c r="CP66" s="1269"/>
      <c r="CQ66" s="1269"/>
      <c r="CR66" s="1269"/>
      <c r="CS66" s="1269"/>
      <c r="CT66" s="1269"/>
      <c r="CU66" s="1269"/>
      <c r="CV66" s="1269"/>
      <c r="CW66" s="1269"/>
      <c r="CX66" s="1269"/>
      <c r="CY66" s="1269"/>
      <c r="CZ66" s="1269"/>
      <c r="DA66" s="1269"/>
      <c r="DB66" s="1269"/>
      <c r="DC66" s="1270"/>
    </row>
    <row r="67" spans="2:107" x14ac:dyDescent="0.15">
      <c r="B67" s="372"/>
      <c r="AN67" s="1268"/>
      <c r="AO67" s="1269"/>
      <c r="AP67" s="1269"/>
      <c r="AQ67" s="1269"/>
      <c r="AR67" s="1269"/>
      <c r="AS67" s="1269"/>
      <c r="AT67" s="1269"/>
      <c r="AU67" s="1269"/>
      <c r="AV67" s="1269"/>
      <c r="AW67" s="1269"/>
      <c r="AX67" s="1269"/>
      <c r="AY67" s="1269"/>
      <c r="AZ67" s="1269"/>
      <c r="BA67" s="1269"/>
      <c r="BB67" s="1269"/>
      <c r="BC67" s="1269"/>
      <c r="BD67" s="1269"/>
      <c r="BE67" s="1269"/>
      <c r="BF67" s="1269"/>
      <c r="BG67" s="1269"/>
      <c r="BH67" s="1269"/>
      <c r="BI67" s="1269"/>
      <c r="BJ67" s="1269"/>
      <c r="BK67" s="1269"/>
      <c r="BL67" s="1269"/>
      <c r="BM67" s="1269"/>
      <c r="BN67" s="1269"/>
      <c r="BO67" s="1269"/>
      <c r="BP67" s="1269"/>
      <c r="BQ67" s="1269"/>
      <c r="BR67" s="1269"/>
      <c r="BS67" s="1269"/>
      <c r="BT67" s="1269"/>
      <c r="BU67" s="1269"/>
      <c r="BV67" s="1269"/>
      <c r="BW67" s="1269"/>
      <c r="BX67" s="1269"/>
      <c r="BY67" s="1269"/>
      <c r="BZ67" s="1269"/>
      <c r="CA67" s="1269"/>
      <c r="CB67" s="1269"/>
      <c r="CC67" s="1269"/>
      <c r="CD67" s="1269"/>
      <c r="CE67" s="1269"/>
      <c r="CF67" s="1269"/>
      <c r="CG67" s="1269"/>
      <c r="CH67" s="1269"/>
      <c r="CI67" s="1269"/>
      <c r="CJ67" s="1269"/>
      <c r="CK67" s="1269"/>
      <c r="CL67" s="1269"/>
      <c r="CM67" s="1269"/>
      <c r="CN67" s="1269"/>
      <c r="CO67" s="1269"/>
      <c r="CP67" s="1269"/>
      <c r="CQ67" s="1269"/>
      <c r="CR67" s="1269"/>
      <c r="CS67" s="1269"/>
      <c r="CT67" s="1269"/>
      <c r="CU67" s="1269"/>
      <c r="CV67" s="1269"/>
      <c r="CW67" s="1269"/>
      <c r="CX67" s="1269"/>
      <c r="CY67" s="1269"/>
      <c r="CZ67" s="1269"/>
      <c r="DA67" s="1269"/>
      <c r="DB67" s="1269"/>
      <c r="DC67" s="1270"/>
    </row>
    <row r="68" spans="2:107" x14ac:dyDescent="0.15">
      <c r="B68" s="372"/>
      <c r="AN68" s="1268"/>
      <c r="AO68" s="1269"/>
      <c r="AP68" s="1269"/>
      <c r="AQ68" s="1269"/>
      <c r="AR68" s="1269"/>
      <c r="AS68" s="1269"/>
      <c r="AT68" s="1269"/>
      <c r="AU68" s="1269"/>
      <c r="AV68" s="1269"/>
      <c r="AW68" s="1269"/>
      <c r="AX68" s="1269"/>
      <c r="AY68" s="1269"/>
      <c r="AZ68" s="1269"/>
      <c r="BA68" s="1269"/>
      <c r="BB68" s="1269"/>
      <c r="BC68" s="1269"/>
      <c r="BD68" s="1269"/>
      <c r="BE68" s="1269"/>
      <c r="BF68" s="1269"/>
      <c r="BG68" s="1269"/>
      <c r="BH68" s="1269"/>
      <c r="BI68" s="1269"/>
      <c r="BJ68" s="1269"/>
      <c r="BK68" s="1269"/>
      <c r="BL68" s="1269"/>
      <c r="BM68" s="1269"/>
      <c r="BN68" s="1269"/>
      <c r="BO68" s="1269"/>
      <c r="BP68" s="1269"/>
      <c r="BQ68" s="1269"/>
      <c r="BR68" s="1269"/>
      <c r="BS68" s="1269"/>
      <c r="BT68" s="1269"/>
      <c r="BU68" s="1269"/>
      <c r="BV68" s="1269"/>
      <c r="BW68" s="1269"/>
      <c r="BX68" s="1269"/>
      <c r="BY68" s="1269"/>
      <c r="BZ68" s="1269"/>
      <c r="CA68" s="1269"/>
      <c r="CB68" s="1269"/>
      <c r="CC68" s="1269"/>
      <c r="CD68" s="1269"/>
      <c r="CE68" s="1269"/>
      <c r="CF68" s="1269"/>
      <c r="CG68" s="1269"/>
      <c r="CH68" s="1269"/>
      <c r="CI68" s="1269"/>
      <c r="CJ68" s="1269"/>
      <c r="CK68" s="1269"/>
      <c r="CL68" s="1269"/>
      <c r="CM68" s="1269"/>
      <c r="CN68" s="1269"/>
      <c r="CO68" s="1269"/>
      <c r="CP68" s="1269"/>
      <c r="CQ68" s="1269"/>
      <c r="CR68" s="1269"/>
      <c r="CS68" s="1269"/>
      <c r="CT68" s="1269"/>
      <c r="CU68" s="1269"/>
      <c r="CV68" s="1269"/>
      <c r="CW68" s="1269"/>
      <c r="CX68" s="1269"/>
      <c r="CY68" s="1269"/>
      <c r="CZ68" s="1269"/>
      <c r="DA68" s="1269"/>
      <c r="DB68" s="1269"/>
      <c r="DC68" s="1270"/>
    </row>
    <row r="69" spans="2:107" x14ac:dyDescent="0.15">
      <c r="B69" s="372"/>
      <c r="AN69" s="1271"/>
      <c r="AO69" s="1272"/>
      <c r="AP69" s="1272"/>
      <c r="AQ69" s="1272"/>
      <c r="AR69" s="1272"/>
      <c r="AS69" s="1272"/>
      <c r="AT69" s="1272"/>
      <c r="AU69" s="1272"/>
      <c r="AV69" s="1272"/>
      <c r="AW69" s="1272"/>
      <c r="AX69" s="1272"/>
      <c r="AY69" s="1272"/>
      <c r="AZ69" s="1272"/>
      <c r="BA69" s="1272"/>
      <c r="BB69" s="1272"/>
      <c r="BC69" s="1272"/>
      <c r="BD69" s="1272"/>
      <c r="BE69" s="1272"/>
      <c r="BF69" s="1272"/>
      <c r="BG69" s="1272"/>
      <c r="BH69" s="1272"/>
      <c r="BI69" s="1272"/>
      <c r="BJ69" s="1272"/>
      <c r="BK69" s="1272"/>
      <c r="BL69" s="1272"/>
      <c r="BM69" s="1272"/>
      <c r="BN69" s="1272"/>
      <c r="BO69" s="1272"/>
      <c r="BP69" s="1272"/>
      <c r="BQ69" s="1272"/>
      <c r="BR69" s="1272"/>
      <c r="BS69" s="1272"/>
      <c r="BT69" s="1272"/>
      <c r="BU69" s="1272"/>
      <c r="BV69" s="1272"/>
      <c r="BW69" s="1272"/>
      <c r="BX69" s="1272"/>
      <c r="BY69" s="1272"/>
      <c r="BZ69" s="1272"/>
      <c r="CA69" s="1272"/>
      <c r="CB69" s="1272"/>
      <c r="CC69" s="1272"/>
      <c r="CD69" s="1272"/>
      <c r="CE69" s="1272"/>
      <c r="CF69" s="1272"/>
      <c r="CG69" s="1272"/>
      <c r="CH69" s="1272"/>
      <c r="CI69" s="1272"/>
      <c r="CJ69" s="1272"/>
      <c r="CK69" s="1272"/>
      <c r="CL69" s="1272"/>
      <c r="CM69" s="1272"/>
      <c r="CN69" s="1272"/>
      <c r="CO69" s="1272"/>
      <c r="CP69" s="1272"/>
      <c r="CQ69" s="1272"/>
      <c r="CR69" s="1272"/>
      <c r="CS69" s="1272"/>
      <c r="CT69" s="1272"/>
      <c r="CU69" s="1272"/>
      <c r="CV69" s="1272"/>
      <c r="CW69" s="1272"/>
      <c r="CX69" s="1272"/>
      <c r="CY69" s="1272"/>
      <c r="CZ69" s="1272"/>
      <c r="DA69" s="1272"/>
      <c r="DB69" s="1272"/>
      <c r="DC69" s="1273"/>
    </row>
    <row r="70" spans="2:107" x14ac:dyDescent="0.15">
      <c r="B70" s="372"/>
      <c r="H70" s="394"/>
      <c r="I70" s="394"/>
      <c r="J70" s="395"/>
      <c r="K70" s="395"/>
      <c r="L70" s="396"/>
      <c r="M70" s="395"/>
      <c r="N70" s="396"/>
      <c r="AN70" s="381"/>
      <c r="AO70" s="381"/>
      <c r="AP70" s="381"/>
      <c r="AZ70" s="381"/>
      <c r="BA70" s="381"/>
      <c r="BB70" s="381"/>
      <c r="BL70" s="381"/>
      <c r="BM70" s="381"/>
      <c r="BN70" s="381"/>
      <c r="BX70" s="381"/>
      <c r="BY70" s="381"/>
      <c r="BZ70" s="381"/>
      <c r="CJ70" s="381"/>
      <c r="CK70" s="381"/>
      <c r="CL70" s="381"/>
      <c r="CV70" s="381"/>
      <c r="CW70" s="381"/>
      <c r="CX70" s="381"/>
    </row>
    <row r="71" spans="2:107" x14ac:dyDescent="0.15">
      <c r="B71" s="372"/>
      <c r="G71" s="397"/>
      <c r="I71" s="398"/>
      <c r="J71" s="395"/>
      <c r="K71" s="395"/>
      <c r="L71" s="396"/>
      <c r="M71" s="395"/>
      <c r="N71" s="396"/>
      <c r="AM71" s="397"/>
      <c r="AN71" s="366" t="s">
        <v>580</v>
      </c>
    </row>
    <row r="72" spans="2:107" x14ac:dyDescent="0.15">
      <c r="B72" s="372"/>
      <c r="G72" s="1259"/>
      <c r="H72" s="1259"/>
      <c r="I72" s="1259"/>
      <c r="J72" s="1259"/>
      <c r="K72" s="382"/>
      <c r="L72" s="382"/>
      <c r="M72" s="383"/>
      <c r="N72" s="383"/>
      <c r="AN72" s="1262"/>
      <c r="AO72" s="1263"/>
      <c r="AP72" s="1263"/>
      <c r="AQ72" s="1263"/>
      <c r="AR72" s="1263"/>
      <c r="AS72" s="1263"/>
      <c r="AT72" s="1263"/>
      <c r="AU72" s="1263"/>
      <c r="AV72" s="1263"/>
      <c r="AW72" s="1263"/>
      <c r="AX72" s="1263"/>
      <c r="AY72" s="1263"/>
      <c r="AZ72" s="1263"/>
      <c r="BA72" s="1263"/>
      <c r="BB72" s="1263"/>
      <c r="BC72" s="1263"/>
      <c r="BD72" s="1263"/>
      <c r="BE72" s="1263"/>
      <c r="BF72" s="1263"/>
      <c r="BG72" s="1263"/>
      <c r="BH72" s="1263"/>
      <c r="BI72" s="1263"/>
      <c r="BJ72" s="1263"/>
      <c r="BK72" s="1263"/>
      <c r="BL72" s="1263"/>
      <c r="BM72" s="1263"/>
      <c r="BN72" s="1263"/>
      <c r="BO72" s="1264"/>
      <c r="BP72" s="1258" t="s">
        <v>528</v>
      </c>
      <c r="BQ72" s="1258"/>
      <c r="BR72" s="1258"/>
      <c r="BS72" s="1258"/>
      <c r="BT72" s="1258"/>
      <c r="BU72" s="1258"/>
      <c r="BV72" s="1258"/>
      <c r="BW72" s="1258"/>
      <c r="BX72" s="1258" t="s">
        <v>529</v>
      </c>
      <c r="BY72" s="1258"/>
      <c r="BZ72" s="1258"/>
      <c r="CA72" s="1258"/>
      <c r="CB72" s="1258"/>
      <c r="CC72" s="1258"/>
      <c r="CD72" s="1258"/>
      <c r="CE72" s="1258"/>
      <c r="CF72" s="1258" t="s">
        <v>530</v>
      </c>
      <c r="CG72" s="1258"/>
      <c r="CH72" s="1258"/>
      <c r="CI72" s="1258"/>
      <c r="CJ72" s="1258"/>
      <c r="CK72" s="1258"/>
      <c r="CL72" s="1258"/>
      <c r="CM72" s="1258"/>
      <c r="CN72" s="1258" t="s">
        <v>531</v>
      </c>
      <c r="CO72" s="1258"/>
      <c r="CP72" s="1258"/>
      <c r="CQ72" s="1258"/>
      <c r="CR72" s="1258"/>
      <c r="CS72" s="1258"/>
      <c r="CT72" s="1258"/>
      <c r="CU72" s="1258"/>
      <c r="CV72" s="1258" t="s">
        <v>532</v>
      </c>
      <c r="CW72" s="1258"/>
      <c r="CX72" s="1258"/>
      <c r="CY72" s="1258"/>
      <c r="CZ72" s="1258"/>
      <c r="DA72" s="1258"/>
      <c r="DB72" s="1258"/>
      <c r="DC72" s="1258"/>
    </row>
    <row r="73" spans="2:107" x14ac:dyDescent="0.15">
      <c r="B73" s="372"/>
      <c r="G73" s="1261"/>
      <c r="H73" s="1261"/>
      <c r="I73" s="1261"/>
      <c r="J73" s="1261"/>
      <c r="K73" s="1257"/>
      <c r="L73" s="1257"/>
      <c r="M73" s="1257"/>
      <c r="N73" s="1257"/>
      <c r="AM73" s="381"/>
      <c r="AN73" s="1256" t="s">
        <v>581</v>
      </c>
      <c r="AO73" s="1256"/>
      <c r="AP73" s="1256"/>
      <c r="AQ73" s="1256"/>
      <c r="AR73" s="1256"/>
      <c r="AS73" s="1256"/>
      <c r="AT73" s="1256"/>
      <c r="AU73" s="1256"/>
      <c r="AV73" s="1256"/>
      <c r="AW73" s="1256"/>
      <c r="AX73" s="1256"/>
      <c r="AY73" s="1256"/>
      <c r="AZ73" s="1256"/>
      <c r="BA73" s="1256"/>
      <c r="BB73" s="1256" t="s">
        <v>582</v>
      </c>
      <c r="BC73" s="1256"/>
      <c r="BD73" s="1256"/>
      <c r="BE73" s="1256"/>
      <c r="BF73" s="1256"/>
      <c r="BG73" s="1256"/>
      <c r="BH73" s="1256"/>
      <c r="BI73" s="1256"/>
      <c r="BJ73" s="1256"/>
      <c r="BK73" s="1256"/>
      <c r="BL73" s="1256"/>
      <c r="BM73" s="1256"/>
      <c r="BN73" s="1256"/>
      <c r="BO73" s="1256"/>
      <c r="BP73" s="1253">
        <v>57.9</v>
      </c>
      <c r="BQ73" s="1253"/>
      <c r="BR73" s="1253"/>
      <c r="BS73" s="1253"/>
      <c r="BT73" s="1253"/>
      <c r="BU73" s="1253"/>
      <c r="BV73" s="1253"/>
      <c r="BW73" s="1253"/>
      <c r="BX73" s="1253">
        <v>30.5</v>
      </c>
      <c r="BY73" s="1253"/>
      <c r="BZ73" s="1253"/>
      <c r="CA73" s="1253"/>
      <c r="CB73" s="1253"/>
      <c r="CC73" s="1253"/>
      <c r="CD73" s="1253"/>
      <c r="CE73" s="1253"/>
      <c r="CF73" s="1253">
        <v>29.8</v>
      </c>
      <c r="CG73" s="1253"/>
      <c r="CH73" s="1253"/>
      <c r="CI73" s="1253"/>
      <c r="CJ73" s="1253"/>
      <c r="CK73" s="1253"/>
      <c r="CL73" s="1253"/>
      <c r="CM73" s="1253"/>
      <c r="CN73" s="1253">
        <v>43.3</v>
      </c>
      <c r="CO73" s="1253"/>
      <c r="CP73" s="1253"/>
      <c r="CQ73" s="1253"/>
      <c r="CR73" s="1253"/>
      <c r="CS73" s="1253"/>
      <c r="CT73" s="1253"/>
      <c r="CU73" s="1253"/>
      <c r="CV73" s="1253">
        <v>39</v>
      </c>
      <c r="CW73" s="1253"/>
      <c r="CX73" s="1253"/>
      <c r="CY73" s="1253"/>
      <c r="CZ73" s="1253"/>
      <c r="DA73" s="1253"/>
      <c r="DB73" s="1253"/>
      <c r="DC73" s="1253"/>
    </row>
    <row r="74" spans="2:107" x14ac:dyDescent="0.15">
      <c r="B74" s="372"/>
      <c r="G74" s="1261"/>
      <c r="H74" s="1261"/>
      <c r="I74" s="1261"/>
      <c r="J74" s="1261"/>
      <c r="K74" s="1257"/>
      <c r="L74" s="1257"/>
      <c r="M74" s="1257"/>
      <c r="N74" s="1257"/>
      <c r="AM74" s="381"/>
      <c r="AN74" s="1256"/>
      <c r="AO74" s="1256"/>
      <c r="AP74" s="1256"/>
      <c r="AQ74" s="1256"/>
      <c r="AR74" s="1256"/>
      <c r="AS74" s="1256"/>
      <c r="AT74" s="1256"/>
      <c r="AU74" s="1256"/>
      <c r="AV74" s="1256"/>
      <c r="AW74" s="1256"/>
      <c r="AX74" s="1256"/>
      <c r="AY74" s="1256"/>
      <c r="AZ74" s="1256"/>
      <c r="BA74" s="1256"/>
      <c r="BB74" s="1256"/>
      <c r="BC74" s="1256"/>
      <c r="BD74" s="1256"/>
      <c r="BE74" s="1256"/>
      <c r="BF74" s="1256"/>
      <c r="BG74" s="1256"/>
      <c r="BH74" s="1256"/>
      <c r="BI74" s="1256"/>
      <c r="BJ74" s="1256"/>
      <c r="BK74" s="1256"/>
      <c r="BL74" s="1256"/>
      <c r="BM74" s="1256"/>
      <c r="BN74" s="1256"/>
      <c r="BO74" s="1256"/>
      <c r="BP74" s="1253"/>
      <c r="BQ74" s="1253"/>
      <c r="BR74" s="1253"/>
      <c r="BS74" s="1253"/>
      <c r="BT74" s="1253"/>
      <c r="BU74" s="1253"/>
      <c r="BV74" s="1253"/>
      <c r="BW74" s="1253"/>
      <c r="BX74" s="1253"/>
      <c r="BY74" s="1253"/>
      <c r="BZ74" s="1253"/>
      <c r="CA74" s="1253"/>
      <c r="CB74" s="1253"/>
      <c r="CC74" s="1253"/>
      <c r="CD74" s="1253"/>
      <c r="CE74" s="1253"/>
      <c r="CF74" s="1253"/>
      <c r="CG74" s="1253"/>
      <c r="CH74" s="1253"/>
      <c r="CI74" s="1253"/>
      <c r="CJ74" s="1253"/>
      <c r="CK74" s="1253"/>
      <c r="CL74" s="1253"/>
      <c r="CM74" s="1253"/>
      <c r="CN74" s="1253"/>
      <c r="CO74" s="1253"/>
      <c r="CP74" s="1253"/>
      <c r="CQ74" s="1253"/>
      <c r="CR74" s="1253"/>
      <c r="CS74" s="1253"/>
      <c r="CT74" s="1253"/>
      <c r="CU74" s="1253"/>
      <c r="CV74" s="1253"/>
      <c r="CW74" s="1253"/>
      <c r="CX74" s="1253"/>
      <c r="CY74" s="1253"/>
      <c r="CZ74" s="1253"/>
      <c r="DA74" s="1253"/>
      <c r="DB74" s="1253"/>
      <c r="DC74" s="1253"/>
    </row>
    <row r="75" spans="2:107" x14ac:dyDescent="0.15">
      <c r="B75" s="372"/>
      <c r="G75" s="1261"/>
      <c r="H75" s="1261"/>
      <c r="I75" s="1259"/>
      <c r="J75" s="1259"/>
      <c r="K75" s="1260"/>
      <c r="L75" s="1260"/>
      <c r="M75" s="1260"/>
      <c r="N75" s="1260"/>
      <c r="AM75" s="381"/>
      <c r="AN75" s="1256"/>
      <c r="AO75" s="1256"/>
      <c r="AP75" s="1256"/>
      <c r="AQ75" s="1256"/>
      <c r="AR75" s="1256"/>
      <c r="AS75" s="1256"/>
      <c r="AT75" s="1256"/>
      <c r="AU75" s="1256"/>
      <c r="AV75" s="1256"/>
      <c r="AW75" s="1256"/>
      <c r="AX75" s="1256"/>
      <c r="AY75" s="1256"/>
      <c r="AZ75" s="1256"/>
      <c r="BA75" s="1256"/>
      <c r="BB75" s="1256" t="s">
        <v>586</v>
      </c>
      <c r="BC75" s="1256"/>
      <c r="BD75" s="1256"/>
      <c r="BE75" s="1256"/>
      <c r="BF75" s="1256"/>
      <c r="BG75" s="1256"/>
      <c r="BH75" s="1256"/>
      <c r="BI75" s="1256"/>
      <c r="BJ75" s="1256"/>
      <c r="BK75" s="1256"/>
      <c r="BL75" s="1256"/>
      <c r="BM75" s="1256"/>
      <c r="BN75" s="1256"/>
      <c r="BO75" s="1256"/>
      <c r="BP75" s="1253">
        <v>11.4</v>
      </c>
      <c r="BQ75" s="1253"/>
      <c r="BR75" s="1253"/>
      <c r="BS75" s="1253"/>
      <c r="BT75" s="1253"/>
      <c r="BU75" s="1253"/>
      <c r="BV75" s="1253"/>
      <c r="BW75" s="1253"/>
      <c r="BX75" s="1253">
        <v>11.5</v>
      </c>
      <c r="BY75" s="1253"/>
      <c r="BZ75" s="1253"/>
      <c r="CA75" s="1253"/>
      <c r="CB75" s="1253"/>
      <c r="CC75" s="1253"/>
      <c r="CD75" s="1253"/>
      <c r="CE75" s="1253"/>
      <c r="CF75" s="1253">
        <v>11.8</v>
      </c>
      <c r="CG75" s="1253"/>
      <c r="CH75" s="1253"/>
      <c r="CI75" s="1253"/>
      <c r="CJ75" s="1253"/>
      <c r="CK75" s="1253"/>
      <c r="CL75" s="1253"/>
      <c r="CM75" s="1253"/>
      <c r="CN75" s="1253">
        <v>12.1</v>
      </c>
      <c r="CO75" s="1253"/>
      <c r="CP75" s="1253"/>
      <c r="CQ75" s="1253"/>
      <c r="CR75" s="1253"/>
      <c r="CS75" s="1253"/>
      <c r="CT75" s="1253"/>
      <c r="CU75" s="1253"/>
      <c r="CV75" s="1253">
        <v>12.5</v>
      </c>
      <c r="CW75" s="1253"/>
      <c r="CX75" s="1253"/>
      <c r="CY75" s="1253"/>
      <c r="CZ75" s="1253"/>
      <c r="DA75" s="1253"/>
      <c r="DB75" s="1253"/>
      <c r="DC75" s="1253"/>
    </row>
    <row r="76" spans="2:107" x14ac:dyDescent="0.15">
      <c r="B76" s="372"/>
      <c r="G76" s="1261"/>
      <c r="H76" s="1261"/>
      <c r="I76" s="1259"/>
      <c r="J76" s="1259"/>
      <c r="K76" s="1260"/>
      <c r="L76" s="1260"/>
      <c r="M76" s="1260"/>
      <c r="N76" s="1260"/>
      <c r="AM76" s="381"/>
      <c r="AN76" s="1256"/>
      <c r="AO76" s="1256"/>
      <c r="AP76" s="1256"/>
      <c r="AQ76" s="1256"/>
      <c r="AR76" s="1256"/>
      <c r="AS76" s="1256"/>
      <c r="AT76" s="1256"/>
      <c r="AU76" s="1256"/>
      <c r="AV76" s="1256"/>
      <c r="AW76" s="1256"/>
      <c r="AX76" s="1256"/>
      <c r="AY76" s="1256"/>
      <c r="AZ76" s="1256"/>
      <c r="BA76" s="1256"/>
      <c r="BB76" s="1256"/>
      <c r="BC76" s="1256"/>
      <c r="BD76" s="1256"/>
      <c r="BE76" s="1256"/>
      <c r="BF76" s="1256"/>
      <c r="BG76" s="1256"/>
      <c r="BH76" s="1256"/>
      <c r="BI76" s="1256"/>
      <c r="BJ76" s="1256"/>
      <c r="BK76" s="1256"/>
      <c r="BL76" s="1256"/>
      <c r="BM76" s="1256"/>
      <c r="BN76" s="1256"/>
      <c r="BO76" s="1256"/>
      <c r="BP76" s="1253"/>
      <c r="BQ76" s="1253"/>
      <c r="BR76" s="1253"/>
      <c r="BS76" s="1253"/>
      <c r="BT76" s="1253"/>
      <c r="BU76" s="1253"/>
      <c r="BV76" s="1253"/>
      <c r="BW76" s="1253"/>
      <c r="BX76" s="1253"/>
      <c r="BY76" s="1253"/>
      <c r="BZ76" s="1253"/>
      <c r="CA76" s="1253"/>
      <c r="CB76" s="1253"/>
      <c r="CC76" s="1253"/>
      <c r="CD76" s="1253"/>
      <c r="CE76" s="1253"/>
      <c r="CF76" s="1253"/>
      <c r="CG76" s="1253"/>
      <c r="CH76" s="1253"/>
      <c r="CI76" s="1253"/>
      <c r="CJ76" s="1253"/>
      <c r="CK76" s="1253"/>
      <c r="CL76" s="1253"/>
      <c r="CM76" s="1253"/>
      <c r="CN76" s="1253"/>
      <c r="CO76" s="1253"/>
      <c r="CP76" s="1253"/>
      <c r="CQ76" s="1253"/>
      <c r="CR76" s="1253"/>
      <c r="CS76" s="1253"/>
      <c r="CT76" s="1253"/>
      <c r="CU76" s="1253"/>
      <c r="CV76" s="1253"/>
      <c r="CW76" s="1253"/>
      <c r="CX76" s="1253"/>
      <c r="CY76" s="1253"/>
      <c r="CZ76" s="1253"/>
      <c r="DA76" s="1253"/>
      <c r="DB76" s="1253"/>
      <c r="DC76" s="1253"/>
    </row>
    <row r="77" spans="2:107" x14ac:dyDescent="0.15">
      <c r="B77" s="372"/>
      <c r="G77" s="1259"/>
      <c r="H77" s="1259"/>
      <c r="I77" s="1259"/>
      <c r="J77" s="1259"/>
      <c r="K77" s="1257"/>
      <c r="L77" s="1257"/>
      <c r="M77" s="1257"/>
      <c r="N77" s="1257"/>
      <c r="AN77" s="1258" t="s">
        <v>584</v>
      </c>
      <c r="AO77" s="1258"/>
      <c r="AP77" s="1258"/>
      <c r="AQ77" s="1258"/>
      <c r="AR77" s="1258"/>
      <c r="AS77" s="1258"/>
      <c r="AT77" s="1258"/>
      <c r="AU77" s="1258"/>
      <c r="AV77" s="1258"/>
      <c r="AW77" s="1258"/>
      <c r="AX77" s="1258"/>
      <c r="AY77" s="1258"/>
      <c r="AZ77" s="1258"/>
      <c r="BA77" s="1258"/>
      <c r="BB77" s="1256" t="s">
        <v>582</v>
      </c>
      <c r="BC77" s="1256"/>
      <c r="BD77" s="1256"/>
      <c r="BE77" s="1256"/>
      <c r="BF77" s="1256"/>
      <c r="BG77" s="1256"/>
      <c r="BH77" s="1256"/>
      <c r="BI77" s="1256"/>
      <c r="BJ77" s="1256"/>
      <c r="BK77" s="1256"/>
      <c r="BL77" s="1256"/>
      <c r="BM77" s="1256"/>
      <c r="BN77" s="1256"/>
      <c r="BO77" s="1256"/>
      <c r="BP77" s="1253">
        <v>23.5</v>
      </c>
      <c r="BQ77" s="1253"/>
      <c r="BR77" s="1253"/>
      <c r="BS77" s="1253"/>
      <c r="BT77" s="1253"/>
      <c r="BU77" s="1253"/>
      <c r="BV77" s="1253"/>
      <c r="BW77" s="1253"/>
      <c r="BX77" s="1253">
        <v>6.9</v>
      </c>
      <c r="BY77" s="1253"/>
      <c r="BZ77" s="1253"/>
      <c r="CA77" s="1253"/>
      <c r="CB77" s="1253"/>
      <c r="CC77" s="1253"/>
      <c r="CD77" s="1253"/>
      <c r="CE77" s="1253"/>
      <c r="CF77" s="1253">
        <v>0</v>
      </c>
      <c r="CG77" s="1253"/>
      <c r="CH77" s="1253"/>
      <c r="CI77" s="1253"/>
      <c r="CJ77" s="1253"/>
      <c r="CK77" s="1253"/>
      <c r="CL77" s="1253"/>
      <c r="CM77" s="1253"/>
      <c r="CN77" s="1253">
        <v>0</v>
      </c>
      <c r="CO77" s="1253"/>
      <c r="CP77" s="1253"/>
      <c r="CQ77" s="1253"/>
      <c r="CR77" s="1253"/>
      <c r="CS77" s="1253"/>
      <c r="CT77" s="1253"/>
      <c r="CU77" s="1253"/>
      <c r="CV77" s="1253">
        <v>0</v>
      </c>
      <c r="CW77" s="1253"/>
      <c r="CX77" s="1253"/>
      <c r="CY77" s="1253"/>
      <c r="CZ77" s="1253"/>
      <c r="DA77" s="1253"/>
      <c r="DB77" s="1253"/>
      <c r="DC77" s="1253"/>
    </row>
    <row r="78" spans="2:107" x14ac:dyDescent="0.15">
      <c r="B78" s="372"/>
      <c r="G78" s="1259"/>
      <c r="H78" s="1259"/>
      <c r="I78" s="1259"/>
      <c r="J78" s="1259"/>
      <c r="K78" s="1257"/>
      <c r="L78" s="1257"/>
      <c r="M78" s="1257"/>
      <c r="N78" s="1257"/>
      <c r="AN78" s="1258"/>
      <c r="AO78" s="1258"/>
      <c r="AP78" s="1258"/>
      <c r="AQ78" s="1258"/>
      <c r="AR78" s="1258"/>
      <c r="AS78" s="1258"/>
      <c r="AT78" s="1258"/>
      <c r="AU78" s="1258"/>
      <c r="AV78" s="1258"/>
      <c r="AW78" s="1258"/>
      <c r="AX78" s="1258"/>
      <c r="AY78" s="1258"/>
      <c r="AZ78" s="1258"/>
      <c r="BA78" s="1258"/>
      <c r="BB78" s="1256"/>
      <c r="BC78" s="1256"/>
      <c r="BD78" s="1256"/>
      <c r="BE78" s="1256"/>
      <c r="BF78" s="1256"/>
      <c r="BG78" s="1256"/>
      <c r="BH78" s="1256"/>
      <c r="BI78" s="1256"/>
      <c r="BJ78" s="1256"/>
      <c r="BK78" s="1256"/>
      <c r="BL78" s="1256"/>
      <c r="BM78" s="1256"/>
      <c r="BN78" s="1256"/>
      <c r="BO78" s="1256"/>
      <c r="BP78" s="1253"/>
      <c r="BQ78" s="1253"/>
      <c r="BR78" s="1253"/>
      <c r="BS78" s="1253"/>
      <c r="BT78" s="1253"/>
      <c r="BU78" s="1253"/>
      <c r="BV78" s="1253"/>
      <c r="BW78" s="1253"/>
      <c r="BX78" s="1253"/>
      <c r="BY78" s="1253"/>
      <c r="BZ78" s="1253"/>
      <c r="CA78" s="1253"/>
      <c r="CB78" s="1253"/>
      <c r="CC78" s="1253"/>
      <c r="CD78" s="1253"/>
      <c r="CE78" s="1253"/>
      <c r="CF78" s="1253"/>
      <c r="CG78" s="1253"/>
      <c r="CH78" s="1253"/>
      <c r="CI78" s="1253"/>
      <c r="CJ78" s="1253"/>
      <c r="CK78" s="1253"/>
      <c r="CL78" s="1253"/>
      <c r="CM78" s="1253"/>
      <c r="CN78" s="1253"/>
      <c r="CO78" s="1253"/>
      <c r="CP78" s="1253"/>
      <c r="CQ78" s="1253"/>
      <c r="CR78" s="1253"/>
      <c r="CS78" s="1253"/>
      <c r="CT78" s="1253"/>
      <c r="CU78" s="1253"/>
      <c r="CV78" s="1253"/>
      <c r="CW78" s="1253"/>
      <c r="CX78" s="1253"/>
      <c r="CY78" s="1253"/>
      <c r="CZ78" s="1253"/>
      <c r="DA78" s="1253"/>
      <c r="DB78" s="1253"/>
      <c r="DC78" s="1253"/>
    </row>
    <row r="79" spans="2:107" x14ac:dyDescent="0.15">
      <c r="B79" s="372"/>
      <c r="G79" s="1259"/>
      <c r="H79" s="1259"/>
      <c r="I79" s="1254"/>
      <c r="J79" s="1254"/>
      <c r="K79" s="1255"/>
      <c r="L79" s="1255"/>
      <c r="M79" s="1255"/>
      <c r="N79" s="1255"/>
      <c r="AN79" s="1258"/>
      <c r="AO79" s="1258"/>
      <c r="AP79" s="1258"/>
      <c r="AQ79" s="1258"/>
      <c r="AR79" s="1258"/>
      <c r="AS79" s="1258"/>
      <c r="AT79" s="1258"/>
      <c r="AU79" s="1258"/>
      <c r="AV79" s="1258"/>
      <c r="AW79" s="1258"/>
      <c r="AX79" s="1258"/>
      <c r="AY79" s="1258"/>
      <c r="AZ79" s="1258"/>
      <c r="BA79" s="1258"/>
      <c r="BB79" s="1256" t="s">
        <v>586</v>
      </c>
      <c r="BC79" s="1256"/>
      <c r="BD79" s="1256"/>
      <c r="BE79" s="1256"/>
      <c r="BF79" s="1256"/>
      <c r="BG79" s="1256"/>
      <c r="BH79" s="1256"/>
      <c r="BI79" s="1256"/>
      <c r="BJ79" s="1256"/>
      <c r="BK79" s="1256"/>
      <c r="BL79" s="1256"/>
      <c r="BM79" s="1256"/>
      <c r="BN79" s="1256"/>
      <c r="BO79" s="1256"/>
      <c r="BP79" s="1253">
        <v>8.6</v>
      </c>
      <c r="BQ79" s="1253"/>
      <c r="BR79" s="1253"/>
      <c r="BS79" s="1253"/>
      <c r="BT79" s="1253"/>
      <c r="BU79" s="1253"/>
      <c r="BV79" s="1253"/>
      <c r="BW79" s="1253"/>
      <c r="BX79" s="1253">
        <v>8</v>
      </c>
      <c r="BY79" s="1253"/>
      <c r="BZ79" s="1253"/>
      <c r="CA79" s="1253"/>
      <c r="CB79" s="1253"/>
      <c r="CC79" s="1253"/>
      <c r="CD79" s="1253"/>
      <c r="CE79" s="1253"/>
      <c r="CF79" s="1253">
        <v>8</v>
      </c>
      <c r="CG79" s="1253"/>
      <c r="CH79" s="1253"/>
      <c r="CI79" s="1253"/>
      <c r="CJ79" s="1253"/>
      <c r="CK79" s="1253"/>
      <c r="CL79" s="1253"/>
      <c r="CM79" s="1253"/>
      <c r="CN79" s="1253">
        <v>8.1</v>
      </c>
      <c r="CO79" s="1253"/>
      <c r="CP79" s="1253"/>
      <c r="CQ79" s="1253"/>
      <c r="CR79" s="1253"/>
      <c r="CS79" s="1253"/>
      <c r="CT79" s="1253"/>
      <c r="CU79" s="1253"/>
      <c r="CV79" s="1253">
        <v>8.1</v>
      </c>
      <c r="CW79" s="1253"/>
      <c r="CX79" s="1253"/>
      <c r="CY79" s="1253"/>
      <c r="CZ79" s="1253"/>
      <c r="DA79" s="1253"/>
      <c r="DB79" s="1253"/>
      <c r="DC79" s="1253"/>
    </row>
    <row r="80" spans="2:107" x14ac:dyDescent="0.15">
      <c r="B80" s="372"/>
      <c r="G80" s="1259"/>
      <c r="H80" s="1259"/>
      <c r="I80" s="1254"/>
      <c r="J80" s="1254"/>
      <c r="K80" s="1255"/>
      <c r="L80" s="1255"/>
      <c r="M80" s="1255"/>
      <c r="N80" s="1255"/>
      <c r="AN80" s="1258"/>
      <c r="AO80" s="1258"/>
      <c r="AP80" s="1258"/>
      <c r="AQ80" s="1258"/>
      <c r="AR80" s="1258"/>
      <c r="AS80" s="1258"/>
      <c r="AT80" s="1258"/>
      <c r="AU80" s="1258"/>
      <c r="AV80" s="1258"/>
      <c r="AW80" s="1258"/>
      <c r="AX80" s="1258"/>
      <c r="AY80" s="1258"/>
      <c r="AZ80" s="1258"/>
      <c r="BA80" s="1258"/>
      <c r="BB80" s="1256"/>
      <c r="BC80" s="1256"/>
      <c r="BD80" s="1256"/>
      <c r="BE80" s="1256"/>
      <c r="BF80" s="1256"/>
      <c r="BG80" s="1256"/>
      <c r="BH80" s="1256"/>
      <c r="BI80" s="1256"/>
      <c r="BJ80" s="1256"/>
      <c r="BK80" s="1256"/>
      <c r="BL80" s="1256"/>
      <c r="BM80" s="1256"/>
      <c r="BN80" s="1256"/>
      <c r="BO80" s="1256"/>
      <c r="BP80" s="1253"/>
      <c r="BQ80" s="1253"/>
      <c r="BR80" s="1253"/>
      <c r="BS80" s="1253"/>
      <c r="BT80" s="1253"/>
      <c r="BU80" s="1253"/>
      <c r="BV80" s="1253"/>
      <c r="BW80" s="1253"/>
      <c r="BX80" s="1253"/>
      <c r="BY80" s="1253"/>
      <c r="BZ80" s="1253"/>
      <c r="CA80" s="1253"/>
      <c r="CB80" s="1253"/>
      <c r="CC80" s="1253"/>
      <c r="CD80" s="1253"/>
      <c r="CE80" s="1253"/>
      <c r="CF80" s="1253"/>
      <c r="CG80" s="1253"/>
      <c r="CH80" s="1253"/>
      <c r="CI80" s="1253"/>
      <c r="CJ80" s="1253"/>
      <c r="CK80" s="1253"/>
      <c r="CL80" s="1253"/>
      <c r="CM80" s="1253"/>
      <c r="CN80" s="1253"/>
      <c r="CO80" s="1253"/>
      <c r="CP80" s="1253"/>
      <c r="CQ80" s="1253"/>
      <c r="CR80" s="1253"/>
      <c r="CS80" s="1253"/>
      <c r="CT80" s="1253"/>
      <c r="CU80" s="1253"/>
      <c r="CV80" s="1253"/>
      <c r="CW80" s="1253"/>
      <c r="CX80" s="1253"/>
      <c r="CY80" s="1253"/>
      <c r="CZ80" s="1253"/>
      <c r="DA80" s="1253"/>
      <c r="DB80" s="1253"/>
      <c r="DC80" s="1253"/>
    </row>
    <row r="81" spans="2:109" x14ac:dyDescent="0.15">
      <c r="B81" s="372"/>
    </row>
    <row r="82" spans="2:109" ht="17.25" x14ac:dyDescent="0.15">
      <c r="B82" s="372"/>
      <c r="K82" s="399"/>
      <c r="L82" s="399"/>
      <c r="M82" s="399"/>
      <c r="N82" s="399"/>
      <c r="AQ82" s="399"/>
      <c r="AR82" s="399"/>
      <c r="AS82" s="399"/>
      <c r="AT82" s="399"/>
      <c r="BC82" s="399"/>
      <c r="BD82" s="399"/>
      <c r="BE82" s="399"/>
      <c r="BF82" s="399"/>
      <c r="BO82" s="399"/>
      <c r="BP82" s="399"/>
      <c r="BQ82" s="399"/>
      <c r="BR82" s="399"/>
      <c r="CA82" s="399"/>
      <c r="CB82" s="399"/>
      <c r="CC82" s="399"/>
      <c r="CD82" s="399"/>
      <c r="CM82" s="399"/>
      <c r="CN82" s="399"/>
      <c r="CO82" s="399"/>
      <c r="CP82" s="399"/>
      <c r="CY82" s="399"/>
      <c r="CZ82" s="399"/>
      <c r="DA82" s="399"/>
      <c r="DB82" s="399"/>
      <c r="DC82" s="399"/>
    </row>
    <row r="83" spans="2:109" x14ac:dyDescent="0.15">
      <c r="B83" s="374"/>
      <c r="C83" s="375"/>
      <c r="D83" s="375"/>
      <c r="E83" s="375"/>
      <c r="F83" s="375"/>
      <c r="G83" s="375"/>
      <c r="H83" s="375"/>
      <c r="I83" s="375"/>
      <c r="J83" s="375"/>
      <c r="K83" s="375"/>
      <c r="L83" s="375"/>
      <c r="M83" s="375"/>
      <c r="N83" s="375"/>
      <c r="O83" s="375"/>
      <c r="P83" s="375"/>
      <c r="Q83" s="375"/>
      <c r="R83" s="375"/>
      <c r="S83" s="375"/>
      <c r="T83" s="375"/>
      <c r="U83" s="375"/>
      <c r="V83" s="375"/>
      <c r="W83" s="375"/>
      <c r="X83" s="375"/>
      <c r="Y83" s="375"/>
      <c r="Z83" s="375"/>
      <c r="AA83" s="375"/>
      <c r="AB83" s="375"/>
      <c r="AC83" s="375"/>
      <c r="AD83" s="375"/>
      <c r="AE83" s="375"/>
      <c r="AF83" s="375"/>
      <c r="AG83" s="375"/>
      <c r="AH83" s="375"/>
      <c r="AI83" s="375"/>
      <c r="AJ83" s="375"/>
      <c r="AK83" s="375"/>
      <c r="AL83" s="375"/>
      <c r="AM83" s="375"/>
      <c r="AN83" s="375"/>
      <c r="AO83" s="375"/>
      <c r="AP83" s="375"/>
      <c r="AQ83" s="375"/>
      <c r="AR83" s="375"/>
      <c r="AS83" s="375"/>
      <c r="AT83" s="375"/>
      <c r="AU83" s="375"/>
      <c r="AV83" s="375"/>
      <c r="AW83" s="375"/>
      <c r="AX83" s="375"/>
      <c r="AY83" s="375"/>
      <c r="AZ83" s="375"/>
      <c r="BA83" s="375"/>
      <c r="BB83" s="375"/>
      <c r="BC83" s="375"/>
      <c r="BD83" s="375"/>
      <c r="BE83" s="375"/>
      <c r="BF83" s="375"/>
      <c r="BG83" s="375"/>
      <c r="BH83" s="375"/>
      <c r="BI83" s="375"/>
      <c r="BJ83" s="375"/>
      <c r="BK83" s="375"/>
      <c r="BL83" s="375"/>
      <c r="BM83" s="375"/>
      <c r="BN83" s="375"/>
      <c r="BO83" s="375"/>
      <c r="BP83" s="375"/>
      <c r="BQ83" s="375"/>
      <c r="BR83" s="375"/>
      <c r="BS83" s="375"/>
      <c r="BT83" s="375"/>
      <c r="BU83" s="375"/>
      <c r="BV83" s="375"/>
      <c r="BW83" s="375"/>
      <c r="BX83" s="375"/>
      <c r="BY83" s="375"/>
      <c r="BZ83" s="375"/>
      <c r="CA83" s="375"/>
      <c r="CB83" s="375"/>
      <c r="CC83" s="375"/>
      <c r="CD83" s="375"/>
      <c r="CE83" s="375"/>
      <c r="CF83" s="375"/>
      <c r="CG83" s="375"/>
      <c r="CH83" s="375"/>
      <c r="CI83" s="375"/>
      <c r="CJ83" s="375"/>
      <c r="CK83" s="375"/>
      <c r="CL83" s="375"/>
      <c r="CM83" s="375"/>
      <c r="CN83" s="375"/>
      <c r="CO83" s="375"/>
      <c r="CP83" s="375"/>
      <c r="CQ83" s="375"/>
      <c r="CR83" s="375"/>
      <c r="CS83" s="375"/>
      <c r="CT83" s="375"/>
      <c r="CU83" s="375"/>
      <c r="CV83" s="375"/>
      <c r="CW83" s="375"/>
      <c r="CX83" s="375"/>
      <c r="CY83" s="375"/>
      <c r="CZ83" s="375"/>
      <c r="DA83" s="375"/>
      <c r="DB83" s="375"/>
      <c r="DC83" s="375"/>
      <c r="DD83" s="376"/>
    </row>
    <row r="84" spans="2:109" x14ac:dyDescent="0.15">
      <c r="DD84" s="366"/>
      <c r="DE84" s="366"/>
    </row>
    <row r="85" spans="2:109" x14ac:dyDescent="0.15">
      <c r="DD85" s="366"/>
      <c r="DE85" s="366"/>
    </row>
  </sheetData>
  <sheetProtection algorithmName="SHA-512" hashValue="lSD1oANc7Cl24gEZwW+KjhiPCD/tHYEfPVevXZPpTScAlEzmQN1MxKXljsNFX+aJxp/HoZEVPim+DXml937Thg==" saltValue="IE6p8AZF+02or7w5P7UDVw==" spinCount="100000" sheet="1" objects="1" scenarios="1" formatCells="0"/>
  <dataConsolidate/>
  <mergeCells count="112">
    <mergeCell ref="AN43:DC47"/>
    <mergeCell ref="G50:J50"/>
    <mergeCell ref="AN50:BO50"/>
    <mergeCell ref="BP50:BW50"/>
    <mergeCell ref="BX50:CE50"/>
    <mergeCell ref="CF50:CM50"/>
    <mergeCell ref="CN50:CU50"/>
    <mergeCell ref="CV50:DC50"/>
    <mergeCell ref="CV51:DC52"/>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CN51:CU52"/>
    <mergeCell ref="CN53:CU54"/>
    <mergeCell ref="I51:J52"/>
    <mergeCell ref="K51:K52"/>
    <mergeCell ref="L51:L52"/>
    <mergeCell ref="M51:M52"/>
    <mergeCell ref="N51:N52"/>
    <mergeCell ref="I57:J58"/>
    <mergeCell ref="K57:K58"/>
    <mergeCell ref="L57:L58"/>
    <mergeCell ref="M57:M58"/>
    <mergeCell ref="N57:N58"/>
    <mergeCell ref="BB57:BO58"/>
    <mergeCell ref="CV53:DC54"/>
    <mergeCell ref="G55:H58"/>
    <mergeCell ref="I55:J56"/>
    <mergeCell ref="K55:K56"/>
    <mergeCell ref="L55:L56"/>
    <mergeCell ref="M55:M56"/>
    <mergeCell ref="N55:N56"/>
    <mergeCell ref="AN55:BA58"/>
    <mergeCell ref="BB55:BO56"/>
    <mergeCell ref="BP55:BW56"/>
    <mergeCell ref="G51:H54"/>
    <mergeCell ref="BP57:BW58"/>
    <mergeCell ref="BX57:CE58"/>
    <mergeCell ref="CF57:CM58"/>
    <mergeCell ref="CN57:CU58"/>
    <mergeCell ref="CV57:DC58"/>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73:DC74"/>
    <mergeCell ref="I75:J76"/>
    <mergeCell ref="K75:K76"/>
    <mergeCell ref="L75:L76"/>
    <mergeCell ref="M75:M76"/>
    <mergeCell ref="N75:N76"/>
    <mergeCell ref="BB75:BO76"/>
    <mergeCell ref="BP75:BW76"/>
    <mergeCell ref="BX75:CE76"/>
    <mergeCell ref="CF75:CM76"/>
    <mergeCell ref="CN75:CU76"/>
    <mergeCell ref="CV75:DC76"/>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s>
  <phoneticPr fontId="2"/>
  <printOptions horizontalCentered="1" verticalCentered="1"/>
  <pageMargins left="0" right="0" top="0.19685039370078741" bottom="0.31496062992125984" header="0.39370078740157483" footer="0"/>
  <pageSetup paperSize="9" scale="51"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0EB69D-B54F-4731-B334-36D4C9E3C989}">
  <sheetPr>
    <pageSetUpPr fitToPage="1"/>
  </sheetPr>
  <dimension ref="A1:DR125"/>
  <sheetViews>
    <sheetView showGridLines="0" topLeftCell="A106" zoomScale="80" zoomScaleNormal="80" zoomScaleSheetLayoutView="70" workbookViewId="0">
      <selection activeCell="AG113" sqref="AG113"/>
    </sheetView>
  </sheetViews>
  <sheetFormatPr defaultColWidth="0" defaultRowHeight="13.5" customHeight="1" zeroHeight="1" x14ac:dyDescent="0.15"/>
  <cols>
    <col min="1" max="34" width="2.5" style="248" customWidth="1"/>
    <col min="35" max="122" width="2.5" style="247" customWidth="1"/>
    <col min="123" max="16384" width="2.5" style="247" hidden="1"/>
  </cols>
  <sheetData>
    <row r="1" spans="1:34" ht="13.5" customHeight="1" x14ac:dyDescent="0.15">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row>
    <row r="2" spans="1:34" x14ac:dyDescent="0.15">
      <c r="S2" s="247"/>
      <c r="AH2" s="247"/>
    </row>
    <row r="3" spans="1:34" x14ac:dyDescent="0.15">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row>
    <row r="4" spans="1:34" x14ac:dyDescent="0.15"/>
    <row r="5" spans="1:34" x14ac:dyDescent="0.15"/>
    <row r="6" spans="1:34" x14ac:dyDescent="0.15"/>
    <row r="7" spans="1:34" x14ac:dyDescent="0.15"/>
    <row r="8" spans="1:34" x14ac:dyDescent="0.15"/>
    <row r="9" spans="1:34" x14ac:dyDescent="0.15">
      <c r="AH9" s="247"/>
    </row>
    <row r="10" spans="1:34" x14ac:dyDescent="0.15"/>
    <row r="11" spans="1:34" x14ac:dyDescent="0.15"/>
    <row r="12" spans="1:34" x14ac:dyDescent="0.15"/>
    <row r="13" spans="1:34" x14ac:dyDescent="0.15"/>
    <row r="14" spans="1:34" x14ac:dyDescent="0.15"/>
    <row r="15" spans="1:34" x14ac:dyDescent="0.15"/>
    <row r="16" spans="1:34" x14ac:dyDescent="0.15"/>
    <row r="17" spans="12:34" x14ac:dyDescent="0.15">
      <c r="AH17" s="247"/>
    </row>
    <row r="18" spans="12:34" x14ac:dyDescent="0.15"/>
    <row r="19" spans="12:34" x14ac:dyDescent="0.15"/>
    <row r="20" spans="12:34" x14ac:dyDescent="0.15">
      <c r="AH20" s="247"/>
    </row>
    <row r="21" spans="12:34" x14ac:dyDescent="0.15">
      <c r="AH21" s="247"/>
    </row>
    <row r="22" spans="12:34" x14ac:dyDescent="0.15"/>
    <row r="23" spans="12:34" x14ac:dyDescent="0.15"/>
    <row r="24" spans="12:34" x14ac:dyDescent="0.15">
      <c r="Q24" s="247"/>
    </row>
    <row r="25" spans="12:34" x14ac:dyDescent="0.15"/>
    <row r="26" spans="12:34" x14ac:dyDescent="0.15"/>
    <row r="27" spans="12:34" x14ac:dyDescent="0.15"/>
    <row r="28" spans="12:34" x14ac:dyDescent="0.15">
      <c r="O28" s="247"/>
      <c r="T28" s="247"/>
      <c r="AH28" s="247"/>
    </row>
    <row r="29" spans="12:34" x14ac:dyDescent="0.15"/>
    <row r="30" spans="12:34" x14ac:dyDescent="0.15"/>
    <row r="31" spans="12:34" x14ac:dyDescent="0.15">
      <c r="Q31" s="247"/>
    </row>
    <row r="32" spans="12:34" x14ac:dyDescent="0.15">
      <c r="L32" s="247"/>
    </row>
    <row r="33" spans="2:34" x14ac:dyDescent="0.15">
      <c r="C33" s="247"/>
      <c r="E33" s="247"/>
      <c r="G33" s="247"/>
      <c r="I33" s="247"/>
      <c r="X33" s="247"/>
    </row>
    <row r="34" spans="2:34" x14ac:dyDescent="0.15">
      <c r="B34" s="247"/>
      <c r="P34" s="247"/>
      <c r="R34" s="247"/>
      <c r="T34" s="247"/>
    </row>
    <row r="35" spans="2:34" x14ac:dyDescent="0.15">
      <c r="D35" s="247"/>
      <c r="W35" s="247"/>
      <c r="AC35" s="247"/>
      <c r="AD35" s="247"/>
      <c r="AE35" s="247"/>
      <c r="AF35" s="247"/>
      <c r="AG35" s="247"/>
      <c r="AH35" s="247"/>
    </row>
    <row r="36" spans="2:34" x14ac:dyDescent="0.15">
      <c r="H36" s="247"/>
      <c r="J36" s="247"/>
      <c r="K36" s="247"/>
      <c r="M36" s="247"/>
      <c r="Y36" s="247"/>
      <c r="Z36" s="247"/>
      <c r="AA36" s="247"/>
      <c r="AB36" s="247"/>
      <c r="AC36" s="247"/>
      <c r="AD36" s="247"/>
      <c r="AE36" s="247"/>
      <c r="AF36" s="247"/>
      <c r="AG36" s="247"/>
      <c r="AH36" s="247"/>
    </row>
    <row r="37" spans="2:34" x14ac:dyDescent="0.15">
      <c r="AH37" s="247"/>
    </row>
    <row r="38" spans="2:34" x14ac:dyDescent="0.15">
      <c r="AG38" s="247"/>
      <c r="AH38" s="247"/>
    </row>
    <row r="39" spans="2:34" x14ac:dyDescent="0.15"/>
    <row r="40" spans="2:34" x14ac:dyDescent="0.15">
      <c r="X40" s="247"/>
    </row>
    <row r="41" spans="2:34" x14ac:dyDescent="0.15">
      <c r="R41" s="247"/>
    </row>
    <row r="42" spans="2:34" x14ac:dyDescent="0.15">
      <c r="W42" s="247"/>
    </row>
    <row r="43" spans="2:34" x14ac:dyDescent="0.15">
      <c r="Y43" s="247"/>
      <c r="Z43" s="247"/>
      <c r="AA43" s="247"/>
      <c r="AB43" s="247"/>
      <c r="AC43" s="247"/>
      <c r="AD43" s="247"/>
      <c r="AE43" s="247"/>
      <c r="AF43" s="247"/>
      <c r="AG43" s="247"/>
      <c r="AH43" s="247"/>
    </row>
    <row r="44" spans="2:34" x14ac:dyDescent="0.15">
      <c r="AH44" s="247"/>
    </row>
    <row r="45" spans="2:34" x14ac:dyDescent="0.15">
      <c r="X45" s="247"/>
    </row>
    <row r="46" spans="2:34" x14ac:dyDescent="0.15"/>
    <row r="47" spans="2:34" x14ac:dyDescent="0.15"/>
    <row r="48" spans="2:34" x14ac:dyDescent="0.15">
      <c r="W48" s="247"/>
      <c r="Y48" s="247"/>
      <c r="Z48" s="247"/>
      <c r="AA48" s="247"/>
      <c r="AB48" s="247"/>
      <c r="AC48" s="247"/>
      <c r="AD48" s="247"/>
      <c r="AE48" s="247"/>
      <c r="AF48" s="247"/>
      <c r="AG48" s="247"/>
      <c r="AH48" s="247"/>
    </row>
    <row r="49" spans="28:34" x14ac:dyDescent="0.15"/>
    <row r="50" spans="28:34" x14ac:dyDescent="0.15">
      <c r="AE50" s="247"/>
      <c r="AF50" s="247"/>
      <c r="AG50" s="247"/>
      <c r="AH50" s="247"/>
    </row>
    <row r="51" spans="28:34" x14ac:dyDescent="0.15">
      <c r="AC51" s="247"/>
      <c r="AD51" s="247"/>
      <c r="AE51" s="247"/>
      <c r="AF51" s="247"/>
      <c r="AG51" s="247"/>
      <c r="AH51" s="247"/>
    </row>
    <row r="52" spans="28:34" x14ac:dyDescent="0.15"/>
    <row r="53" spans="28:34" x14ac:dyDescent="0.15">
      <c r="AF53" s="247"/>
      <c r="AG53" s="247"/>
      <c r="AH53" s="247"/>
    </row>
    <row r="54" spans="28:34" x14ac:dyDescent="0.15">
      <c r="AH54" s="247"/>
    </row>
    <row r="55" spans="28:34" x14ac:dyDescent="0.15"/>
    <row r="56" spans="28:34" x14ac:dyDescent="0.15">
      <c r="AB56" s="247"/>
      <c r="AC56" s="247"/>
      <c r="AD56" s="247"/>
      <c r="AE56" s="247"/>
      <c r="AF56" s="247"/>
      <c r="AG56" s="247"/>
      <c r="AH56" s="247"/>
    </row>
    <row r="57" spans="28:34" x14ac:dyDescent="0.15">
      <c r="AH57" s="247"/>
    </row>
    <row r="58" spans="28:34" x14ac:dyDescent="0.15">
      <c r="AH58" s="247"/>
    </row>
    <row r="59" spans="28:34" x14ac:dyDescent="0.15"/>
    <row r="60" spans="28:34" x14ac:dyDescent="0.15"/>
    <row r="61" spans="28:34" x14ac:dyDescent="0.15"/>
    <row r="62" spans="28:34" x14ac:dyDescent="0.15"/>
    <row r="63" spans="28:34" x14ac:dyDescent="0.15">
      <c r="AH63" s="247"/>
    </row>
    <row r="64" spans="28:34" x14ac:dyDescent="0.15">
      <c r="AG64" s="247"/>
      <c r="AH64" s="247"/>
    </row>
    <row r="65" spans="28:34" x14ac:dyDescent="0.15"/>
    <row r="66" spans="28:34" x14ac:dyDescent="0.15"/>
    <row r="67" spans="28:34" x14ac:dyDescent="0.15"/>
    <row r="68" spans="28:34" x14ac:dyDescent="0.15">
      <c r="AB68" s="247"/>
      <c r="AC68" s="247"/>
      <c r="AD68" s="247"/>
      <c r="AE68" s="247"/>
      <c r="AF68" s="247"/>
      <c r="AG68" s="247"/>
      <c r="AH68" s="247"/>
    </row>
    <row r="69" spans="28:34" x14ac:dyDescent="0.15">
      <c r="AF69" s="247"/>
      <c r="AG69" s="247"/>
      <c r="AH69" s="247"/>
    </row>
    <row r="70" spans="28:34" x14ac:dyDescent="0.15"/>
    <row r="71" spans="28:34" x14ac:dyDescent="0.15"/>
    <row r="72" spans="28:34" x14ac:dyDescent="0.15"/>
    <row r="73" spans="28:34" x14ac:dyDescent="0.15"/>
    <row r="74" spans="28:34" x14ac:dyDescent="0.15"/>
    <row r="75" spans="28:34" x14ac:dyDescent="0.15">
      <c r="AH75" s="247"/>
    </row>
    <row r="76" spans="28:34" x14ac:dyDescent="0.15">
      <c r="AF76" s="247"/>
      <c r="AG76" s="247"/>
      <c r="AH76" s="247"/>
    </row>
    <row r="77" spans="28:34" x14ac:dyDescent="0.15">
      <c r="AG77" s="247"/>
      <c r="AH77" s="247"/>
    </row>
    <row r="78" spans="28:34" x14ac:dyDescent="0.15"/>
    <row r="79" spans="28:34" x14ac:dyDescent="0.15"/>
    <row r="80" spans="28:34" x14ac:dyDescent="0.15"/>
    <row r="81" spans="25:34" x14ac:dyDescent="0.15"/>
    <row r="82" spans="25:34" x14ac:dyDescent="0.15">
      <c r="Y82" s="247"/>
    </row>
    <row r="83" spans="25:34" x14ac:dyDescent="0.15">
      <c r="Y83" s="247"/>
      <c r="Z83" s="247"/>
      <c r="AA83" s="247"/>
      <c r="AB83" s="247"/>
      <c r="AC83" s="247"/>
      <c r="AD83" s="247"/>
      <c r="AE83" s="247"/>
      <c r="AF83" s="247"/>
      <c r="AG83" s="247"/>
      <c r="AH83" s="247"/>
    </row>
    <row r="84" spans="25:34" x14ac:dyDescent="0.15"/>
    <row r="85" spans="25:34" x14ac:dyDescent="0.15"/>
    <row r="86" spans="25:34" x14ac:dyDescent="0.15"/>
    <row r="87" spans="25:34" x14ac:dyDescent="0.15"/>
    <row r="88" spans="25:34" x14ac:dyDescent="0.15">
      <c r="AH88" s="247"/>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47"/>
      <c r="AG94" s="247"/>
      <c r="AH94" s="247"/>
    </row>
    <row r="95" spans="25:34" ht="13.5" customHeight="1" x14ac:dyDescent="0.15">
      <c r="AH95" s="247"/>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7"/>
    </row>
    <row r="102" spans="33:34" ht="13.5" customHeight="1" x14ac:dyDescent="0.15"/>
    <row r="103" spans="33:34" ht="13.5" customHeight="1" x14ac:dyDescent="0.15"/>
    <row r="104" spans="33:34" ht="13.5" customHeight="1" x14ac:dyDescent="0.15">
      <c r="AG104" s="247"/>
      <c r="AH104" s="247"/>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47"/>
    </row>
    <row r="117" spans="34:122" ht="13.5" customHeight="1" x14ac:dyDescent="0.15"/>
    <row r="118" spans="34:122" ht="13.5" customHeight="1" x14ac:dyDescent="0.15"/>
    <row r="119" spans="34:122" ht="13.5" customHeight="1" x14ac:dyDescent="0.15"/>
    <row r="120" spans="34:122" ht="13.5" customHeight="1" x14ac:dyDescent="0.15">
      <c r="AH120" s="247"/>
    </row>
    <row r="121" spans="34:122" ht="13.5" customHeight="1" x14ac:dyDescent="0.15">
      <c r="AH121" s="247"/>
    </row>
    <row r="122" spans="34:122" ht="13.5" customHeight="1" x14ac:dyDescent="0.15"/>
    <row r="123" spans="34:122" ht="13.5" customHeight="1" x14ac:dyDescent="0.15"/>
    <row r="124" spans="34:122" ht="13.5" customHeight="1" x14ac:dyDescent="0.15"/>
    <row r="125" spans="34:122" ht="13.5" customHeight="1" x14ac:dyDescent="0.15">
      <c r="DR125" s="247" t="s">
        <v>478</v>
      </c>
    </row>
  </sheetData>
  <sheetProtection algorithmName="SHA-512" hashValue="7Au6azhHMZPL4rn1NiN3gxpnCQKDbCxAK8drnSamqLI4LeyWsqH0KQginHNoV9wWERdqvHCt+ToBwWfYGmwbJg==" saltValue="N+TNlbRGrJbK79/2jxWuXg=="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02AE06-A29B-43E3-99AD-A7C591CF613F}">
  <sheetPr>
    <pageSetUpPr fitToPage="1"/>
  </sheetPr>
  <dimension ref="A1:DR125"/>
  <sheetViews>
    <sheetView showGridLines="0" topLeftCell="A104" zoomScale="86" zoomScaleNormal="86" zoomScaleSheetLayoutView="55" workbookViewId="0">
      <selection activeCell="AE101" sqref="AE101"/>
    </sheetView>
  </sheetViews>
  <sheetFormatPr defaultColWidth="0" defaultRowHeight="13.5" customHeight="1" zeroHeight="1" x14ac:dyDescent="0.15"/>
  <cols>
    <col min="1" max="34" width="2.5" style="248" customWidth="1"/>
    <col min="35" max="122" width="2.5" style="247" customWidth="1"/>
    <col min="123" max="16384" width="2.5" style="247" hidden="1"/>
  </cols>
  <sheetData>
    <row r="1" spans="2:34" ht="13.5" customHeight="1" x14ac:dyDescent="0.15">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row>
    <row r="2" spans="2:34" x14ac:dyDescent="0.15">
      <c r="S2" s="247"/>
      <c r="AH2" s="247"/>
    </row>
    <row r="3" spans="2:34" x14ac:dyDescent="0.15">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row>
    <row r="4" spans="2:34" x14ac:dyDescent="0.15"/>
    <row r="5" spans="2:34" x14ac:dyDescent="0.15"/>
    <row r="6" spans="2:34" x14ac:dyDescent="0.15"/>
    <row r="7" spans="2:34" x14ac:dyDescent="0.15"/>
    <row r="8" spans="2:34" x14ac:dyDescent="0.15"/>
    <row r="9" spans="2:34" x14ac:dyDescent="0.15">
      <c r="AH9" s="247"/>
    </row>
    <row r="10" spans="2:34" x14ac:dyDescent="0.15"/>
    <row r="11" spans="2:34" x14ac:dyDescent="0.15"/>
    <row r="12" spans="2:34" x14ac:dyDescent="0.15"/>
    <row r="13" spans="2:34" x14ac:dyDescent="0.15"/>
    <row r="14" spans="2:34" x14ac:dyDescent="0.15"/>
    <row r="15" spans="2:34" x14ac:dyDescent="0.15"/>
    <row r="16" spans="2:34" x14ac:dyDescent="0.15"/>
    <row r="17" spans="12:34" x14ac:dyDescent="0.15">
      <c r="AH17" s="247"/>
    </row>
    <row r="18" spans="12:34" x14ac:dyDescent="0.15"/>
    <row r="19" spans="12:34" x14ac:dyDescent="0.15"/>
    <row r="20" spans="12:34" x14ac:dyDescent="0.15">
      <c r="AH20" s="247"/>
    </row>
    <row r="21" spans="12:34" x14ac:dyDescent="0.15">
      <c r="AH21" s="247"/>
    </row>
    <row r="22" spans="12:34" x14ac:dyDescent="0.15"/>
    <row r="23" spans="12:34" x14ac:dyDescent="0.15"/>
    <row r="24" spans="12:34" x14ac:dyDescent="0.15">
      <c r="Q24" s="247"/>
    </row>
    <row r="25" spans="12:34" x14ac:dyDescent="0.15"/>
    <row r="26" spans="12:34" x14ac:dyDescent="0.15"/>
    <row r="27" spans="12:34" x14ac:dyDescent="0.15"/>
    <row r="28" spans="12:34" x14ac:dyDescent="0.15">
      <c r="O28" s="247"/>
      <c r="T28" s="247"/>
      <c r="AH28" s="247"/>
    </row>
    <row r="29" spans="12:34" x14ac:dyDescent="0.15"/>
    <row r="30" spans="12:34" x14ac:dyDescent="0.15"/>
    <row r="31" spans="12:34" x14ac:dyDescent="0.15">
      <c r="Q31" s="247"/>
    </row>
    <row r="32" spans="12:34" x14ac:dyDescent="0.15">
      <c r="L32" s="247"/>
    </row>
    <row r="33" spans="2:34" x14ac:dyDescent="0.15">
      <c r="C33" s="247"/>
      <c r="E33" s="247"/>
      <c r="G33" s="247"/>
      <c r="I33" s="247"/>
      <c r="X33" s="247"/>
    </row>
    <row r="34" spans="2:34" x14ac:dyDescent="0.15">
      <c r="B34" s="247"/>
      <c r="P34" s="247"/>
      <c r="R34" s="247"/>
      <c r="T34" s="247"/>
    </row>
    <row r="35" spans="2:34" x14ac:dyDescent="0.15">
      <c r="D35" s="247"/>
      <c r="W35" s="247"/>
      <c r="AC35" s="247"/>
      <c r="AD35" s="247"/>
      <c r="AE35" s="247"/>
      <c r="AF35" s="247"/>
      <c r="AG35" s="247"/>
      <c r="AH35" s="247"/>
    </row>
    <row r="36" spans="2:34" x14ac:dyDescent="0.15">
      <c r="H36" s="247"/>
      <c r="J36" s="247"/>
      <c r="K36" s="247"/>
      <c r="M36" s="247"/>
      <c r="Y36" s="247"/>
      <c r="Z36" s="247"/>
      <c r="AA36" s="247"/>
      <c r="AB36" s="247"/>
      <c r="AC36" s="247"/>
      <c r="AD36" s="247"/>
      <c r="AE36" s="247"/>
      <c r="AF36" s="247"/>
      <c r="AG36" s="247"/>
      <c r="AH36" s="247"/>
    </row>
    <row r="37" spans="2:34" x14ac:dyDescent="0.15">
      <c r="AH37" s="247"/>
    </row>
    <row r="38" spans="2:34" x14ac:dyDescent="0.15">
      <c r="AG38" s="247"/>
      <c r="AH38" s="247"/>
    </row>
    <row r="39" spans="2:34" x14ac:dyDescent="0.15"/>
    <row r="40" spans="2:34" x14ac:dyDescent="0.15">
      <c r="X40" s="247"/>
    </row>
    <row r="41" spans="2:34" x14ac:dyDescent="0.15">
      <c r="R41" s="247"/>
    </row>
    <row r="42" spans="2:34" x14ac:dyDescent="0.15">
      <c r="W42" s="247"/>
    </row>
    <row r="43" spans="2:34" x14ac:dyDescent="0.15">
      <c r="Y43" s="247"/>
      <c r="Z43" s="247"/>
      <c r="AA43" s="247"/>
      <c r="AB43" s="247"/>
      <c r="AC43" s="247"/>
      <c r="AD43" s="247"/>
      <c r="AE43" s="247"/>
      <c r="AF43" s="247"/>
      <c r="AG43" s="247"/>
      <c r="AH43" s="247"/>
    </row>
    <row r="44" spans="2:34" x14ac:dyDescent="0.15">
      <c r="AH44" s="247"/>
    </row>
    <row r="45" spans="2:34" x14ac:dyDescent="0.15">
      <c r="X45" s="247"/>
    </row>
    <row r="46" spans="2:34" x14ac:dyDescent="0.15"/>
    <row r="47" spans="2:34" x14ac:dyDescent="0.15"/>
    <row r="48" spans="2:34" x14ac:dyDescent="0.15">
      <c r="W48" s="247"/>
      <c r="Y48" s="247"/>
      <c r="Z48" s="247"/>
      <c r="AA48" s="247"/>
      <c r="AB48" s="247"/>
      <c r="AC48" s="247"/>
      <c r="AD48" s="247"/>
      <c r="AE48" s="247"/>
      <c r="AF48" s="247"/>
      <c r="AG48" s="247"/>
      <c r="AH48" s="247"/>
    </row>
    <row r="49" spans="28:34" x14ac:dyDescent="0.15"/>
    <row r="50" spans="28:34" x14ac:dyDescent="0.15">
      <c r="AE50" s="247"/>
      <c r="AF50" s="247"/>
      <c r="AG50" s="247"/>
      <c r="AH50" s="247"/>
    </row>
    <row r="51" spans="28:34" x14ac:dyDescent="0.15">
      <c r="AC51" s="247"/>
      <c r="AD51" s="247"/>
      <c r="AE51" s="247"/>
      <c r="AF51" s="247"/>
      <c r="AG51" s="247"/>
      <c r="AH51" s="247"/>
    </row>
    <row r="52" spans="28:34" x14ac:dyDescent="0.15"/>
    <row r="53" spans="28:34" x14ac:dyDescent="0.15">
      <c r="AF53" s="247"/>
      <c r="AG53" s="247"/>
      <c r="AH53" s="247"/>
    </row>
    <row r="54" spans="28:34" x14ac:dyDescent="0.15">
      <c r="AH54" s="247"/>
    </row>
    <row r="55" spans="28:34" x14ac:dyDescent="0.15"/>
    <row r="56" spans="28:34" x14ac:dyDescent="0.15">
      <c r="AB56" s="247"/>
      <c r="AC56" s="247"/>
      <c r="AD56" s="247"/>
      <c r="AE56" s="247"/>
      <c r="AF56" s="247"/>
      <c r="AG56" s="247"/>
      <c r="AH56" s="247"/>
    </row>
    <row r="57" spans="28:34" x14ac:dyDescent="0.15">
      <c r="AH57" s="247"/>
    </row>
    <row r="58" spans="28:34" x14ac:dyDescent="0.15">
      <c r="AH58" s="247"/>
    </row>
    <row r="59" spans="28:34" x14ac:dyDescent="0.15">
      <c r="AG59" s="247"/>
      <c r="AH59" s="247"/>
    </row>
    <row r="60" spans="28:34" x14ac:dyDescent="0.15"/>
    <row r="61" spans="28:34" x14ac:dyDescent="0.15"/>
    <row r="62" spans="28:34" x14ac:dyDescent="0.15"/>
    <row r="63" spans="28:34" x14ac:dyDescent="0.15">
      <c r="AH63" s="247"/>
    </row>
    <row r="64" spans="28:34" x14ac:dyDescent="0.15">
      <c r="AG64" s="247"/>
      <c r="AH64" s="247"/>
    </row>
    <row r="65" spans="28:34" x14ac:dyDescent="0.15"/>
    <row r="66" spans="28:34" x14ac:dyDescent="0.15"/>
    <row r="67" spans="28:34" x14ac:dyDescent="0.15"/>
    <row r="68" spans="28:34" x14ac:dyDescent="0.15">
      <c r="AB68" s="247"/>
      <c r="AC68" s="247"/>
      <c r="AD68" s="247"/>
      <c r="AE68" s="247"/>
      <c r="AF68" s="247"/>
      <c r="AG68" s="247"/>
      <c r="AH68" s="247"/>
    </row>
    <row r="69" spans="28:34" x14ac:dyDescent="0.15">
      <c r="AF69" s="247"/>
      <c r="AG69" s="247"/>
      <c r="AH69" s="247"/>
    </row>
    <row r="70" spans="28:34" x14ac:dyDescent="0.15"/>
    <row r="71" spans="28:34" x14ac:dyDescent="0.15"/>
    <row r="72" spans="28:34" x14ac:dyDescent="0.15"/>
    <row r="73" spans="28:34" x14ac:dyDescent="0.15"/>
    <row r="74" spans="28:34" x14ac:dyDescent="0.15"/>
    <row r="75" spans="28:34" x14ac:dyDescent="0.15">
      <c r="AH75" s="247"/>
    </row>
    <row r="76" spans="28:34" x14ac:dyDescent="0.15">
      <c r="AF76" s="247"/>
      <c r="AG76" s="247"/>
      <c r="AH76" s="247"/>
    </row>
    <row r="77" spans="28:34" x14ac:dyDescent="0.15">
      <c r="AG77" s="247"/>
      <c r="AH77" s="247"/>
    </row>
    <row r="78" spans="28:34" x14ac:dyDescent="0.15"/>
    <row r="79" spans="28:34" x14ac:dyDescent="0.15"/>
    <row r="80" spans="28:34" x14ac:dyDescent="0.15"/>
    <row r="81" spans="25:34" x14ac:dyDescent="0.15"/>
    <row r="82" spans="25:34" x14ac:dyDescent="0.15">
      <c r="Y82" s="247"/>
    </row>
    <row r="83" spans="25:34" x14ac:dyDescent="0.15">
      <c r="Y83" s="247"/>
      <c r="Z83" s="247"/>
      <c r="AA83" s="247"/>
      <c r="AB83" s="247"/>
      <c r="AC83" s="247"/>
      <c r="AD83" s="247"/>
      <c r="AE83" s="247"/>
      <c r="AF83" s="247"/>
      <c r="AG83" s="247"/>
      <c r="AH83" s="247"/>
    </row>
    <row r="84" spans="25:34" x14ac:dyDescent="0.15"/>
    <row r="85" spans="25:34" x14ac:dyDescent="0.15"/>
    <row r="86" spans="25:34" x14ac:dyDescent="0.15"/>
    <row r="87" spans="25:34" x14ac:dyDescent="0.15"/>
    <row r="88" spans="25:34" x14ac:dyDescent="0.15">
      <c r="AH88" s="247"/>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47"/>
      <c r="AG94" s="247"/>
      <c r="AH94" s="247"/>
    </row>
    <row r="95" spans="25:34" ht="13.5" customHeight="1" x14ac:dyDescent="0.15">
      <c r="AH95" s="247"/>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7"/>
    </row>
    <row r="102" spans="33:34" ht="13.5" customHeight="1" x14ac:dyDescent="0.15"/>
    <row r="103" spans="33:34" ht="13.5" customHeight="1" x14ac:dyDescent="0.15"/>
    <row r="104" spans="33:34" ht="13.5" customHeight="1" x14ac:dyDescent="0.15">
      <c r="AG104" s="247"/>
      <c r="AH104" s="247"/>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47"/>
    </row>
    <row r="117" spans="34:122" ht="13.5" customHeight="1" x14ac:dyDescent="0.15"/>
    <row r="118" spans="34:122" ht="13.5" customHeight="1" x14ac:dyDescent="0.15"/>
    <row r="119" spans="34:122" ht="13.5" customHeight="1" x14ac:dyDescent="0.15"/>
    <row r="120" spans="34:122" ht="13.5" customHeight="1" x14ac:dyDescent="0.15">
      <c r="AH120" s="247"/>
    </row>
    <row r="121" spans="34:122" ht="13.5" customHeight="1" x14ac:dyDescent="0.15">
      <c r="AH121" s="247"/>
    </row>
    <row r="122" spans="34:122" ht="13.5" customHeight="1" x14ac:dyDescent="0.15"/>
    <row r="123" spans="34:122" ht="13.5" customHeight="1" x14ac:dyDescent="0.15"/>
    <row r="124" spans="34:122" ht="13.5" customHeight="1" x14ac:dyDescent="0.15"/>
    <row r="125" spans="34:122" ht="13.5" customHeight="1" x14ac:dyDescent="0.15">
      <c r="DR125" s="247" t="s">
        <v>478</v>
      </c>
    </row>
  </sheetData>
  <sheetProtection algorithmName="SHA-512" hashValue="YSkf7H6un+nep7+SCOWbcamu5YSdFQnlDSqvAvt+RiO07wugFasrRlH+hvrf91tkZ4KdPzcX+MQVihzD0PZ7bA==" saltValue="eQT5VlfEeMHzsHNcssFalw==" spinCount="100000" sheet="1" objects="1" scenarios="1"/>
  <dataConsolidate/>
  <phoneticPr fontId="2"/>
  <printOptions horizontalCentered="1" verticalCentered="1"/>
  <pageMargins left="0" right="0" top="0.19685039370078741" bottom="0" header="0.39370078740157483" footer="0"/>
  <pageSetup paperSize="9" scale="37"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25" defaultRowHeight="13.5" x14ac:dyDescent="0.15"/>
  <cols>
    <col min="1" max="1" width="45.875" style="132" customWidth="1"/>
    <col min="2" max="8" width="13.375" style="132" customWidth="1"/>
    <col min="9" max="16384" width="11.125" style="132"/>
  </cols>
  <sheetData>
    <row r="1" spans="1:8" x14ac:dyDescent="0.15">
      <c r="A1" s="126"/>
      <c r="B1" s="127"/>
      <c r="C1" s="128"/>
      <c r="D1" s="129"/>
      <c r="E1" s="130"/>
      <c r="F1" s="130"/>
      <c r="G1" s="130"/>
      <c r="H1" s="131"/>
    </row>
    <row r="2" spans="1:8" x14ac:dyDescent="0.15">
      <c r="A2" s="133"/>
      <c r="B2" s="134"/>
      <c r="C2" s="135"/>
      <c r="D2" s="136" t="s">
        <v>50</v>
      </c>
      <c r="E2" s="137"/>
      <c r="F2" s="138" t="s">
        <v>527</v>
      </c>
      <c r="G2" s="139"/>
      <c r="H2" s="140"/>
    </row>
    <row r="3" spans="1:8" x14ac:dyDescent="0.15">
      <c r="A3" s="136" t="s">
        <v>520</v>
      </c>
      <c r="B3" s="141"/>
      <c r="C3" s="142"/>
      <c r="D3" s="143">
        <v>138147</v>
      </c>
      <c r="E3" s="144"/>
      <c r="F3" s="145">
        <v>94796</v>
      </c>
      <c r="G3" s="146"/>
      <c r="H3" s="147"/>
    </row>
    <row r="4" spans="1:8" x14ac:dyDescent="0.15">
      <c r="A4" s="148"/>
      <c r="B4" s="149"/>
      <c r="C4" s="150"/>
      <c r="D4" s="151">
        <v>96084</v>
      </c>
      <c r="E4" s="152"/>
      <c r="F4" s="153">
        <v>55781</v>
      </c>
      <c r="G4" s="154"/>
      <c r="H4" s="155"/>
    </row>
    <row r="5" spans="1:8" x14ac:dyDescent="0.15">
      <c r="A5" s="136" t="s">
        <v>522</v>
      </c>
      <c r="B5" s="141"/>
      <c r="C5" s="142"/>
      <c r="D5" s="143">
        <v>155989</v>
      </c>
      <c r="E5" s="144"/>
      <c r="F5" s="145">
        <v>97758</v>
      </c>
      <c r="G5" s="146"/>
      <c r="H5" s="147"/>
    </row>
    <row r="6" spans="1:8" x14ac:dyDescent="0.15">
      <c r="A6" s="148"/>
      <c r="B6" s="149"/>
      <c r="C6" s="150"/>
      <c r="D6" s="151">
        <v>121576</v>
      </c>
      <c r="E6" s="152"/>
      <c r="F6" s="153">
        <v>45946</v>
      </c>
      <c r="G6" s="154"/>
      <c r="H6" s="155"/>
    </row>
    <row r="7" spans="1:8" x14ac:dyDescent="0.15">
      <c r="A7" s="136" t="s">
        <v>523</v>
      </c>
      <c r="B7" s="141"/>
      <c r="C7" s="142"/>
      <c r="D7" s="143">
        <v>150299</v>
      </c>
      <c r="E7" s="144"/>
      <c r="F7" s="145">
        <v>91338</v>
      </c>
      <c r="G7" s="146"/>
      <c r="H7" s="147"/>
    </row>
    <row r="8" spans="1:8" x14ac:dyDescent="0.15">
      <c r="A8" s="148"/>
      <c r="B8" s="149"/>
      <c r="C8" s="150"/>
      <c r="D8" s="151">
        <v>123379</v>
      </c>
      <c r="E8" s="152"/>
      <c r="F8" s="153">
        <v>43989</v>
      </c>
      <c r="G8" s="154"/>
      <c r="H8" s="155"/>
    </row>
    <row r="9" spans="1:8" x14ac:dyDescent="0.15">
      <c r="A9" s="136" t="s">
        <v>524</v>
      </c>
      <c r="B9" s="141"/>
      <c r="C9" s="142"/>
      <c r="D9" s="143">
        <v>169753</v>
      </c>
      <c r="E9" s="144"/>
      <c r="F9" s="145">
        <v>103975</v>
      </c>
      <c r="G9" s="146"/>
      <c r="H9" s="147"/>
    </row>
    <row r="10" spans="1:8" x14ac:dyDescent="0.15">
      <c r="A10" s="148"/>
      <c r="B10" s="149"/>
      <c r="C10" s="150"/>
      <c r="D10" s="151">
        <v>140775</v>
      </c>
      <c r="E10" s="152"/>
      <c r="F10" s="153">
        <v>52698</v>
      </c>
      <c r="G10" s="154"/>
      <c r="H10" s="155"/>
    </row>
    <row r="11" spans="1:8" x14ac:dyDescent="0.15">
      <c r="A11" s="136" t="s">
        <v>525</v>
      </c>
      <c r="B11" s="141"/>
      <c r="C11" s="142"/>
      <c r="D11" s="143">
        <v>292932</v>
      </c>
      <c r="E11" s="144"/>
      <c r="F11" s="145">
        <v>112678</v>
      </c>
      <c r="G11" s="146"/>
      <c r="H11" s="147"/>
    </row>
    <row r="12" spans="1:8" x14ac:dyDescent="0.15">
      <c r="A12" s="148"/>
      <c r="B12" s="149"/>
      <c r="C12" s="156"/>
      <c r="D12" s="151">
        <v>247306</v>
      </c>
      <c r="E12" s="152"/>
      <c r="F12" s="153">
        <v>55165</v>
      </c>
      <c r="G12" s="154"/>
      <c r="H12" s="155"/>
    </row>
    <row r="13" spans="1:8" x14ac:dyDescent="0.15">
      <c r="A13" s="136"/>
      <c r="B13" s="141"/>
      <c r="C13" s="157"/>
      <c r="D13" s="158">
        <v>181424</v>
      </c>
      <c r="E13" s="159"/>
      <c r="F13" s="160">
        <v>100109</v>
      </c>
      <c r="G13" s="161"/>
      <c r="H13" s="147"/>
    </row>
    <row r="14" spans="1:8" x14ac:dyDescent="0.15">
      <c r="A14" s="148"/>
      <c r="B14" s="149"/>
      <c r="C14" s="150"/>
      <c r="D14" s="151">
        <v>145824</v>
      </c>
      <c r="E14" s="152"/>
      <c r="F14" s="153">
        <v>50716</v>
      </c>
      <c r="G14" s="154"/>
      <c r="H14" s="155"/>
    </row>
    <row r="17" spans="1:11" x14ac:dyDescent="0.15">
      <c r="A17" s="132" t="s">
        <v>51</v>
      </c>
    </row>
    <row r="18" spans="1:11" x14ac:dyDescent="0.15">
      <c r="A18" s="162"/>
      <c r="B18" s="162" t="str">
        <f>実質収支比率等に係る経年分析!F$46</f>
        <v>R02</v>
      </c>
      <c r="C18" s="162" t="str">
        <f>実質収支比率等に係る経年分析!G$46</f>
        <v>R03</v>
      </c>
      <c r="D18" s="162" t="str">
        <f>実質収支比率等に係る経年分析!H$46</f>
        <v>R04</v>
      </c>
      <c r="E18" s="162" t="str">
        <f>実質収支比率等に係る経年分析!I$46</f>
        <v>R05</v>
      </c>
      <c r="F18" s="162" t="str">
        <f>実質収支比率等に係る経年分析!J$46</f>
        <v>R06</v>
      </c>
    </row>
    <row r="19" spans="1:11" x14ac:dyDescent="0.15">
      <c r="A19" s="162" t="s">
        <v>52</v>
      </c>
      <c r="B19" s="162">
        <f>ROUND(VALUE(SUBSTITUTE(実質収支比率等に係る経年分析!F$48,"▲","-")),2)</f>
        <v>11.24</v>
      </c>
      <c r="C19" s="162">
        <f>ROUND(VALUE(SUBSTITUTE(実質収支比率等に係る経年分析!G$48,"▲","-")),2)</f>
        <v>8.56</v>
      </c>
      <c r="D19" s="162">
        <f>ROUND(VALUE(SUBSTITUTE(実質収支比率等に係る経年分析!H$48,"▲","-")),2)</f>
        <v>7.25</v>
      </c>
      <c r="E19" s="162">
        <f>ROUND(VALUE(SUBSTITUTE(実質収支比率等に係る経年分析!I$48,"▲","-")),2)</f>
        <v>5.67</v>
      </c>
      <c r="F19" s="162">
        <f>ROUND(VALUE(SUBSTITUTE(実質収支比率等に係る経年分析!J$48,"▲","-")),2)</f>
        <v>10.99</v>
      </c>
    </row>
    <row r="20" spans="1:11" x14ac:dyDescent="0.15">
      <c r="A20" s="162" t="s">
        <v>53</v>
      </c>
      <c r="B20" s="162">
        <f>ROUND(VALUE(SUBSTITUTE(実質収支比率等に係る経年分析!F$47,"▲","-")),2)</f>
        <v>54.91</v>
      </c>
      <c r="C20" s="162">
        <f>ROUND(VALUE(SUBSTITUTE(実質収支比率等に係る経年分析!G$47,"▲","-")),2)</f>
        <v>57.57</v>
      </c>
      <c r="D20" s="162">
        <f>ROUND(VALUE(SUBSTITUTE(実質収支比率等に係る経年分析!H$47,"▲","-")),2)</f>
        <v>59.54</v>
      </c>
      <c r="E20" s="162">
        <f>ROUND(VALUE(SUBSTITUTE(実質収支比率等に係る経年分析!I$47,"▲","-")),2)</f>
        <v>47.53</v>
      </c>
      <c r="F20" s="162">
        <f>ROUND(VALUE(SUBSTITUTE(実質収支比率等に係る経年分析!J$47,"▲","-")),2)</f>
        <v>41.3</v>
      </c>
    </row>
    <row r="21" spans="1:11" x14ac:dyDescent="0.15">
      <c r="A21" s="162" t="s">
        <v>54</v>
      </c>
      <c r="B21" s="162">
        <f>IF(ISNUMBER(VALUE(SUBSTITUTE(実質収支比率等に係る経年分析!F$49,"▲","-"))),ROUND(VALUE(SUBSTITUTE(実質収支比率等に係る経年分析!F$49,"▲","-")),2),NA())</f>
        <v>-10.59</v>
      </c>
      <c r="C21" s="162">
        <f>IF(ISNUMBER(VALUE(SUBSTITUTE(実質収支比率等に係る経年分析!G$49,"▲","-"))),ROUND(VALUE(SUBSTITUTE(実質収支比率等に係る経年分析!G$49,"▲","-")),2),NA())</f>
        <v>-3.98</v>
      </c>
      <c r="D21" s="162">
        <f>IF(ISNUMBER(VALUE(SUBSTITUTE(実質収支比率等に係る経年分析!H$49,"▲","-"))),ROUND(VALUE(SUBSTITUTE(実質収支比率等に係る経年分析!H$49,"▲","-")),2),NA())</f>
        <v>-2.52</v>
      </c>
      <c r="E21" s="162">
        <f>IF(ISNUMBER(VALUE(SUBSTITUTE(実質収支比率等に係る経年分析!I$49,"▲","-"))),ROUND(VALUE(SUBSTITUTE(実質収支比率等に係る経年分析!I$49,"▲","-")),2),NA())</f>
        <v>-13.94</v>
      </c>
      <c r="F21" s="162">
        <f>IF(ISNUMBER(VALUE(SUBSTITUTE(実質収支比率等に係る経年分析!J$49,"▲","-"))),ROUND(VALUE(SUBSTITUTE(実質収支比率等に係る経年分析!J$49,"▲","-")),2),NA())</f>
        <v>-3.69</v>
      </c>
    </row>
    <row r="24" spans="1:11" x14ac:dyDescent="0.15">
      <c r="A24" s="132" t="s">
        <v>55</v>
      </c>
    </row>
    <row r="25" spans="1:11" x14ac:dyDescent="0.15">
      <c r="A25" s="163"/>
      <c r="B25" s="163" t="str">
        <f>連結実質赤字比率に係る赤字・黒字の構成分析!F$33</f>
        <v>R02</v>
      </c>
      <c r="C25" s="163"/>
      <c r="D25" s="163" t="str">
        <f>連結実質赤字比率に係る赤字・黒字の構成分析!G$33</f>
        <v>R03</v>
      </c>
      <c r="E25" s="163"/>
      <c r="F25" s="163" t="str">
        <f>連結実質赤字比率に係る赤字・黒字の構成分析!H$33</f>
        <v>R04</v>
      </c>
      <c r="G25" s="163"/>
      <c r="H25" s="163" t="str">
        <f>連結実質赤字比率に係る赤字・黒字の構成分析!I$33</f>
        <v>R05</v>
      </c>
      <c r="I25" s="163"/>
      <c r="J25" s="163" t="str">
        <f>連結実質赤字比率に係る赤字・黒字の構成分析!J$33</f>
        <v>R06</v>
      </c>
      <c r="K25" s="163"/>
    </row>
    <row r="26" spans="1:11" x14ac:dyDescent="0.15">
      <c r="A26" s="163"/>
      <c r="B26" s="163" t="s">
        <v>56</v>
      </c>
      <c r="C26" s="163" t="s">
        <v>57</v>
      </c>
      <c r="D26" s="163" t="s">
        <v>56</v>
      </c>
      <c r="E26" s="163" t="s">
        <v>57</v>
      </c>
      <c r="F26" s="163" t="s">
        <v>56</v>
      </c>
      <c r="G26" s="163" t="s">
        <v>57</v>
      </c>
      <c r="H26" s="163" t="s">
        <v>56</v>
      </c>
      <c r="I26" s="163" t="s">
        <v>57</v>
      </c>
      <c r="J26" s="163" t="s">
        <v>56</v>
      </c>
      <c r="K26" s="163" t="s">
        <v>57</v>
      </c>
    </row>
    <row r="27" spans="1:11" x14ac:dyDescent="0.15">
      <c r="A27" s="163" t="str">
        <f>IF(連結実質赤字比率に係る赤字・黒字の構成分析!C$43="",NA(),連結実質赤字比率に係る赤字・黒字の構成分析!C$43)</f>
        <v>その他会計（黒字）</v>
      </c>
      <c r="B27" s="163" t="e">
        <f>IF(ROUND(VALUE(SUBSTITUTE(連結実質赤字比率に係る赤字・黒字の構成分析!F$43,"▲", "-")), 2) &lt; 0, ABS(ROUND(VALUE(SUBSTITUTE(連結実質赤字比率に係る赤字・黒字の構成分析!F$43,"▲", "-")), 2)), NA())</f>
        <v>#N/A</v>
      </c>
      <c r="C27" s="163">
        <f>IF(ROUND(VALUE(SUBSTITUTE(連結実質赤字比率に係る赤字・黒字の構成分析!F$43,"▲", "-")), 2) &gt;= 0, ABS(ROUND(VALUE(SUBSTITUTE(連結実質赤字比率に係る赤字・黒字の構成分析!F$43,"▲", "-")), 2)), NA())</f>
        <v>1.73</v>
      </c>
      <c r="D27" s="163" t="e">
        <f>IF(ROUND(VALUE(SUBSTITUTE(連結実質赤字比率に係る赤字・黒字の構成分析!G$43,"▲", "-")), 2) &lt; 0, ABS(ROUND(VALUE(SUBSTITUTE(連結実質赤字比率に係る赤字・黒字の構成分析!G$43,"▲", "-")), 2)), NA())</f>
        <v>#N/A</v>
      </c>
      <c r="E27" s="163">
        <f>IF(ROUND(VALUE(SUBSTITUTE(連結実質赤字比率に係る赤字・黒字の構成分析!G$43,"▲", "-")), 2) &gt;= 0, ABS(ROUND(VALUE(SUBSTITUTE(連結実質赤字比率に係る赤字・黒字の構成分析!G$43,"▲", "-")), 2)), NA())</f>
        <v>1.81</v>
      </c>
      <c r="F27" s="163" t="e">
        <f>IF(ROUND(VALUE(SUBSTITUTE(連結実質赤字比率に係る赤字・黒字の構成分析!H$43,"▲", "-")), 2) &lt; 0, ABS(ROUND(VALUE(SUBSTITUTE(連結実質赤字比率に係る赤字・黒字の構成分析!H$43,"▲", "-")), 2)), NA())</f>
        <v>#N/A</v>
      </c>
      <c r="G27" s="163">
        <f>IF(ROUND(VALUE(SUBSTITUTE(連結実質赤字比率に係る赤字・黒字の構成分析!H$43,"▲", "-")), 2) &gt;= 0, ABS(ROUND(VALUE(SUBSTITUTE(連結実質赤字比率に係る赤字・黒字の構成分析!H$43,"▲", "-")), 2)), NA())</f>
        <v>0.96</v>
      </c>
      <c r="H27" s="163" t="e">
        <f>IF(ROUND(VALUE(SUBSTITUTE(連結実質赤字比率に係る赤字・黒字の構成分析!I$43,"▲", "-")), 2) &lt; 0, ABS(ROUND(VALUE(SUBSTITUTE(連結実質赤字比率に係る赤字・黒字の構成分析!I$43,"▲", "-")), 2)), NA())</f>
        <v>#N/A</v>
      </c>
      <c r="I27" s="163">
        <f>IF(ROUND(VALUE(SUBSTITUTE(連結実質赤字比率に係る赤字・黒字の構成分析!I$43,"▲", "-")), 2) &gt;= 0, ABS(ROUND(VALUE(SUBSTITUTE(連結実質赤字比率に係る赤字・黒字の構成分析!I$43,"▲", "-")), 2)), NA())</f>
        <v>0.56000000000000005</v>
      </c>
      <c r="J27" s="163" t="e">
        <f>IF(ROUND(VALUE(SUBSTITUTE(連結実質赤字比率に係る赤字・黒字の構成分析!J$43,"▲", "-")), 2) &lt; 0, ABS(ROUND(VALUE(SUBSTITUTE(連結実質赤字比率に係る赤字・黒字の構成分析!J$43,"▲", "-")), 2)), NA())</f>
        <v>#N/A</v>
      </c>
      <c r="K27" s="163">
        <f>IF(ROUND(VALUE(SUBSTITUTE(連結実質赤字比率に係る赤字・黒字の構成分析!J$43,"▲", "-")), 2) &gt;= 0, ABS(ROUND(VALUE(SUBSTITUTE(連結実質赤字比率に係る赤字・黒字の構成分析!J$43,"▲", "-")), 2)), NA())</f>
        <v>0</v>
      </c>
    </row>
    <row r="28" spans="1:11" x14ac:dyDescent="0.15">
      <c r="A28" s="163" t="str">
        <f>IF(連結実質赤字比率に係る赤字・黒字の構成分析!C$42="",NA(),連結実質赤字比率に係る赤字・黒字の構成分析!C$42)</f>
        <v>その他会計（赤字）</v>
      </c>
      <c r="B28" s="163" t="e">
        <f>IF(ROUND(VALUE(SUBSTITUTE(連結実質赤字比率に係る赤字・黒字の構成分析!F$42,"▲", "-")), 2) &lt; 0, ABS(ROUND(VALUE(SUBSTITUTE(連結実質赤字比率に係る赤字・黒字の構成分析!F$42,"▲", "-")), 2)), NA())</f>
        <v>#VALUE!</v>
      </c>
      <c r="C28" s="163" t="e">
        <f>IF(ROUND(VALUE(SUBSTITUTE(連結実質赤字比率に係る赤字・黒字の構成分析!F$42,"▲", "-")), 2) &gt;= 0, ABS(ROUND(VALUE(SUBSTITUTE(連結実質赤字比率に係る赤字・黒字の構成分析!F$42,"▲", "-")), 2)), NA())</f>
        <v>#VALUE!</v>
      </c>
      <c r="D28" s="163" t="e">
        <f>IF(ROUND(VALUE(SUBSTITUTE(連結実質赤字比率に係る赤字・黒字の構成分析!G$42,"▲", "-")), 2) &lt; 0, ABS(ROUND(VALUE(SUBSTITUTE(連結実質赤字比率に係る赤字・黒字の構成分析!G$42,"▲", "-")), 2)), NA())</f>
        <v>#VALUE!</v>
      </c>
      <c r="E28" s="163" t="e">
        <f>IF(ROUND(VALUE(SUBSTITUTE(連結実質赤字比率に係る赤字・黒字の構成分析!G$42,"▲", "-")), 2) &gt;= 0, ABS(ROUND(VALUE(SUBSTITUTE(連結実質赤字比率に係る赤字・黒字の構成分析!G$42,"▲", "-")), 2)), NA())</f>
        <v>#VALUE!</v>
      </c>
      <c r="F28" s="163" t="e">
        <f>IF(ROUND(VALUE(SUBSTITUTE(連結実質赤字比率に係る赤字・黒字の構成分析!H$42,"▲", "-")), 2) &lt; 0, ABS(ROUND(VALUE(SUBSTITUTE(連結実質赤字比率に係る赤字・黒字の構成分析!H$42,"▲", "-")), 2)), NA())</f>
        <v>#VALUE!</v>
      </c>
      <c r="G28" s="163" t="e">
        <f>IF(ROUND(VALUE(SUBSTITUTE(連結実質赤字比率に係る赤字・黒字の構成分析!H$42,"▲", "-")), 2) &gt;= 0, ABS(ROUND(VALUE(SUBSTITUTE(連結実質赤字比率に係る赤字・黒字の構成分析!H$42,"▲", "-")), 2)), NA())</f>
        <v>#VALUE!</v>
      </c>
      <c r="H28" s="163" t="e">
        <f>IF(ROUND(VALUE(SUBSTITUTE(連結実質赤字比率に係る赤字・黒字の構成分析!I$42,"▲", "-")), 2) &lt; 0, ABS(ROUND(VALUE(SUBSTITUTE(連結実質赤字比率に係る赤字・黒字の構成分析!I$42,"▲", "-")), 2)), NA())</f>
        <v>#VALUE!</v>
      </c>
      <c r="I28" s="163" t="e">
        <f>IF(ROUND(VALUE(SUBSTITUTE(連結実質赤字比率に係る赤字・黒字の構成分析!I$42,"▲", "-")), 2) &gt;= 0, ABS(ROUND(VALUE(SUBSTITUTE(連結実質赤字比率に係る赤字・黒字の構成分析!I$42,"▲", "-")), 2)), NA())</f>
        <v>#VALUE!</v>
      </c>
      <c r="J28" s="163" t="e">
        <f>IF(ROUND(VALUE(SUBSTITUTE(連結実質赤字比率に係る赤字・黒字の構成分析!J$42,"▲", "-")), 2) &lt; 0, ABS(ROUND(VALUE(SUBSTITUTE(連結実質赤字比率に係る赤字・黒字の構成分析!J$42,"▲", "-")), 2)), NA())</f>
        <v>#VALUE!</v>
      </c>
      <c r="K28" s="163" t="e">
        <f>IF(ROUND(VALUE(SUBSTITUTE(連結実質赤字比率に係る赤字・黒字の構成分析!J$42,"▲", "-")), 2) &gt;= 0, ABS(ROUND(VALUE(SUBSTITUTE(連結実質赤字比率に係る赤字・黒字の構成分析!J$42,"▲", "-")), 2)), NA())</f>
        <v>#VALUE!</v>
      </c>
    </row>
    <row r="29" spans="1:11" x14ac:dyDescent="0.15">
      <c r="A29" s="163" t="str">
        <f>IF(連結実質赤字比率に係る赤字・黒字の構成分析!C$41="",NA(),連結実質赤字比率に係る赤字・黒字の構成分析!C$41)</f>
        <v>津山・富線共同バス運行事業特別会計</v>
      </c>
      <c r="B29" s="163" t="e">
        <f>IF(ROUND(VALUE(SUBSTITUTE(連結実質赤字比率に係る赤字・黒字の構成分析!F$41,"▲", "-")), 2) &lt; 0, ABS(ROUND(VALUE(SUBSTITUTE(連結実質赤字比率に係る赤字・黒字の構成分析!F$41,"▲", "-")), 2)), NA())</f>
        <v>#N/A</v>
      </c>
      <c r="C29" s="163">
        <f>IF(ROUND(VALUE(SUBSTITUTE(連結実質赤字比率に係る赤字・黒字の構成分析!F$41,"▲", "-")), 2) &gt;= 0, ABS(ROUND(VALUE(SUBSTITUTE(連結実質赤字比率に係る赤字・黒字の構成分析!F$41,"▲", "-")), 2)), NA())</f>
        <v>0</v>
      </c>
      <c r="D29" s="163" t="e">
        <f>IF(ROUND(VALUE(SUBSTITUTE(連結実質赤字比率に係る赤字・黒字の構成分析!G$41,"▲", "-")), 2) &lt; 0, ABS(ROUND(VALUE(SUBSTITUTE(連結実質赤字比率に係る赤字・黒字の構成分析!G$41,"▲", "-")), 2)), NA())</f>
        <v>#N/A</v>
      </c>
      <c r="E29" s="163">
        <f>IF(ROUND(VALUE(SUBSTITUTE(連結実質赤字比率に係る赤字・黒字の構成分析!G$41,"▲", "-")), 2) &gt;= 0, ABS(ROUND(VALUE(SUBSTITUTE(連結実質赤字比率に係る赤字・黒字の構成分析!G$41,"▲", "-")), 2)), NA())</f>
        <v>0</v>
      </c>
      <c r="F29" s="163" t="e">
        <f>IF(ROUND(VALUE(SUBSTITUTE(連結実質赤字比率に係る赤字・黒字の構成分析!H$41,"▲", "-")), 2) &lt; 0, ABS(ROUND(VALUE(SUBSTITUTE(連結実質赤字比率に係る赤字・黒字の構成分析!H$41,"▲", "-")), 2)), NA())</f>
        <v>#N/A</v>
      </c>
      <c r="G29" s="163">
        <f>IF(ROUND(VALUE(SUBSTITUTE(連結実質赤字比率に係る赤字・黒字の構成分析!H$41,"▲", "-")), 2) &gt;= 0, ABS(ROUND(VALUE(SUBSTITUTE(連結実質赤字比率に係る赤字・黒字の構成分析!H$41,"▲", "-")), 2)), NA())</f>
        <v>0</v>
      </c>
      <c r="H29" s="163" t="e">
        <f>IF(ROUND(VALUE(SUBSTITUTE(連結実質赤字比率に係る赤字・黒字の構成分析!I$41,"▲", "-")), 2) &lt; 0, ABS(ROUND(VALUE(SUBSTITUTE(連結実質赤字比率に係る赤字・黒字の構成分析!I$41,"▲", "-")), 2)), NA())</f>
        <v>#N/A</v>
      </c>
      <c r="I29" s="163">
        <f>IF(ROUND(VALUE(SUBSTITUTE(連結実質赤字比率に係る赤字・黒字の構成分析!I$41,"▲", "-")), 2) &gt;= 0, ABS(ROUND(VALUE(SUBSTITUTE(連結実質赤字比率に係る赤字・黒字の構成分析!I$41,"▲", "-")), 2)), NA())</f>
        <v>0</v>
      </c>
      <c r="J29" s="163" t="e">
        <f>IF(ROUND(VALUE(SUBSTITUTE(連結実質赤字比率に係る赤字・黒字の構成分析!J$41,"▲", "-")), 2) &lt; 0, ABS(ROUND(VALUE(SUBSTITUTE(連結実質赤字比率に係る赤字・黒字の構成分析!J$41,"▲", "-")), 2)), NA())</f>
        <v>#N/A</v>
      </c>
      <c r="K29" s="163">
        <f>IF(ROUND(VALUE(SUBSTITUTE(連結実質赤字比率に係る赤字・黒字の構成分析!J$41,"▲", "-")), 2) &gt;= 0, ABS(ROUND(VALUE(SUBSTITUTE(連結実質赤字比率に係る赤字・黒字の構成分析!J$41,"▲", "-")), 2)), NA())</f>
        <v>0.01</v>
      </c>
    </row>
    <row r="30" spans="1:11" x14ac:dyDescent="0.15">
      <c r="A30" s="163" t="str">
        <f>IF(連結実質赤字比率に係る赤字・黒字の構成分析!C$40="",NA(),連結実質赤字比率に係る赤字・黒字の構成分析!C$40)</f>
        <v>国民健康保険特別会計（直診勘定）</v>
      </c>
      <c r="B30" s="163" t="e">
        <f>IF(ROUND(VALUE(SUBSTITUTE(連結実質赤字比率に係る赤字・黒字の構成分析!F$40,"▲", "-")), 2) &lt; 0, ABS(ROUND(VALUE(SUBSTITUTE(連結実質赤字比率に係る赤字・黒字の構成分析!F$40,"▲", "-")), 2)), NA())</f>
        <v>#N/A</v>
      </c>
      <c r="C30" s="163">
        <f>IF(ROUND(VALUE(SUBSTITUTE(連結実質赤字比率に係る赤字・黒字の構成分析!F$40,"▲", "-")), 2) &gt;= 0, ABS(ROUND(VALUE(SUBSTITUTE(連結実質赤字比率に係る赤字・黒字の構成分析!F$40,"▲", "-")), 2)), NA())</f>
        <v>0.08</v>
      </c>
      <c r="D30" s="163" t="e">
        <f>IF(ROUND(VALUE(SUBSTITUTE(連結実質赤字比率に係る赤字・黒字の構成分析!G$40,"▲", "-")), 2) &lt; 0, ABS(ROUND(VALUE(SUBSTITUTE(連結実質赤字比率に係る赤字・黒字の構成分析!G$40,"▲", "-")), 2)), NA())</f>
        <v>#N/A</v>
      </c>
      <c r="E30" s="163">
        <f>IF(ROUND(VALUE(SUBSTITUTE(連結実質赤字比率に係る赤字・黒字の構成分析!G$40,"▲", "-")), 2) &gt;= 0, ABS(ROUND(VALUE(SUBSTITUTE(連結実質赤字比率に係る赤字・黒字の構成分析!G$40,"▲", "-")), 2)), NA())</f>
        <v>7.0000000000000007E-2</v>
      </c>
      <c r="F30" s="163" t="e">
        <f>IF(ROUND(VALUE(SUBSTITUTE(連結実質赤字比率に係る赤字・黒字の構成分析!H$40,"▲", "-")), 2) &lt; 0, ABS(ROUND(VALUE(SUBSTITUTE(連結実質赤字比率に係る赤字・黒字の構成分析!H$40,"▲", "-")), 2)), NA())</f>
        <v>#N/A</v>
      </c>
      <c r="G30" s="163">
        <f>IF(ROUND(VALUE(SUBSTITUTE(連結実質赤字比率に係る赤字・黒字の構成分析!H$40,"▲", "-")), 2) &gt;= 0, ABS(ROUND(VALUE(SUBSTITUTE(連結実質赤字比率に係る赤字・黒字の構成分析!H$40,"▲", "-")), 2)), NA())</f>
        <v>0.04</v>
      </c>
      <c r="H30" s="163" t="e">
        <f>IF(ROUND(VALUE(SUBSTITUTE(連結実質赤字比率に係る赤字・黒字の構成分析!I$40,"▲", "-")), 2) &lt; 0, ABS(ROUND(VALUE(SUBSTITUTE(連結実質赤字比率に係る赤字・黒字の構成分析!I$40,"▲", "-")), 2)), NA())</f>
        <v>#N/A</v>
      </c>
      <c r="I30" s="163">
        <f>IF(ROUND(VALUE(SUBSTITUTE(連結実質赤字比率に係る赤字・黒字の構成分析!I$40,"▲", "-")), 2) &gt;= 0, ABS(ROUND(VALUE(SUBSTITUTE(連結実質赤字比率に係る赤字・黒字の構成分析!I$40,"▲", "-")), 2)), NA())</f>
        <v>0.04</v>
      </c>
      <c r="J30" s="163" t="e">
        <f>IF(ROUND(VALUE(SUBSTITUTE(連結実質赤字比率に係る赤字・黒字の構成分析!J$40,"▲", "-")), 2) &lt; 0, ABS(ROUND(VALUE(SUBSTITUTE(連結実質赤字比率に係る赤字・黒字の構成分析!J$40,"▲", "-")), 2)), NA())</f>
        <v>#N/A</v>
      </c>
      <c r="K30" s="163">
        <f>IF(ROUND(VALUE(SUBSTITUTE(連結実質赤字比率に係る赤字・黒字の構成分析!J$40,"▲", "-")), 2) &gt;= 0, ABS(ROUND(VALUE(SUBSTITUTE(連結実質赤字比率に係る赤字・黒字の構成分析!J$40,"▲", "-")), 2)), NA())</f>
        <v>0.04</v>
      </c>
    </row>
    <row r="31" spans="1:11" x14ac:dyDescent="0.15">
      <c r="A31" s="163" t="str">
        <f>IF(連結実質赤字比率に係る赤字・黒字の構成分析!C$39="",NA(),連結実質赤字比率に係る赤字・黒字の構成分析!C$39)</f>
        <v>奨学会特別会計</v>
      </c>
      <c r="B31" s="163" t="e">
        <f>IF(ROUND(VALUE(SUBSTITUTE(連結実質赤字比率に係る赤字・黒字の構成分析!F$39,"▲", "-")), 2) &lt; 0, ABS(ROUND(VALUE(SUBSTITUTE(連結実質赤字比率に係る赤字・黒字の構成分析!F$39,"▲", "-")), 2)), NA())</f>
        <v>#N/A</v>
      </c>
      <c r="C31" s="163">
        <f>IF(ROUND(VALUE(SUBSTITUTE(連結実質赤字比率に係る赤字・黒字の構成分析!F$39,"▲", "-")), 2) &gt;= 0, ABS(ROUND(VALUE(SUBSTITUTE(連結実質赤字比率に係る赤字・黒字の構成分析!F$39,"▲", "-")), 2)), NA())</f>
        <v>0.11</v>
      </c>
      <c r="D31" s="163" t="e">
        <f>IF(ROUND(VALUE(SUBSTITUTE(連結実質赤字比率に係る赤字・黒字の構成分析!G$39,"▲", "-")), 2) &lt; 0, ABS(ROUND(VALUE(SUBSTITUTE(連結実質赤字比率に係る赤字・黒字の構成分析!G$39,"▲", "-")), 2)), NA())</f>
        <v>#N/A</v>
      </c>
      <c r="E31" s="163">
        <f>IF(ROUND(VALUE(SUBSTITUTE(連結実質赤字比率に係る赤字・黒字の構成分析!G$39,"▲", "-")), 2) &gt;= 0, ABS(ROUND(VALUE(SUBSTITUTE(連結実質赤字比率に係る赤字・黒字の構成分析!G$39,"▲", "-")), 2)), NA())</f>
        <v>0.17</v>
      </c>
      <c r="F31" s="163" t="e">
        <f>IF(ROUND(VALUE(SUBSTITUTE(連結実質赤字比率に係る赤字・黒字の構成分析!H$39,"▲", "-")), 2) &lt; 0, ABS(ROUND(VALUE(SUBSTITUTE(連結実質赤字比率に係る赤字・黒字の構成分析!H$39,"▲", "-")), 2)), NA())</f>
        <v>#N/A</v>
      </c>
      <c r="G31" s="163">
        <f>IF(ROUND(VALUE(SUBSTITUTE(連結実質赤字比率に係る赤字・黒字の構成分析!H$39,"▲", "-")), 2) &gt;= 0, ABS(ROUND(VALUE(SUBSTITUTE(連結実質赤字比率に係る赤字・黒字の構成分析!H$39,"▲", "-")), 2)), NA())</f>
        <v>0.19</v>
      </c>
      <c r="H31" s="163" t="e">
        <f>IF(ROUND(VALUE(SUBSTITUTE(連結実質赤字比率に係る赤字・黒字の構成分析!I$39,"▲", "-")), 2) &lt; 0, ABS(ROUND(VALUE(SUBSTITUTE(連結実質赤字比率に係る赤字・黒字の構成分析!I$39,"▲", "-")), 2)), NA())</f>
        <v>#N/A</v>
      </c>
      <c r="I31" s="163">
        <f>IF(ROUND(VALUE(SUBSTITUTE(連結実質赤字比率に係る赤字・黒字の構成分析!I$39,"▲", "-")), 2) &gt;= 0, ABS(ROUND(VALUE(SUBSTITUTE(連結実質赤字比率に係る赤字・黒字の構成分析!I$39,"▲", "-")), 2)), NA())</f>
        <v>0.22</v>
      </c>
      <c r="J31" s="163" t="e">
        <f>IF(ROUND(VALUE(SUBSTITUTE(連結実質赤字比率に係る赤字・黒字の構成分析!J$39,"▲", "-")), 2) &lt; 0, ABS(ROUND(VALUE(SUBSTITUTE(連結実質赤字比率に係る赤字・黒字の構成分析!J$39,"▲", "-")), 2)), NA())</f>
        <v>#N/A</v>
      </c>
      <c r="K31" s="163">
        <f>IF(ROUND(VALUE(SUBSTITUTE(連結実質赤字比率に係る赤字・黒字の構成分析!J$39,"▲", "-")), 2) &gt;= 0, ABS(ROUND(VALUE(SUBSTITUTE(連結実質赤字比率に係る赤字・黒字の構成分析!J$39,"▲", "-")), 2)), NA())</f>
        <v>0.26</v>
      </c>
    </row>
    <row r="32" spans="1:11" x14ac:dyDescent="0.15">
      <c r="A32" s="163" t="str">
        <f>IF(連結実質赤字比率に係る赤字・黒字の構成分析!C$38="",NA(),連結実質赤字比率に係る赤字・黒字の構成分析!C$38)</f>
        <v>介護保険特別会計（事業勘定）</v>
      </c>
      <c r="B32" s="163" t="e">
        <f>IF(ROUND(VALUE(SUBSTITUTE(連結実質赤字比率に係る赤字・黒字の構成分析!F$38,"▲", "-")), 2) &lt; 0, ABS(ROUND(VALUE(SUBSTITUTE(連結実質赤字比率に係る赤字・黒字の構成分析!F$38,"▲", "-")), 2)), NA())</f>
        <v>#N/A</v>
      </c>
      <c r="C32" s="163">
        <f>IF(ROUND(VALUE(SUBSTITUTE(連結実質赤字比率に係る赤字・黒字の構成分析!F$38,"▲", "-")), 2) &gt;= 0, ABS(ROUND(VALUE(SUBSTITUTE(連結実質赤字比率に係る赤字・黒字の構成分析!F$38,"▲", "-")), 2)), NA())</f>
        <v>2.72</v>
      </c>
      <c r="D32" s="163" t="e">
        <f>IF(ROUND(VALUE(SUBSTITUTE(連結実質赤字比率に係る赤字・黒字の構成分析!G$38,"▲", "-")), 2) &lt; 0, ABS(ROUND(VALUE(SUBSTITUTE(連結実質赤字比率に係る赤字・黒字の構成分析!G$38,"▲", "-")), 2)), NA())</f>
        <v>#N/A</v>
      </c>
      <c r="E32" s="163">
        <f>IF(ROUND(VALUE(SUBSTITUTE(連結実質赤字比率に係る赤字・黒字の構成分析!G$38,"▲", "-")), 2) &gt;= 0, ABS(ROUND(VALUE(SUBSTITUTE(連結実質赤字比率に係る赤字・黒字の構成分析!G$38,"▲", "-")), 2)), NA())</f>
        <v>0.99</v>
      </c>
      <c r="F32" s="163" t="e">
        <f>IF(ROUND(VALUE(SUBSTITUTE(連結実質赤字比率に係る赤字・黒字の構成分析!H$38,"▲", "-")), 2) &lt; 0, ABS(ROUND(VALUE(SUBSTITUTE(連結実質赤字比率に係る赤字・黒字の構成分析!H$38,"▲", "-")), 2)), NA())</f>
        <v>#N/A</v>
      </c>
      <c r="G32" s="163">
        <f>IF(ROUND(VALUE(SUBSTITUTE(連結実質赤字比率に係る赤字・黒字の構成分析!H$38,"▲", "-")), 2) &gt;= 0, ABS(ROUND(VALUE(SUBSTITUTE(連結実質赤字比率に係る赤字・黒字の構成分析!H$38,"▲", "-")), 2)), NA())</f>
        <v>0.82</v>
      </c>
      <c r="H32" s="163" t="e">
        <f>IF(ROUND(VALUE(SUBSTITUTE(連結実質赤字比率に係る赤字・黒字の構成分析!I$38,"▲", "-")), 2) &lt; 0, ABS(ROUND(VALUE(SUBSTITUTE(連結実質赤字比率に係る赤字・黒字の構成分析!I$38,"▲", "-")), 2)), NA())</f>
        <v>#N/A</v>
      </c>
      <c r="I32" s="163">
        <f>IF(ROUND(VALUE(SUBSTITUTE(連結実質赤字比率に係る赤字・黒字の構成分析!I$38,"▲", "-")), 2) &gt;= 0, ABS(ROUND(VALUE(SUBSTITUTE(連結実質赤字比率に係る赤字・黒字の構成分析!I$38,"▲", "-")), 2)), NA())</f>
        <v>0.75</v>
      </c>
      <c r="J32" s="163" t="e">
        <f>IF(ROUND(VALUE(SUBSTITUTE(連結実質赤字比率に係る赤字・黒字の構成分析!J$38,"▲", "-")), 2) &lt; 0, ABS(ROUND(VALUE(SUBSTITUTE(連結実質赤字比率に係る赤字・黒字の構成分析!J$38,"▲", "-")), 2)), NA())</f>
        <v>#N/A</v>
      </c>
      <c r="K32" s="163">
        <f>IF(ROUND(VALUE(SUBSTITUTE(連結実質赤字比率に係る赤字・黒字の構成分析!J$38,"▲", "-")), 2) &gt;= 0, ABS(ROUND(VALUE(SUBSTITUTE(連結実質赤字比率に係る赤字・黒字の構成分析!J$38,"▲", "-")), 2)), NA())</f>
        <v>1.5</v>
      </c>
    </row>
    <row r="33" spans="1:16" x14ac:dyDescent="0.15">
      <c r="A33" s="163" t="str">
        <f>IF(連結実質赤字比率に係る赤字・黒字の構成分析!C$37="",NA(),連結実質赤字比率に係る赤字・黒字の構成分析!C$37)</f>
        <v>水道事業会計</v>
      </c>
      <c r="B33" s="163" t="e">
        <f>IF(ROUND(VALUE(SUBSTITUTE(連結実質赤字比率に係る赤字・黒字の構成分析!F$37,"▲", "-")), 2) &lt; 0, ABS(ROUND(VALUE(SUBSTITUTE(連結実質赤字比率に係る赤字・黒字の構成分析!F$37,"▲", "-")), 2)), NA())</f>
        <v>#N/A</v>
      </c>
      <c r="C33" s="163">
        <f>IF(ROUND(VALUE(SUBSTITUTE(連結実質赤字比率に係る赤字・黒字の構成分析!F$37,"▲", "-")), 2) &gt;= 0, ABS(ROUND(VALUE(SUBSTITUTE(連結実質赤字比率に係る赤字・黒字の構成分析!F$37,"▲", "-")), 2)), NA())</f>
        <v>9.65</v>
      </c>
      <c r="D33" s="163" t="e">
        <f>IF(ROUND(VALUE(SUBSTITUTE(連結実質赤字比率に係る赤字・黒字の構成分析!G$37,"▲", "-")), 2) &lt; 0, ABS(ROUND(VALUE(SUBSTITUTE(連結実質赤字比率に係る赤字・黒字の構成分析!G$37,"▲", "-")), 2)), NA())</f>
        <v>#N/A</v>
      </c>
      <c r="E33" s="163">
        <f>IF(ROUND(VALUE(SUBSTITUTE(連結実質赤字比率に係る赤字・黒字の構成分析!G$37,"▲", "-")), 2) &gt;= 0, ABS(ROUND(VALUE(SUBSTITUTE(連結実質赤字比率に係る赤字・黒字の構成分析!G$37,"▲", "-")), 2)), NA())</f>
        <v>7.42</v>
      </c>
      <c r="F33" s="163" t="e">
        <f>IF(ROUND(VALUE(SUBSTITUTE(連結実質赤字比率に係る赤字・黒字の構成分析!H$37,"▲", "-")), 2) &lt; 0, ABS(ROUND(VALUE(SUBSTITUTE(連結実質赤字比率に係る赤字・黒字の構成分析!H$37,"▲", "-")), 2)), NA())</f>
        <v>#N/A</v>
      </c>
      <c r="G33" s="163">
        <f>IF(ROUND(VALUE(SUBSTITUTE(連結実質赤字比率に係る赤字・黒字の構成分析!H$37,"▲", "-")), 2) &gt;= 0, ABS(ROUND(VALUE(SUBSTITUTE(連結実質赤字比率に係る赤字・黒字の構成分析!H$37,"▲", "-")), 2)), NA())</f>
        <v>5.88</v>
      </c>
      <c r="H33" s="163" t="e">
        <f>IF(ROUND(VALUE(SUBSTITUTE(連結実質赤字比率に係る赤字・黒字の構成分析!I$37,"▲", "-")), 2) &lt; 0, ABS(ROUND(VALUE(SUBSTITUTE(連結実質赤字比率に係る赤字・黒字の構成分析!I$37,"▲", "-")), 2)), NA())</f>
        <v>#N/A</v>
      </c>
      <c r="I33" s="163">
        <f>IF(ROUND(VALUE(SUBSTITUTE(連結実質赤字比率に係る赤字・黒字の構成分析!I$37,"▲", "-")), 2) &gt;= 0, ABS(ROUND(VALUE(SUBSTITUTE(連結実質赤字比率に係る赤字・黒字の構成分析!I$37,"▲", "-")), 2)), NA())</f>
        <v>3.12</v>
      </c>
      <c r="J33" s="163" t="e">
        <f>IF(ROUND(VALUE(SUBSTITUTE(連結実質赤字比率に係る赤字・黒字の構成分析!J$37,"▲", "-")), 2) &lt; 0, ABS(ROUND(VALUE(SUBSTITUTE(連結実質赤字比率に係る赤字・黒字の構成分析!J$37,"▲", "-")), 2)), NA())</f>
        <v>#N/A</v>
      </c>
      <c r="K33" s="163">
        <f>IF(ROUND(VALUE(SUBSTITUTE(連結実質赤字比率に係る赤字・黒字の構成分析!J$37,"▲", "-")), 2) &gt;= 0, ABS(ROUND(VALUE(SUBSTITUTE(連結実質赤字比率に係る赤字・黒字の構成分析!J$37,"▲", "-")), 2)), NA())</f>
        <v>2.91</v>
      </c>
    </row>
    <row r="34" spans="1:16" x14ac:dyDescent="0.15">
      <c r="A34" s="163" t="str">
        <f>IF(連結実質赤字比率に係る赤字・黒字の構成分析!C$36="",NA(),連結実質赤字比率に係る赤字・黒字の構成分析!C$36)</f>
        <v>下水道事業会計</v>
      </c>
      <c r="B34" s="163" t="e">
        <f>IF(ROUND(VALUE(SUBSTITUTE(連結実質赤字比率に係る赤字・黒字の構成分析!F$36,"▲", "-")), 2) &lt; 0, ABS(ROUND(VALUE(SUBSTITUTE(連結実質赤字比率に係る赤字・黒字の構成分析!F$36,"▲", "-")), 2)), NA())</f>
        <v>#N/A</v>
      </c>
      <c r="C34" s="163">
        <f>IF(ROUND(VALUE(SUBSTITUTE(連結実質赤字比率に係る赤字・黒字の構成分析!F$36,"▲", "-")), 2) &gt;= 0, ABS(ROUND(VALUE(SUBSTITUTE(連結実質赤字比率に係る赤字・黒字の構成分析!F$36,"▲", "-")), 2)), NA())</f>
        <v>4.9800000000000004</v>
      </c>
      <c r="D34" s="163" t="e">
        <f>IF(ROUND(VALUE(SUBSTITUTE(連結実質赤字比率に係る赤字・黒字の構成分析!G$36,"▲", "-")), 2) &lt; 0, ABS(ROUND(VALUE(SUBSTITUTE(連結実質赤字比率に係る赤字・黒字の構成分析!G$36,"▲", "-")), 2)), NA())</f>
        <v>#N/A</v>
      </c>
      <c r="E34" s="163">
        <f>IF(ROUND(VALUE(SUBSTITUTE(連結実質赤字比率に係る赤字・黒字の構成分析!G$36,"▲", "-")), 2) &gt;= 0, ABS(ROUND(VALUE(SUBSTITUTE(連結実質赤字比率に係る赤字・黒字の構成分析!G$36,"▲", "-")), 2)), NA())</f>
        <v>5.32</v>
      </c>
      <c r="F34" s="163" t="e">
        <f>IF(ROUND(VALUE(SUBSTITUTE(連結実質赤字比率に係る赤字・黒字の構成分析!H$36,"▲", "-")), 2) &lt; 0, ABS(ROUND(VALUE(SUBSTITUTE(連結実質赤字比率に係る赤字・黒字の構成分析!H$36,"▲", "-")), 2)), NA())</f>
        <v>#N/A</v>
      </c>
      <c r="G34" s="163">
        <f>IF(ROUND(VALUE(SUBSTITUTE(連結実質赤字比率に係る赤字・黒字の構成分析!H$36,"▲", "-")), 2) &gt;= 0, ABS(ROUND(VALUE(SUBSTITUTE(連結実質赤字比率に係る赤字・黒字の構成分析!H$36,"▲", "-")), 2)), NA())</f>
        <v>6.07</v>
      </c>
      <c r="H34" s="163" t="e">
        <f>IF(ROUND(VALUE(SUBSTITUTE(連結実質赤字比率に係る赤字・黒字の構成分析!I$36,"▲", "-")), 2) &lt; 0, ABS(ROUND(VALUE(SUBSTITUTE(連結実質赤字比率に係る赤字・黒字の構成分析!I$36,"▲", "-")), 2)), NA())</f>
        <v>#N/A</v>
      </c>
      <c r="I34" s="163">
        <f>IF(ROUND(VALUE(SUBSTITUTE(連結実質赤字比率に係る赤字・黒字の構成分析!I$36,"▲", "-")), 2) &gt;= 0, ABS(ROUND(VALUE(SUBSTITUTE(連結実質赤字比率に係る赤字・黒字の構成分析!I$36,"▲", "-")), 2)), NA())</f>
        <v>6.41</v>
      </c>
      <c r="J34" s="163" t="e">
        <f>IF(ROUND(VALUE(SUBSTITUTE(連結実質赤字比率に係る赤字・黒字の構成分析!J$36,"▲", "-")), 2) &lt; 0, ABS(ROUND(VALUE(SUBSTITUTE(連結実質赤字比率に係る赤字・黒字の構成分析!J$36,"▲", "-")), 2)), NA())</f>
        <v>#N/A</v>
      </c>
      <c r="K34" s="163">
        <f>IF(ROUND(VALUE(SUBSTITUTE(連結実質赤字比率に係る赤字・黒字の構成分析!J$36,"▲", "-")), 2) &gt;= 0, ABS(ROUND(VALUE(SUBSTITUTE(連結実質赤字比率に係る赤字・黒字の構成分析!J$36,"▲", "-")), 2)), NA())</f>
        <v>6.38</v>
      </c>
    </row>
    <row r="35" spans="1:16" x14ac:dyDescent="0.15">
      <c r="A35" s="163" t="str">
        <f>IF(連結実質赤字比率に係る赤字・黒字の構成分析!C$35="",NA(),連結実質赤字比率に係る赤字・黒字の構成分析!C$35)</f>
        <v>一般会計</v>
      </c>
      <c r="B35" s="163" t="e">
        <f>IF(ROUND(VALUE(SUBSTITUTE(連結実質赤字比率に係る赤字・黒字の構成分析!F$35,"▲", "-")), 2) &lt; 0, ABS(ROUND(VALUE(SUBSTITUTE(連結実質赤字比率に係る赤字・黒字の構成分析!F$35,"▲", "-")), 2)), NA())</f>
        <v>#N/A</v>
      </c>
      <c r="C35" s="163">
        <f>IF(ROUND(VALUE(SUBSTITUTE(連結実質赤字比率に係る赤字・黒字の構成分析!F$35,"▲", "-")), 2) &gt;= 0, ABS(ROUND(VALUE(SUBSTITUTE(連結実質赤字比率に係る赤字・黒字の構成分析!F$35,"▲", "-")), 2)), NA())</f>
        <v>11.11</v>
      </c>
      <c r="D35" s="163" t="e">
        <f>IF(ROUND(VALUE(SUBSTITUTE(連結実質赤字比率に係る赤字・黒字の構成分析!G$35,"▲", "-")), 2) &lt; 0, ABS(ROUND(VALUE(SUBSTITUTE(連結実質赤字比率に係る赤字・黒字の構成分析!G$35,"▲", "-")), 2)), NA())</f>
        <v>#N/A</v>
      </c>
      <c r="E35" s="163">
        <f>IF(ROUND(VALUE(SUBSTITUTE(連結実質赤字比率に係る赤字・黒字の構成分析!G$35,"▲", "-")), 2) &gt;= 0, ABS(ROUND(VALUE(SUBSTITUTE(連結実質赤字比率に係る赤字・黒字の構成分析!G$35,"▲", "-")), 2)), NA())</f>
        <v>8.3699999999999992</v>
      </c>
      <c r="F35" s="163" t="e">
        <f>IF(ROUND(VALUE(SUBSTITUTE(連結実質赤字比率に係る赤字・黒字の構成分析!H$35,"▲", "-")), 2) &lt; 0, ABS(ROUND(VALUE(SUBSTITUTE(連結実質赤字比率に係る赤字・黒字の構成分析!H$35,"▲", "-")), 2)), NA())</f>
        <v>#N/A</v>
      </c>
      <c r="G35" s="163">
        <f>IF(ROUND(VALUE(SUBSTITUTE(連結実質赤字比率に係る赤字・黒字の構成分析!H$35,"▲", "-")), 2) &gt;= 0, ABS(ROUND(VALUE(SUBSTITUTE(連結実質赤字比率に係る赤字・黒字の構成分析!H$35,"▲", "-")), 2)), NA())</f>
        <v>7.04</v>
      </c>
      <c r="H35" s="163" t="e">
        <f>IF(ROUND(VALUE(SUBSTITUTE(連結実質赤字比率に係る赤字・黒字の構成分析!I$35,"▲", "-")), 2) &lt; 0, ABS(ROUND(VALUE(SUBSTITUTE(連結実質赤字比率に係る赤字・黒字の構成分析!I$35,"▲", "-")), 2)), NA())</f>
        <v>#N/A</v>
      </c>
      <c r="I35" s="163">
        <f>IF(ROUND(VALUE(SUBSTITUTE(連結実質赤字比率に係る赤字・黒字の構成分析!I$35,"▲", "-")), 2) &gt;= 0, ABS(ROUND(VALUE(SUBSTITUTE(連結実質赤字比率に係る赤字・黒字の構成分析!I$35,"▲", "-")), 2)), NA())</f>
        <v>5.43</v>
      </c>
      <c r="J35" s="163" t="e">
        <f>IF(ROUND(VALUE(SUBSTITUTE(連結実質赤字比率に係る赤字・黒字の構成分析!J$35,"▲", "-")), 2) &lt; 0, ABS(ROUND(VALUE(SUBSTITUTE(連結実質赤字比率に係る赤字・黒字の構成分析!J$35,"▲", "-")), 2)), NA())</f>
        <v>#N/A</v>
      </c>
      <c r="K35" s="163">
        <f>IF(ROUND(VALUE(SUBSTITUTE(連結実質赤字比率に係る赤字・黒字の構成分析!J$35,"▲", "-")), 2) &gt;= 0, ABS(ROUND(VALUE(SUBSTITUTE(連結実質赤字比率に係る赤字・黒字の構成分析!J$35,"▲", "-")), 2)), NA())</f>
        <v>10.71</v>
      </c>
    </row>
    <row r="36" spans="1:16" x14ac:dyDescent="0.15">
      <c r="A36" s="163" t="str">
        <f>IF(連結実質赤字比率に係る赤字・黒字の構成分析!C$34="",NA(),連結実質赤字比率に係る赤字・黒字の構成分析!C$34)</f>
        <v>国民健康保険病院事業会計</v>
      </c>
      <c r="B36" s="163" t="e">
        <f>IF(ROUND(VALUE(SUBSTITUTE(連結実質赤字比率に係る赤字・黒字の構成分析!F$34,"▲", "-")), 2) &lt; 0, ABS(ROUND(VALUE(SUBSTITUTE(連結実質赤字比率に係る赤字・黒字の構成分析!F$34,"▲", "-")), 2)), NA())</f>
        <v>#N/A</v>
      </c>
      <c r="C36" s="163">
        <f>IF(ROUND(VALUE(SUBSTITUTE(連結実質赤字比率に係る赤字・黒字の構成分析!F$34,"▲", "-")), 2) &gt;= 0, ABS(ROUND(VALUE(SUBSTITUTE(連結実質赤字比率に係る赤字・黒字の構成分析!F$34,"▲", "-")), 2)), NA())</f>
        <v>23.72</v>
      </c>
      <c r="D36" s="163" t="e">
        <f>IF(ROUND(VALUE(SUBSTITUTE(連結実質赤字比率に係る赤字・黒字の構成分析!G$34,"▲", "-")), 2) &lt; 0, ABS(ROUND(VALUE(SUBSTITUTE(連結実質赤字比率に係る赤字・黒字の構成分析!G$34,"▲", "-")), 2)), NA())</f>
        <v>#N/A</v>
      </c>
      <c r="E36" s="163">
        <f>IF(ROUND(VALUE(SUBSTITUTE(連結実質赤字比率に係る赤字・黒字の構成分析!G$34,"▲", "-")), 2) &gt;= 0, ABS(ROUND(VALUE(SUBSTITUTE(連結実質赤字比率に係る赤字・黒字の構成分析!G$34,"▲", "-")), 2)), NA())</f>
        <v>22.8</v>
      </c>
      <c r="F36" s="163" t="e">
        <f>IF(ROUND(VALUE(SUBSTITUTE(連結実質赤字比率に係る赤字・黒字の構成分析!H$34,"▲", "-")), 2) &lt; 0, ABS(ROUND(VALUE(SUBSTITUTE(連結実質赤字比率に係る赤字・黒字の構成分析!H$34,"▲", "-")), 2)), NA())</f>
        <v>#N/A</v>
      </c>
      <c r="G36" s="163">
        <f>IF(ROUND(VALUE(SUBSTITUTE(連結実質赤字比率に係る赤字・黒字の構成分析!H$34,"▲", "-")), 2) &gt;= 0, ABS(ROUND(VALUE(SUBSTITUTE(連結実質赤字比率に係る赤字・黒字の構成分析!H$34,"▲", "-")), 2)), NA())</f>
        <v>23.2</v>
      </c>
      <c r="H36" s="163" t="e">
        <f>IF(ROUND(VALUE(SUBSTITUTE(連結実質赤字比率に係る赤字・黒字の構成分析!I$34,"▲", "-")), 2) &lt; 0, ABS(ROUND(VALUE(SUBSTITUTE(連結実質赤字比率に係る赤字・黒字の構成分析!I$34,"▲", "-")), 2)), NA())</f>
        <v>#N/A</v>
      </c>
      <c r="I36" s="163">
        <f>IF(ROUND(VALUE(SUBSTITUTE(連結実質赤字比率に係る赤字・黒字の構成分析!I$34,"▲", "-")), 2) &gt;= 0, ABS(ROUND(VALUE(SUBSTITUTE(連結実質赤字比率に係る赤字・黒字の構成分析!I$34,"▲", "-")), 2)), NA())</f>
        <v>22.94</v>
      </c>
      <c r="J36" s="163" t="e">
        <f>IF(ROUND(VALUE(SUBSTITUTE(連結実質赤字比率に係る赤字・黒字の構成分析!J$34,"▲", "-")), 2) &lt; 0, ABS(ROUND(VALUE(SUBSTITUTE(連結実質赤字比率に係る赤字・黒字の構成分析!J$34,"▲", "-")), 2)), NA())</f>
        <v>#N/A</v>
      </c>
      <c r="K36" s="163">
        <f>IF(ROUND(VALUE(SUBSTITUTE(連結実質赤字比率に係る赤字・黒字の構成分析!J$34,"▲", "-")), 2) &gt;= 0, ABS(ROUND(VALUE(SUBSTITUTE(連結実質赤字比率に係る赤字・黒字の構成分析!J$34,"▲", "-")), 2)), NA())</f>
        <v>20.09</v>
      </c>
    </row>
    <row r="39" spans="1:16" x14ac:dyDescent="0.15">
      <c r="A39" s="132" t="s">
        <v>58</v>
      </c>
    </row>
    <row r="40" spans="1:16" x14ac:dyDescent="0.15">
      <c r="A40" s="164"/>
      <c r="B40" s="164" t="str">
        <f>'実質公債費比率（分子）の構造'!K$44</f>
        <v>R02</v>
      </c>
      <c r="C40" s="164"/>
      <c r="D40" s="164"/>
      <c r="E40" s="164" t="str">
        <f>'実質公債費比率（分子）の構造'!L$44</f>
        <v>R03</v>
      </c>
      <c r="F40" s="164"/>
      <c r="G40" s="164"/>
      <c r="H40" s="164" t="str">
        <f>'実質公債費比率（分子）の構造'!M$44</f>
        <v>R04</v>
      </c>
      <c r="I40" s="164"/>
      <c r="J40" s="164"/>
      <c r="K40" s="164" t="str">
        <f>'実質公債費比率（分子）の構造'!N$44</f>
        <v>R05</v>
      </c>
      <c r="L40" s="164"/>
      <c r="M40" s="164"/>
      <c r="N40" s="164" t="str">
        <f>'実質公債費比率（分子）の構造'!O$44</f>
        <v>R06</v>
      </c>
      <c r="O40" s="164"/>
      <c r="P40" s="164"/>
    </row>
    <row r="41" spans="1:16" x14ac:dyDescent="0.15">
      <c r="A41" s="164"/>
      <c r="B41" s="164" t="s">
        <v>59</v>
      </c>
      <c r="C41" s="164"/>
      <c r="D41" s="164" t="s">
        <v>60</v>
      </c>
      <c r="E41" s="164" t="s">
        <v>59</v>
      </c>
      <c r="F41" s="164"/>
      <c r="G41" s="164" t="s">
        <v>60</v>
      </c>
      <c r="H41" s="164" t="s">
        <v>59</v>
      </c>
      <c r="I41" s="164"/>
      <c r="J41" s="164" t="s">
        <v>60</v>
      </c>
      <c r="K41" s="164" t="s">
        <v>59</v>
      </c>
      <c r="L41" s="164"/>
      <c r="M41" s="164" t="s">
        <v>60</v>
      </c>
      <c r="N41" s="164" t="s">
        <v>59</v>
      </c>
      <c r="O41" s="164"/>
      <c r="P41" s="164" t="s">
        <v>60</v>
      </c>
    </row>
    <row r="42" spans="1:16" x14ac:dyDescent="0.15">
      <c r="A42" s="164" t="s">
        <v>61</v>
      </c>
      <c r="B42" s="164"/>
      <c r="C42" s="164"/>
      <c r="D42" s="164">
        <f>'実質公債費比率（分子）の構造'!K$52</f>
        <v>1807</v>
      </c>
      <c r="E42" s="164"/>
      <c r="F42" s="164"/>
      <c r="G42" s="164">
        <f>'実質公債費比率（分子）の構造'!L$52</f>
        <v>1819</v>
      </c>
      <c r="H42" s="164"/>
      <c r="I42" s="164"/>
      <c r="J42" s="164">
        <f>'実質公債費比率（分子）の構造'!M$52</f>
        <v>1813</v>
      </c>
      <c r="K42" s="164"/>
      <c r="L42" s="164"/>
      <c r="M42" s="164">
        <f>'実質公債費比率（分子）の構造'!N$52</f>
        <v>1754</v>
      </c>
      <c r="N42" s="164"/>
      <c r="O42" s="164"/>
      <c r="P42" s="164">
        <f>'実質公債費比率（分子）の構造'!O$52</f>
        <v>1638</v>
      </c>
    </row>
    <row r="43" spans="1:16" x14ac:dyDescent="0.15">
      <c r="A43" s="164" t="s">
        <v>16</v>
      </c>
      <c r="B43" s="164" t="str">
        <f>'実質公債費比率（分子）の構造'!K$51</f>
        <v>-</v>
      </c>
      <c r="C43" s="164"/>
      <c r="D43" s="164"/>
      <c r="E43" s="164" t="str">
        <f>'実質公債費比率（分子）の構造'!L$51</f>
        <v>-</v>
      </c>
      <c r="F43" s="164"/>
      <c r="G43" s="164"/>
      <c r="H43" s="164" t="str">
        <f>'実質公債費比率（分子）の構造'!M$51</f>
        <v>-</v>
      </c>
      <c r="I43" s="164"/>
      <c r="J43" s="164"/>
      <c r="K43" s="164">
        <f>'実質公債費比率（分子）の構造'!N$51</f>
        <v>0</v>
      </c>
      <c r="L43" s="164"/>
      <c r="M43" s="164"/>
      <c r="N43" s="164" t="str">
        <f>'実質公債費比率（分子）の構造'!O$51</f>
        <v>-</v>
      </c>
      <c r="O43" s="164"/>
      <c r="P43" s="164"/>
    </row>
    <row r="44" spans="1:16" x14ac:dyDescent="0.15">
      <c r="A44" s="164" t="s">
        <v>62</v>
      </c>
      <c r="B44" s="164">
        <f>'実質公債費比率（分子）の構造'!K$50</f>
        <v>4</v>
      </c>
      <c r="C44" s="164"/>
      <c r="D44" s="164"/>
      <c r="E44" s="164">
        <f>'実質公債費比率（分子）の構造'!L$50</f>
        <v>3</v>
      </c>
      <c r="F44" s="164"/>
      <c r="G44" s="164"/>
      <c r="H44" s="164">
        <f>'実質公債費比率（分子）の構造'!M$50</f>
        <v>3</v>
      </c>
      <c r="I44" s="164"/>
      <c r="J44" s="164"/>
      <c r="K44" s="164">
        <f>'実質公債費比率（分子）の構造'!N$50</f>
        <v>4</v>
      </c>
      <c r="L44" s="164"/>
      <c r="M44" s="164"/>
      <c r="N44" s="164">
        <f>'実質公債費比率（分子）の構造'!O$50</f>
        <v>4</v>
      </c>
      <c r="O44" s="164"/>
      <c r="P44" s="164"/>
    </row>
    <row r="45" spans="1:16" x14ac:dyDescent="0.15">
      <c r="A45" s="164" t="s">
        <v>63</v>
      </c>
      <c r="B45" s="164">
        <f>'実質公債費比率（分子）の構造'!K$49</f>
        <v>99</v>
      </c>
      <c r="C45" s="164"/>
      <c r="D45" s="164"/>
      <c r="E45" s="164">
        <f>'実質公債費比率（分子）の構造'!L$49</f>
        <v>97</v>
      </c>
      <c r="F45" s="164"/>
      <c r="G45" s="164"/>
      <c r="H45" s="164">
        <f>'実質公債費比率（分子）の構造'!M$49</f>
        <v>98</v>
      </c>
      <c r="I45" s="164"/>
      <c r="J45" s="164"/>
      <c r="K45" s="164">
        <f>'実質公債費比率（分子）の構造'!N$49</f>
        <v>112</v>
      </c>
      <c r="L45" s="164"/>
      <c r="M45" s="164"/>
      <c r="N45" s="164">
        <f>'実質公債費比率（分子）の構造'!O$49</f>
        <v>107</v>
      </c>
      <c r="O45" s="164"/>
      <c r="P45" s="164"/>
    </row>
    <row r="46" spans="1:16" x14ac:dyDescent="0.15">
      <c r="A46" s="164" t="s">
        <v>64</v>
      </c>
      <c r="B46" s="164">
        <f>'実質公債費比率（分子）の構造'!K$48</f>
        <v>578</v>
      </c>
      <c r="C46" s="164"/>
      <c r="D46" s="164"/>
      <c r="E46" s="164">
        <f>'実質公債費比率（分子）の構造'!L$48</f>
        <v>598</v>
      </c>
      <c r="F46" s="164"/>
      <c r="G46" s="164"/>
      <c r="H46" s="164">
        <f>'実質公債費比率（分子）の構造'!M$48</f>
        <v>638</v>
      </c>
      <c r="I46" s="164"/>
      <c r="J46" s="164"/>
      <c r="K46" s="164">
        <f>'実質公債費比率（分子）の構造'!N$48</f>
        <v>623</v>
      </c>
      <c r="L46" s="164"/>
      <c r="M46" s="164"/>
      <c r="N46" s="164">
        <f>'実質公債費比率（分子）の構造'!O$48</f>
        <v>722</v>
      </c>
      <c r="O46" s="164"/>
      <c r="P46" s="164"/>
    </row>
    <row r="47" spans="1:16" x14ac:dyDescent="0.15">
      <c r="A47" s="164" t="s">
        <v>12</v>
      </c>
      <c r="B47" s="164" t="str">
        <f>'実質公債費比率（分子）の構造'!K$47</f>
        <v>-</v>
      </c>
      <c r="C47" s="164"/>
      <c r="D47" s="164"/>
      <c r="E47" s="164" t="str">
        <f>'実質公債費比率（分子）の構造'!L$47</f>
        <v>-</v>
      </c>
      <c r="F47" s="164"/>
      <c r="G47" s="164"/>
      <c r="H47" s="164" t="str">
        <f>'実質公債費比率（分子）の構造'!M$47</f>
        <v>-</v>
      </c>
      <c r="I47" s="164"/>
      <c r="J47" s="164"/>
      <c r="K47" s="164" t="str">
        <f>'実質公債費比率（分子）の構造'!N$47</f>
        <v>-</v>
      </c>
      <c r="L47" s="164"/>
      <c r="M47" s="164"/>
      <c r="N47" s="164" t="str">
        <f>'実質公債費比率（分子）の構造'!O$47</f>
        <v>-</v>
      </c>
      <c r="O47" s="164"/>
      <c r="P47" s="164"/>
    </row>
    <row r="48" spans="1:16" x14ac:dyDescent="0.15">
      <c r="A48" s="164" t="s">
        <v>65</v>
      </c>
      <c r="B48" s="164" t="str">
        <f>'実質公債費比率（分子）の構造'!K$46</f>
        <v>-</v>
      </c>
      <c r="C48" s="164"/>
      <c r="D48" s="164"/>
      <c r="E48" s="164" t="str">
        <f>'実質公債費比率（分子）の構造'!L$46</f>
        <v>-</v>
      </c>
      <c r="F48" s="164"/>
      <c r="G48" s="164"/>
      <c r="H48" s="164" t="str">
        <f>'実質公債費比率（分子）の構造'!M$46</f>
        <v>-</v>
      </c>
      <c r="I48" s="164"/>
      <c r="J48" s="164"/>
      <c r="K48" s="164" t="str">
        <f>'実質公債費比率（分子）の構造'!N$46</f>
        <v>-</v>
      </c>
      <c r="L48" s="164"/>
      <c r="M48" s="164"/>
      <c r="N48" s="164" t="str">
        <f>'実質公債費比率（分子）の構造'!O$46</f>
        <v>-</v>
      </c>
      <c r="O48" s="164"/>
      <c r="P48" s="164"/>
    </row>
    <row r="49" spans="1:16" x14ac:dyDescent="0.15">
      <c r="A49" s="164" t="s">
        <v>66</v>
      </c>
      <c r="B49" s="164">
        <f>'実質公債費比率（分子）の構造'!K$45</f>
        <v>1757</v>
      </c>
      <c r="C49" s="164"/>
      <c r="D49" s="164"/>
      <c r="E49" s="164">
        <f>'実質公債費比率（分子）の構造'!L$45</f>
        <v>1785</v>
      </c>
      <c r="F49" s="164"/>
      <c r="G49" s="164"/>
      <c r="H49" s="164">
        <f>'実質公債費比率（分子）の構造'!M$45</f>
        <v>1775</v>
      </c>
      <c r="I49" s="164"/>
      <c r="J49" s="164"/>
      <c r="K49" s="164">
        <f>'実質公債費比率（分子）の構造'!N$45</f>
        <v>1726</v>
      </c>
      <c r="L49" s="164"/>
      <c r="M49" s="164"/>
      <c r="N49" s="164">
        <f>'実質公債費比率（分子）の構造'!O$45</f>
        <v>1555</v>
      </c>
      <c r="O49" s="164"/>
      <c r="P49" s="164"/>
    </row>
    <row r="50" spans="1:16" x14ac:dyDescent="0.15">
      <c r="A50" s="164" t="s">
        <v>67</v>
      </c>
      <c r="B50" s="164" t="e">
        <f>NA()</f>
        <v>#N/A</v>
      </c>
      <c r="C50" s="164">
        <f>IF(ISNUMBER('実質公債費比率（分子）の構造'!K$53),'実質公債費比率（分子）の構造'!K$53,NA())</f>
        <v>631</v>
      </c>
      <c r="D50" s="164" t="e">
        <f>NA()</f>
        <v>#N/A</v>
      </c>
      <c r="E50" s="164" t="e">
        <f>NA()</f>
        <v>#N/A</v>
      </c>
      <c r="F50" s="164">
        <f>IF(ISNUMBER('実質公債費比率（分子）の構造'!L$53),'実質公債費比率（分子）の構造'!L$53,NA())</f>
        <v>664</v>
      </c>
      <c r="G50" s="164" t="e">
        <f>NA()</f>
        <v>#N/A</v>
      </c>
      <c r="H50" s="164" t="e">
        <f>NA()</f>
        <v>#N/A</v>
      </c>
      <c r="I50" s="164">
        <f>IF(ISNUMBER('実質公債費比率（分子）の構造'!M$53),'実質公債費比率（分子）の構造'!M$53,NA())</f>
        <v>701</v>
      </c>
      <c r="J50" s="164" t="e">
        <f>NA()</f>
        <v>#N/A</v>
      </c>
      <c r="K50" s="164" t="e">
        <f>NA()</f>
        <v>#N/A</v>
      </c>
      <c r="L50" s="164">
        <f>IF(ISNUMBER('実質公債費比率（分子）の構造'!N$53),'実質公債費比率（分子）の構造'!N$53,NA())</f>
        <v>711</v>
      </c>
      <c r="M50" s="164" t="e">
        <f>NA()</f>
        <v>#N/A</v>
      </c>
      <c r="N50" s="164" t="e">
        <f>NA()</f>
        <v>#N/A</v>
      </c>
      <c r="O50" s="164">
        <f>IF(ISNUMBER('実質公債費比率（分子）の構造'!O$53),'実質公債費比率（分子）の構造'!O$53,NA())</f>
        <v>750</v>
      </c>
      <c r="P50" s="164" t="e">
        <f>NA()</f>
        <v>#N/A</v>
      </c>
    </row>
    <row r="53" spans="1:16" x14ac:dyDescent="0.15">
      <c r="A53" s="132" t="s">
        <v>68</v>
      </c>
    </row>
    <row r="54" spans="1:16" x14ac:dyDescent="0.15">
      <c r="A54" s="163"/>
      <c r="B54" s="163" t="str">
        <f>'将来負担比率（分子）の構造'!I$40</f>
        <v>R02</v>
      </c>
      <c r="C54" s="163"/>
      <c r="D54" s="163"/>
      <c r="E54" s="163" t="str">
        <f>'将来負担比率（分子）の構造'!J$40</f>
        <v>R03</v>
      </c>
      <c r="F54" s="163"/>
      <c r="G54" s="163"/>
      <c r="H54" s="163" t="str">
        <f>'将来負担比率（分子）の構造'!K$40</f>
        <v>R04</v>
      </c>
      <c r="I54" s="163"/>
      <c r="J54" s="163"/>
      <c r="K54" s="163" t="str">
        <f>'将来負担比率（分子）の構造'!L$40</f>
        <v>R05</v>
      </c>
      <c r="L54" s="163"/>
      <c r="M54" s="163"/>
      <c r="N54" s="163" t="str">
        <f>'将来負担比率（分子）の構造'!M$40</f>
        <v>R06</v>
      </c>
      <c r="O54" s="163"/>
      <c r="P54" s="163"/>
    </row>
    <row r="55" spans="1:16" x14ac:dyDescent="0.15">
      <c r="A55" s="163"/>
      <c r="B55" s="163" t="s">
        <v>69</v>
      </c>
      <c r="C55" s="163"/>
      <c r="D55" s="163" t="s">
        <v>70</v>
      </c>
      <c r="E55" s="163" t="s">
        <v>69</v>
      </c>
      <c r="F55" s="163"/>
      <c r="G55" s="163" t="s">
        <v>70</v>
      </c>
      <c r="H55" s="163" t="s">
        <v>69</v>
      </c>
      <c r="I55" s="163"/>
      <c r="J55" s="163" t="s">
        <v>70</v>
      </c>
      <c r="K55" s="163" t="s">
        <v>69</v>
      </c>
      <c r="L55" s="163"/>
      <c r="M55" s="163" t="s">
        <v>70</v>
      </c>
      <c r="N55" s="163" t="s">
        <v>69</v>
      </c>
      <c r="O55" s="163"/>
      <c r="P55" s="163" t="s">
        <v>70</v>
      </c>
    </row>
    <row r="56" spans="1:16" x14ac:dyDescent="0.15">
      <c r="A56" s="163" t="s">
        <v>43</v>
      </c>
      <c r="B56" s="163"/>
      <c r="C56" s="163"/>
      <c r="D56" s="163">
        <f>'将来負担比率（分子）の構造'!I$52</f>
        <v>13065</v>
      </c>
      <c r="E56" s="163"/>
      <c r="F56" s="163"/>
      <c r="G56" s="163">
        <f>'将来負担比率（分子）の構造'!J$52</f>
        <v>13395</v>
      </c>
      <c r="H56" s="163"/>
      <c r="I56" s="163"/>
      <c r="J56" s="163">
        <f>'将来負担比率（分子）の構造'!K$52</f>
        <v>11309</v>
      </c>
      <c r="K56" s="163"/>
      <c r="L56" s="163"/>
      <c r="M56" s="163">
        <f>'将来負担比率（分子）の構造'!L$52</f>
        <v>10618</v>
      </c>
      <c r="N56" s="163"/>
      <c r="O56" s="163"/>
      <c r="P56" s="163">
        <f>'将来負担比率（分子）の構造'!M$52</f>
        <v>10755</v>
      </c>
    </row>
    <row r="57" spans="1:16" x14ac:dyDescent="0.15">
      <c r="A57" s="163" t="s">
        <v>42</v>
      </c>
      <c r="B57" s="163"/>
      <c r="C57" s="163"/>
      <c r="D57" s="163">
        <f>'将来負担比率（分子）の構造'!I$51</f>
        <v>294</v>
      </c>
      <c r="E57" s="163"/>
      <c r="F57" s="163"/>
      <c r="G57" s="163">
        <f>'将来負担比率（分子）の構造'!J$51</f>
        <v>251</v>
      </c>
      <c r="H57" s="163"/>
      <c r="I57" s="163"/>
      <c r="J57" s="163">
        <f>'将来負担比率（分子）の構造'!K$51</f>
        <v>214</v>
      </c>
      <c r="K57" s="163"/>
      <c r="L57" s="163"/>
      <c r="M57" s="163">
        <f>'将来負担比率（分子）の構造'!L$51</f>
        <v>181</v>
      </c>
      <c r="N57" s="163"/>
      <c r="O57" s="163"/>
      <c r="P57" s="163">
        <f>'将来負担比率（分子）の構造'!M$51</f>
        <v>149</v>
      </c>
    </row>
    <row r="58" spans="1:16" x14ac:dyDescent="0.15">
      <c r="A58" s="163" t="s">
        <v>41</v>
      </c>
      <c r="B58" s="163"/>
      <c r="C58" s="163"/>
      <c r="D58" s="163">
        <f>'将来負担比率（分子）の構造'!I$50</f>
        <v>7570</v>
      </c>
      <c r="E58" s="163"/>
      <c r="F58" s="163"/>
      <c r="G58" s="163">
        <f>'将来負担比率（分子）の構造'!J$50</f>
        <v>7877</v>
      </c>
      <c r="H58" s="163"/>
      <c r="I58" s="163"/>
      <c r="J58" s="163">
        <f>'将来負担比率（分子）の構造'!K$50</f>
        <v>7952</v>
      </c>
      <c r="K58" s="163"/>
      <c r="L58" s="163"/>
      <c r="M58" s="163">
        <f>'将来負担比率（分子）の構造'!L$50</f>
        <v>7126</v>
      </c>
      <c r="N58" s="163"/>
      <c r="O58" s="163"/>
      <c r="P58" s="163">
        <f>'将来負担比率（分子）の構造'!M$50</f>
        <v>6304</v>
      </c>
    </row>
    <row r="59" spans="1:16" x14ac:dyDescent="0.15">
      <c r="A59" s="163" t="s">
        <v>39</v>
      </c>
      <c r="B59" s="163" t="str">
        <f>'将来負担比率（分子）の構造'!I$49</f>
        <v>-</v>
      </c>
      <c r="C59" s="163"/>
      <c r="D59" s="163"/>
      <c r="E59" s="163" t="str">
        <f>'将来負担比率（分子）の構造'!J$49</f>
        <v>-</v>
      </c>
      <c r="F59" s="163"/>
      <c r="G59" s="163"/>
      <c r="H59" s="163" t="str">
        <f>'将来負担比率（分子）の構造'!K$49</f>
        <v>-</v>
      </c>
      <c r="I59" s="163"/>
      <c r="J59" s="163"/>
      <c r="K59" s="163" t="str">
        <f>'将来負担比率（分子）の構造'!L$49</f>
        <v>-</v>
      </c>
      <c r="L59" s="163"/>
      <c r="M59" s="163"/>
      <c r="N59" s="163" t="str">
        <f>'将来負担比率（分子）の構造'!M$49</f>
        <v>-</v>
      </c>
      <c r="O59" s="163"/>
      <c r="P59" s="163"/>
    </row>
    <row r="60" spans="1:16" x14ac:dyDescent="0.15">
      <c r="A60" s="163" t="s">
        <v>38</v>
      </c>
      <c r="B60" s="163" t="str">
        <f>'将来負担比率（分子）の構造'!I$48</f>
        <v>-</v>
      </c>
      <c r="C60" s="163"/>
      <c r="D60" s="163"/>
      <c r="E60" s="163" t="str">
        <f>'将来負担比率（分子）の構造'!J$48</f>
        <v>-</v>
      </c>
      <c r="F60" s="163"/>
      <c r="G60" s="163"/>
      <c r="H60" s="163" t="str">
        <f>'将来負担比率（分子）の構造'!K$48</f>
        <v>-</v>
      </c>
      <c r="I60" s="163"/>
      <c r="J60" s="163"/>
      <c r="K60" s="163" t="str">
        <f>'将来負担比率（分子）の構造'!L$48</f>
        <v>-</v>
      </c>
      <c r="L60" s="163"/>
      <c r="M60" s="163"/>
      <c r="N60" s="163" t="str">
        <f>'将来負担比率（分子）の構造'!M$48</f>
        <v>-</v>
      </c>
      <c r="O60" s="163"/>
      <c r="P60" s="163"/>
    </row>
    <row r="61" spans="1:16" x14ac:dyDescent="0.15">
      <c r="A61" s="163" t="s">
        <v>36</v>
      </c>
      <c r="B61" s="163" t="str">
        <f>'将来負担比率（分子）の構造'!I$46</f>
        <v>-</v>
      </c>
      <c r="C61" s="163"/>
      <c r="D61" s="163"/>
      <c r="E61" s="163" t="str">
        <f>'将来負担比率（分子）の構造'!J$46</f>
        <v>-</v>
      </c>
      <c r="F61" s="163"/>
      <c r="G61" s="163"/>
      <c r="H61" s="163" t="str">
        <f>'将来負担比率（分子）の構造'!K$46</f>
        <v>-</v>
      </c>
      <c r="I61" s="163"/>
      <c r="J61" s="163"/>
      <c r="K61" s="163" t="str">
        <f>'将来負担比率（分子）の構造'!L$46</f>
        <v>-</v>
      </c>
      <c r="L61" s="163"/>
      <c r="M61" s="163"/>
      <c r="N61" s="163" t="str">
        <f>'将来負担比率（分子）の構造'!M$46</f>
        <v>-</v>
      </c>
      <c r="O61" s="163"/>
      <c r="P61" s="163"/>
    </row>
    <row r="62" spans="1:16" x14ac:dyDescent="0.15">
      <c r="A62" s="163" t="s">
        <v>35</v>
      </c>
      <c r="B62" s="163">
        <f>'将来負担比率（分子）の構造'!I$45</f>
        <v>968</v>
      </c>
      <c r="C62" s="163"/>
      <c r="D62" s="163"/>
      <c r="E62" s="163">
        <f>'将来負担比率（分子）の構造'!J$45</f>
        <v>931</v>
      </c>
      <c r="F62" s="163"/>
      <c r="G62" s="163"/>
      <c r="H62" s="163">
        <f>'将来負担比率（分子）の構造'!K$45</f>
        <v>914</v>
      </c>
      <c r="I62" s="163"/>
      <c r="J62" s="163"/>
      <c r="K62" s="163">
        <f>'将来負担比率（分子）の構造'!L$45</f>
        <v>950</v>
      </c>
      <c r="L62" s="163"/>
      <c r="M62" s="163"/>
      <c r="N62" s="163">
        <f>'将来負担比率（分子）の構造'!M$45</f>
        <v>963</v>
      </c>
      <c r="O62" s="163"/>
      <c r="P62" s="163"/>
    </row>
    <row r="63" spans="1:16" x14ac:dyDescent="0.15">
      <c r="A63" s="163" t="s">
        <v>34</v>
      </c>
      <c r="B63" s="163">
        <f>'将来負担比率（分子）の構造'!I$44</f>
        <v>977</v>
      </c>
      <c r="C63" s="163"/>
      <c r="D63" s="163"/>
      <c r="E63" s="163">
        <f>'将来負担比率（分子）の構造'!J$44</f>
        <v>915</v>
      </c>
      <c r="F63" s="163"/>
      <c r="G63" s="163"/>
      <c r="H63" s="163">
        <f>'将来負担比率（分子）の構造'!K$44</f>
        <v>809</v>
      </c>
      <c r="I63" s="163"/>
      <c r="J63" s="163"/>
      <c r="K63" s="163">
        <f>'将来負担比率（分子）の構造'!L$44</f>
        <v>709</v>
      </c>
      <c r="L63" s="163"/>
      <c r="M63" s="163"/>
      <c r="N63" s="163">
        <f>'将来負担比率（分子）の構造'!M$44</f>
        <v>616</v>
      </c>
      <c r="O63" s="163"/>
      <c r="P63" s="163"/>
    </row>
    <row r="64" spans="1:16" x14ac:dyDescent="0.15">
      <c r="A64" s="163" t="s">
        <v>33</v>
      </c>
      <c r="B64" s="163">
        <f>'将来負担比率（分子）の構造'!I$43</f>
        <v>7165</v>
      </c>
      <c r="C64" s="163"/>
      <c r="D64" s="163"/>
      <c r="E64" s="163">
        <f>'将来負担比率（分子）の構造'!J$43</f>
        <v>7230</v>
      </c>
      <c r="F64" s="163"/>
      <c r="G64" s="163"/>
      <c r="H64" s="163">
        <f>'将来負担比率（分子）の構造'!K$43</f>
        <v>6386</v>
      </c>
      <c r="I64" s="163"/>
      <c r="J64" s="163"/>
      <c r="K64" s="163">
        <f>'将来負担比率（分子）の構造'!L$43</f>
        <v>6777</v>
      </c>
      <c r="L64" s="163"/>
      <c r="M64" s="163"/>
      <c r="N64" s="163">
        <f>'将来負担比率（分子）の構造'!M$43</f>
        <v>6016</v>
      </c>
      <c r="O64" s="163"/>
      <c r="P64" s="163"/>
    </row>
    <row r="65" spans="1:16" x14ac:dyDescent="0.15">
      <c r="A65" s="163" t="s">
        <v>32</v>
      </c>
      <c r="B65" s="163">
        <f>'将来負担比率（分子）の構造'!I$42</f>
        <v>2364</v>
      </c>
      <c r="C65" s="163"/>
      <c r="D65" s="163"/>
      <c r="E65" s="163">
        <f>'将来負担比率（分子）の構造'!J$42</f>
        <v>2443</v>
      </c>
      <c r="F65" s="163"/>
      <c r="G65" s="163"/>
      <c r="H65" s="163">
        <f>'将来負担比率（分子）の構造'!K$42</f>
        <v>2267</v>
      </c>
      <c r="I65" s="163"/>
      <c r="J65" s="163"/>
      <c r="K65" s="163">
        <f>'将来負担比率（分子）の構造'!L$42</f>
        <v>1915</v>
      </c>
      <c r="L65" s="163"/>
      <c r="M65" s="163"/>
      <c r="N65" s="163">
        <f>'将来負担比率（分子）の構造'!M$42</f>
        <v>1159</v>
      </c>
      <c r="O65" s="163"/>
      <c r="P65" s="163"/>
    </row>
    <row r="66" spans="1:16" x14ac:dyDescent="0.15">
      <c r="A66" s="163" t="s">
        <v>31</v>
      </c>
      <c r="B66" s="163">
        <f>'将来負担比率（分子）の構造'!I$41</f>
        <v>12620</v>
      </c>
      <c r="C66" s="163"/>
      <c r="D66" s="163"/>
      <c r="E66" s="163">
        <f>'将来負担比率（分子）の構造'!J$41</f>
        <v>11761</v>
      </c>
      <c r="F66" s="163"/>
      <c r="G66" s="163"/>
      <c r="H66" s="163">
        <f>'将来負担比率（分子）の構造'!K$41</f>
        <v>10783</v>
      </c>
      <c r="I66" s="163"/>
      <c r="J66" s="163"/>
      <c r="K66" s="163">
        <f>'将来負担比率（分子）の構造'!L$41</f>
        <v>10065</v>
      </c>
      <c r="L66" s="163"/>
      <c r="M66" s="163"/>
      <c r="N66" s="163">
        <f>'将来負担比率（分子）の構造'!M$41</f>
        <v>10739</v>
      </c>
      <c r="O66" s="163"/>
      <c r="P66" s="163"/>
    </row>
    <row r="67" spans="1:16" x14ac:dyDescent="0.15">
      <c r="A67" s="163" t="s">
        <v>71</v>
      </c>
      <c r="B67" s="163" t="e">
        <f>NA()</f>
        <v>#N/A</v>
      </c>
      <c r="C67" s="163">
        <f>IF(ISNUMBER('将来負担比率（分子）の構造'!I$53), IF('将来負担比率（分子）の構造'!I$53 &lt; 0, 0, '将来負担比率（分子）の構造'!I$53), NA())</f>
        <v>3165</v>
      </c>
      <c r="D67" s="163" t="e">
        <f>NA()</f>
        <v>#N/A</v>
      </c>
      <c r="E67" s="163" t="e">
        <f>NA()</f>
        <v>#N/A</v>
      </c>
      <c r="F67" s="163">
        <f>IF(ISNUMBER('将来負担比率（分子）の構造'!J$53), IF('将来負担比率（分子）の構造'!J$53 &lt; 0, 0, '将来負担比率（分子）の構造'!J$53), NA())</f>
        <v>1758</v>
      </c>
      <c r="G67" s="163" t="e">
        <f>NA()</f>
        <v>#N/A</v>
      </c>
      <c r="H67" s="163" t="e">
        <f>NA()</f>
        <v>#N/A</v>
      </c>
      <c r="I67" s="163">
        <f>IF(ISNUMBER('将来負担比率（分子）の構造'!K$53), IF('将来負担比率（分子）の構造'!K$53 &lt; 0, 0, '将来負担比率（分子）の構造'!K$53), NA())</f>
        <v>1683</v>
      </c>
      <c r="J67" s="163" t="e">
        <f>NA()</f>
        <v>#N/A</v>
      </c>
      <c r="K67" s="163" t="e">
        <f>NA()</f>
        <v>#N/A</v>
      </c>
      <c r="L67" s="163">
        <f>IF(ISNUMBER('将来負担比率（分子）の構造'!L$53), IF('将来負担比率（分子）の構造'!L$53 &lt; 0, 0, '将来負担比率（分子）の構造'!L$53), NA())</f>
        <v>2491</v>
      </c>
      <c r="M67" s="163" t="e">
        <f>NA()</f>
        <v>#N/A</v>
      </c>
      <c r="N67" s="163" t="e">
        <f>NA()</f>
        <v>#N/A</v>
      </c>
      <c r="O67" s="163">
        <f>IF(ISNUMBER('将来負担比率（分子）の構造'!M$53), IF('将来負担比率（分子）の構造'!M$53 &lt; 0, 0, '将来負担比率（分子）の構造'!M$53), NA())</f>
        <v>2284</v>
      </c>
      <c r="P67" s="163" t="e">
        <f>NA()</f>
        <v>#N/A</v>
      </c>
    </row>
    <row r="70" spans="1:16" x14ac:dyDescent="0.15">
      <c r="A70" s="165" t="s">
        <v>72</v>
      </c>
      <c r="B70" s="165"/>
      <c r="C70" s="165"/>
      <c r="D70" s="165"/>
      <c r="E70" s="165"/>
      <c r="F70" s="165"/>
    </row>
    <row r="71" spans="1:16" x14ac:dyDescent="0.15">
      <c r="A71" s="166"/>
      <c r="B71" s="166" t="str">
        <f>基金残高に係る経年分析!F54</f>
        <v>R04</v>
      </c>
      <c r="C71" s="166" t="str">
        <f>基金残高に係る経年分析!G54</f>
        <v>R05</v>
      </c>
      <c r="D71" s="166" t="str">
        <f>基金残高に係る経年分析!H54</f>
        <v>R06</v>
      </c>
    </row>
    <row r="72" spans="1:16" x14ac:dyDescent="0.15">
      <c r="A72" s="166" t="s">
        <v>73</v>
      </c>
      <c r="B72" s="167">
        <f>基金残高に係る経年分析!F55</f>
        <v>4403</v>
      </c>
      <c r="C72" s="167">
        <f>基金残高に係る経年分析!G55</f>
        <v>3545</v>
      </c>
      <c r="D72" s="167">
        <f>基金残高に係る経年分析!H55</f>
        <v>3076</v>
      </c>
    </row>
    <row r="73" spans="1:16" x14ac:dyDescent="0.15">
      <c r="A73" s="166" t="s">
        <v>74</v>
      </c>
      <c r="B73" s="167">
        <f>基金残高に係る経年分析!F56</f>
        <v>1129</v>
      </c>
      <c r="C73" s="167">
        <f>基金残高に係る経年分析!G56</f>
        <v>1188</v>
      </c>
      <c r="D73" s="167">
        <f>基金残高に係る経年分析!H56</f>
        <v>997</v>
      </c>
    </row>
    <row r="74" spans="1:16" x14ac:dyDescent="0.15">
      <c r="A74" s="166" t="s">
        <v>75</v>
      </c>
      <c r="B74" s="167">
        <f>基金残高に係る経年分析!F57</f>
        <v>3218</v>
      </c>
      <c r="C74" s="167">
        <f>基金残高に係る経年分析!G57</f>
        <v>3101</v>
      </c>
      <c r="D74" s="167">
        <f>基金残高に係る経年分析!H57</f>
        <v>2888</v>
      </c>
    </row>
  </sheetData>
  <sheetProtection algorithmName="SHA-512" hashValue="sIW3ogxD/0OaAiblNq+1WQg2bCKHTrM97GvU0d9Fq1PI+WwT9CyZ+9SYchbhLRYmjuDmVj6h3fkfn720SiR7BQ==" saltValue="9yluFCV9VZY1ZKOFwO6DkA=="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1013ikeda</cp:lastModifiedBy>
  <cp:lastPrinted>2026-03-12T23:51:44Z</cp:lastPrinted>
  <dcterms:created xsi:type="dcterms:W3CDTF">2026-02-23T08:26:23Z</dcterms:created>
  <dcterms:modified xsi:type="dcterms:W3CDTF">2026-09-16T05:18:20Z</dcterms:modified>
  <cp:category/>
</cp:coreProperties>
</file>