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50CBF36E-1E5A-4053-AF7E-47070D3226DB}" xr6:coauthVersionLast="47" xr6:coauthVersionMax="47" xr10:uidLastSave="{00000000-0000-0000-0000-000000000000}"/>
  <workbookProtection workbookPassword="A1DB" lockStructure="1"/>
  <bookViews>
    <workbookView xWindow="735" yWindow="735" windowWidth="1537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9" l="1"/>
  <c r="BG33" i="9"/>
  <c r="BG32" i="9"/>
  <c r="BG31" i="9"/>
  <c r="AO32" i="9"/>
  <c r="AO31" i="9"/>
  <c r="W34" i="9"/>
  <c r="W33" i="9"/>
  <c r="W32" i="9"/>
  <c r="W31" i="9"/>
  <c r="CQ40" i="9"/>
  <c r="CQ39" i="9"/>
  <c r="CO39" i="9" s="1"/>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C37" i="9" s="1"/>
  <c r="E36" i="9"/>
  <c r="E35" i="9"/>
  <c r="E34" i="9"/>
  <c r="E33" i="9"/>
  <c r="E32" i="9"/>
  <c r="E31" i="9"/>
  <c r="C31" i="9" s="1"/>
  <c r="C35" i="9"/>
  <c r="C36" i="9"/>
  <c r="C38" i="9"/>
  <c r="C39" i="9"/>
  <c r="C40" i="9"/>
  <c r="U35" i="9"/>
  <c r="U36" i="9"/>
  <c r="U37" i="9"/>
  <c r="U38" i="9"/>
  <c r="U39" i="9"/>
  <c r="U40" i="9"/>
  <c r="AM33" i="9"/>
  <c r="AM34" i="9"/>
  <c r="AM35" i="9"/>
  <c r="AM36" i="9"/>
  <c r="AM37" i="9"/>
  <c r="AM38" i="9"/>
  <c r="AM39" i="9"/>
  <c r="AM40" i="9"/>
  <c r="BE35" i="9"/>
  <c r="BE36" i="9"/>
  <c r="BE37" i="9"/>
  <c r="BE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s="1"/>
  <c r="C34" i="9" l="1"/>
  <c r="U31" i="9"/>
  <c r="U32" i="9" s="1"/>
  <c r="U33" i="9" s="1"/>
  <c r="U34" i="9" s="1"/>
  <c r="AM31" i="9" l="1"/>
  <c r="AM32" i="9" s="1"/>
  <c r="BE31" i="9"/>
  <c r="BE32" i="9" s="1"/>
  <c r="BE33" i="9" s="1"/>
  <c r="BE34" i="9" s="1"/>
  <c r="BW31" i="9" l="1"/>
  <c r="BW32" i="9" s="1"/>
  <c r="BW33" i="9" s="1"/>
  <c r="BW34" i="9" s="1"/>
  <c r="BW35" i="9" s="1"/>
  <c r="BW36" i="9" s="1"/>
  <c r="BW37" i="9" s="1"/>
  <c r="BW38" i="9" s="1"/>
  <c r="BW39" i="9" s="1"/>
  <c r="BW40" i="9" s="1"/>
  <c r="CO31" i="9" l="1"/>
  <c r="CO32" i="9" s="1"/>
  <c r="CO33" i="9" s="1"/>
  <c r="CO34" i="9" s="1"/>
  <c r="CO35" i="9" s="1"/>
  <c r="CO36" i="9" s="1"/>
  <c r="CO37" i="9" s="1"/>
  <c r="CO38" i="9" s="1"/>
</calcChain>
</file>

<file path=xl/sharedStrings.xml><?xml version="1.0" encoding="utf-8"?>
<sst xmlns="http://schemas.openxmlformats.org/spreadsheetml/2006/main" count="1045" uniqueCount="617">
  <si>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</si>
  <si>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</si>
  <si>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</si>
  <si>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</si>
  <si>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</si>
  <si>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</si>
  <si>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</si>
  <si>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</si>
  <si>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</si>
  <si>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</si>
  <si>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</si>
  <si>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</si>
  <si>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</si>
  <si>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</si>
  <si>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</si>
  <si>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</si>
  <si>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</si>
  <si>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</si>
  <si>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</si>
  <si>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</si>
  <si>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</si>
  <si>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</si>
  <si>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</si>
  <si>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</si>
  <si>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</si>
  <si>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</si>
  <si>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</si>
  <si>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</si>
  <si>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</si>
  <si>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</si>
  <si>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</si>
  <si>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</si>
  <si>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</si>
  <si>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</si>
  <si>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</si>
  <si>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</si>
  <si>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</si>
  <si>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</si>
  <si>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</si>
  <si>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</si>
  <si>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</si>
  <si>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</si>
  <si>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</si>
  <si>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</si>
  <si>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</si>
  <si>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</si>
  <si>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</si>
  <si>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</si>
  <si>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</si>
  <si>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</si>
  <si>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</si>
  <si>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</si>
  <si>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</si>
  <si>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</si>
  <si>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</si>
  <si>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</si>
  <si>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2.12</t>
  </si>
  <si>
    <t>▲ 2.20</t>
  </si>
  <si>
    <t>国民健康保険病院事業会計</t>
  </si>
  <si>
    <t>一般会計</t>
  </si>
  <si>
    <t>水道事業会計</t>
  </si>
  <si>
    <t>国民健康保険特別会計（事業勘定）</t>
  </si>
  <si>
    <t>国民健康保険特別会計（直診勘定）</t>
  </si>
  <si>
    <t>公共下水道特別会計</t>
  </si>
  <si>
    <t>奨学会特別会計</t>
  </si>
  <si>
    <t>農業集落排水事業特別会計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</si>
  <si>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</si>
  <si>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</si>
  <si>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</si>
  <si>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</si>
  <si>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</si>
  <si>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</si>
  <si>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</si>
  <si>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</si>
  <si>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</si>
  <si>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</si>
  <si>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</si>
  <si>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</si>
  <si>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</si>
  <si>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</si>
  <si>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</si>
  <si>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</si>
  <si>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</si>
  <si>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</si>
  <si>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</si>
  <si>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</si>
  <si>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</si>
  <si>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</si>
  <si>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</si>
  <si>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</si>
  <si>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</si>
  <si>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</si>
  <si>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</si>
  <si>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</si>
  <si>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</si>
  <si>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</si>
  <si>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</si>
  <si>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</si>
  <si>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</si>
  <si>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</si>
  <si>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</si>
  <si>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</si>
  <si>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</si>
  <si>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</si>
  <si>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</si>
  <si>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</si>
  <si>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</si>
  <si>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</si>
  <si>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</si>
  <si>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</si>
  <si>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</si>
  <si>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</si>
  <si>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</si>
  <si>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</si>
  <si>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</si>
  <si>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</si>
  <si>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</si>
  <si>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</si>
  <si>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</si>
  <si>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</si>
  <si>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</si>
  <si>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</si>
  <si>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</si>
  <si>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</si>
  <si>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</si>
  <si>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</si>
  <si>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</si>
  <si>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</si>
  <si>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</si>
  <si>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</si>
  <si>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</si>
  <si>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</si>
  <si>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</si>
  <si>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</si>
  <si>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</si>
  <si>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</si>
  <si>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</si>
  <si>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</si>
  <si>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</si>
  <si>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</si>
  <si>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</si>
  <si>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</si>
  <si>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</si>
  <si>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</si>
  <si>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</si>
  <si>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</si>
  <si>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</si>
  <si>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</si>
  <si>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</si>
  <si>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</si>
  <si>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</si>
  <si>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</si>
  <si>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</si>
  <si>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</si>
  <si>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</si>
  <si>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</si>
  <si>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鏡野町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</si>
  <si>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</si>
  <si>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</si>
  <si>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</si>
  <si>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</si>
  <si>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</si>
  <si>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</si>
  <si>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</si>
  <si>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</si>
  <si>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</si>
  <si>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</si>
  <si>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</si>
  <si>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</si>
  <si>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</si>
  <si>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</si>
  <si>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</si>
  <si>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</si>
  <si>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</si>
  <si>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</si>
  <si>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</si>
  <si>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</si>
  <si>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</si>
  <si>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</si>
  <si>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</si>
  <si>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</si>
  <si>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</si>
  <si>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</si>
  <si>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-3.4</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</si>
  <si>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</si>
  <si>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</si>
  <si>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</si>
  <si>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</si>
  <si>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</si>
  <si>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</si>
  <si>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</si>
  <si>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</si>
  <si>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</si>
  <si>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</si>
  <si>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</si>
  <si>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</si>
  <si>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</si>
  <si>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</si>
  <si>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</si>
  <si>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</si>
  <si>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</si>
  <si>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</si>
  <si>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</si>
  <si>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</si>
  <si>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</si>
  <si>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-1.9</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</si>
  <si>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</si>
  <si>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</si>
  <si>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</si>
  <si>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</si>
  <si>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</si>
  <si>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</si>
  <si>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</si>
  <si>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</si>
  <si>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</si>
  <si>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</si>
  <si>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</si>
  <si>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</si>
  <si>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</si>
  <si>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</si>
  <si>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</si>
  <si>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</si>
  <si>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</si>
  <si>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</si>
  <si>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</si>
  <si>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</si>
  <si>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</si>
  <si>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</si>
  <si>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</si>
  <si>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</si>
  <si>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</si>
  <si>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</si>
  <si>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</si>
  <si>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</si>
  <si>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</si>
  <si>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</si>
  <si>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</si>
  <si>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</si>
  <si>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</si>
  <si>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</si>
  <si>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</si>
  <si>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</si>
  <si>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</si>
  <si>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</si>
  <si>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</si>
  <si>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</si>
  <si>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</si>
  <si>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103.5                 ( 95.6 )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</si>
  <si>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</si>
  <si>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</si>
  <si>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</si>
  <si>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</si>
  <si>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</si>
  <si>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</si>
  <si>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</si>
  <si>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</si>
  <si>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</si>
  <si>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</si>
  <si>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</si>
  <si>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</si>
  <si>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</si>
  <si>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</si>
  <si>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</si>
  <si>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</si>
  <si>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</si>
  <si>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</si>
  <si>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</si>
  <si>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</si>
  <si>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</si>
  <si>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</si>
  <si>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</si>
  <si>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</si>
  <si>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</si>
  <si>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</si>
  <si>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</si>
  <si>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</si>
  <si>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</si>
  <si>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</si>
  <si>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</si>
  <si>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</si>
  <si>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</si>
  <si>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</si>
  <si>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</si>
  <si>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</si>
  <si>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</si>
  <si>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</si>
  <si>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</si>
  <si>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</si>
  <si>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</si>
  <si>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</si>
  <si>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</si>
  <si>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</si>
  <si>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</si>
  <si>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</si>
  <si>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</si>
  <si>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</si>
  <si>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</si>
  <si>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</si>
  <si>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</si>
  <si>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</si>
  <si>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</si>
  <si>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</si>
  <si>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</si>
  <si>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</si>
  <si>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</si>
  <si>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</si>
  <si>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</si>
  <si>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</si>
  <si>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</si>
  <si>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</si>
  <si>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</si>
  <si>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</si>
  <si>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</si>
  <si>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</si>
  <si>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</si>
  <si>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</si>
  <si>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</si>
  <si>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</si>
  <si>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</si>
  <si>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</si>
  <si>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</si>
  <si>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</si>
  <si>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</si>
  <si>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</si>
  <si>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</si>
  <si>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</si>
  <si>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</si>
  <si>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</si>
  <si>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</si>
  <si>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</si>
  <si>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</si>
  <si>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</si>
  <si>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</si>
  <si>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</si>
  <si>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</si>
  <si>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</si>
  <si>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</si>
  <si>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</si>
  <si>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</si>
  <si>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</si>
  <si>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</si>
  <si>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</si>
  <si>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</si>
  <si>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</si>
  <si>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</si>
  <si>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</si>
  <si>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</si>
  <si>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</si>
  <si>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</si>
  <si>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</si>
  <si>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</si>
  <si>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</si>
  <si>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</si>
  <si>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</si>
  <si>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</si>
  <si>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</si>
  <si>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</si>
  <si>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</si>
  <si>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</si>
  <si>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</si>
  <si>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</si>
  <si>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</si>
  <si>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</si>
  <si>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</si>
  <si>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</si>
  <si>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</si>
  <si>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</si>
  <si>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</si>
  <si>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</si>
  <si>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</si>
  <si>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</si>
  <si>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</si>
  <si>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</si>
  <si>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</si>
  <si>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</si>
  <si>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</si>
  <si>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</si>
  <si>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</si>
  <si>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</si>
  <si>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</si>
  <si>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</si>
  <si>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</si>
  <si>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</si>
  <si>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</si>
  <si>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</si>
  <si>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</si>
  <si>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</si>
  <si>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</si>
  <si>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</si>
  <si>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</si>
  <si>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</si>
  <si>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</si>
  <si>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</si>
  <si>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</si>
  <si>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</si>
  <si>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岡山県鏡野町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</si>
  <si>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</si>
  <si>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</si>
  <si>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</si>
  <si>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</si>
  <si>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</si>
  <si>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</si>
  <si>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</si>
  <si>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</si>
  <si>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</si>
  <si>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</si>
  <si>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</si>
  <si>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</si>
  <si>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</si>
  <si>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</si>
  <si>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</si>
  <si>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</si>
  <si>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</si>
  <si>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</si>
  <si>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</si>
  <si>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</si>
  <si>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</si>
  <si>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</si>
  <si>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</si>
  <si>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</si>
  <si>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病院</t>
    <phoneticPr fontId="34"/>
  </si>
  <si>
    <t>観光施設</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</si>
  <si>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</si>
  <si>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</si>
  <si>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</si>
  <si>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</si>
  <si>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</si>
  <si>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</si>
  <si>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</si>
  <si>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</si>
  <si>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岡山県鏡野町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</si>
  <si>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</si>
  <si>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</si>
  <si>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</si>
  <si>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</si>
  <si>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</si>
  <si>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</si>
  <si>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</si>
  <si>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</si>
  <si>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</si>
  <si>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</si>
  <si>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</si>
  <si>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</si>
  <si>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</si>
  <si>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</si>
  <si>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</si>
  <si>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</si>
  <si>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</si>
  <si>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</si>
  <si>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</si>
  <si>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</si>
  <si>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</si>
  <si>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</si>
  <si>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津山・富線共同バス運行事業特別会計</t>
    <phoneticPr fontId="22"/>
  </si>
  <si>
    <t>奨学会特別会計</t>
    <phoneticPr fontId="22"/>
  </si>
  <si>
    <t>越畑専用水道特別会計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</si>
  <si>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</si>
  <si>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</si>
  <si>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</si>
  <si>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</si>
  <si>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</si>
  <si>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</si>
  <si>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</si>
  <si>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</si>
  <si>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</si>
  <si>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</si>
  <si>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</si>
  <si>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</si>
  <si>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</si>
  <si>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</si>
  <si>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</si>
  <si>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</si>
  <si>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介護保険特別会計（事業勘定）</t>
    <phoneticPr fontId="22"/>
  </si>
  <si>
    <t>後期高齢者医療特別会計</t>
    <phoneticPr fontId="22"/>
  </si>
  <si>
    <t>国民健康保険病院事業会計</t>
    <phoneticPr fontId="22"/>
  </si>
  <si>
    <t>法適用企業</t>
    <phoneticPr fontId="22"/>
  </si>
  <si>
    <t>水道事業会計</t>
    <phoneticPr fontId="22"/>
  </si>
  <si>
    <t>簡易水道特別会計</t>
    <phoneticPr fontId="22"/>
  </si>
  <si>
    <t>法非適用企業</t>
    <phoneticPr fontId="22"/>
  </si>
  <si>
    <t>農業集落排水事業特別会計</t>
    <phoneticPr fontId="22"/>
  </si>
  <si>
    <t>林業集落排水事業特別会計</t>
    <phoneticPr fontId="22"/>
  </si>
  <si>
    <t>-</t>
    <phoneticPr fontId="22"/>
  </si>
  <si>
    <t>公共下水道特別会計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</si>
  <si>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</si>
  <si>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</si>
  <si>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</si>
  <si>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</si>
  <si>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</si>
  <si>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</si>
  <si>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</si>
  <si>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</si>
  <si>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</si>
  <si>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</si>
  <si>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</si>
  <si>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</si>
  <si>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</si>
  <si>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</si>
  <si>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</si>
  <si>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</si>
  <si>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</si>
  <si>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</si>
  <si>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</si>
  <si>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</si>
  <si>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</si>
  <si>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</si>
  <si>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</si>
  <si>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</si>
  <si>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</si>
  <si>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</si>
  <si>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</si>
  <si>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</si>
  <si>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</si>
  <si>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</si>
  <si>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</si>
  <si>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</si>
  <si>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</si>
  <si>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</si>
  <si>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</si>
  <si>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</si>
  <si>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</si>
  <si>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</si>
  <si>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</si>
  <si>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</si>
  <si>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</si>
  <si>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</si>
  <si>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</si>
  <si>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</si>
  <si>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</si>
  <si>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</si>
  <si>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</si>
  <si>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</si>
  <si>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</si>
  <si>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</si>
  <si>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</si>
  <si>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</si>
  <si>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</si>
  <si>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</si>
  <si>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</si>
  <si>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</si>
  <si>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</si>
  <si>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</si>
  <si>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</si>
  <si>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</si>
  <si>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</si>
  <si>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</si>
  <si>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</si>
  <si>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</si>
  <si>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</si>
  <si>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</si>
  <si>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</si>
  <si>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</si>
  <si>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</si>
  <si>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</si>
  <si>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</si>
  <si>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</si>
  <si>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</si>
  <si>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簡易水道特別会計</t>
    <phoneticPr fontId="22"/>
  </si>
  <si>
    <t>将来負担比率（(Ｅ)－(Ｆ)）／（(Ｃ)－(Ｄ)）×１００</t>
    <rPh sb="0" eb="2">
      <t>ショウライ</t>
    </rPh>
    <rPh sb="2" eb="4">
      <t>フタン</t>
    </rPh>
    <rPh sb="4" eb="6">
      <t>ヒリツ</t>
    </rPh>
    <phoneticPr fontId="22"/>
  </si>
  <si>
    <t>国民健康保険病院事業会計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</si>
  <si>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</si>
  <si>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</si>
  <si>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</si>
  <si>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</si>
  <si>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</si>
  <si>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</si>
  <si>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</si>
  <si>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</si>
  <si>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</si>
  <si>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</si>
  <si>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</si>
  <si>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</si>
  <si>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</si>
  <si>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</si>
  <si>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</si>
  <si>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</si>
  <si>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</si>
  <si>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</si>
  <si>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</si>
  <si>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</si>
  <si>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</si>
  <si>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</si>
  <si>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</si>
  <si>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</si>
  <si>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　脱退還付金特別会計</t>
    <rPh sb="13" eb="15">
      <t>ダッタイ</t>
    </rPh>
    <rPh sb="15" eb="18">
      <t>カンプキン</t>
    </rPh>
    <rPh sb="18" eb="20">
      <t>トクベツ</t>
    </rPh>
    <rPh sb="20" eb="22">
      <t>カイケイ</t>
    </rPh>
    <phoneticPr fontId="22"/>
  </si>
  <si>
    <t>岡山県後期高齢者医療広域連合　一般会計</t>
    <rPh sb="3" eb="5">
      <t>コウキ</t>
    </rPh>
    <rPh sb="5" eb="8">
      <t>コウレイシャ</t>
    </rPh>
    <rPh sb="8" eb="10">
      <t>イリョウ</t>
    </rPh>
    <rPh sb="10" eb="12">
      <t>コウイキ</t>
    </rPh>
    <rPh sb="12" eb="14">
      <t>レンゴウ</t>
    </rPh>
    <rPh sb="15" eb="17">
      <t>イッパン</t>
    </rPh>
    <rPh sb="17" eb="19">
      <t>カイケイ</t>
    </rPh>
    <phoneticPr fontId="22"/>
  </si>
  <si>
    <t>岡山県後期高齢者医療広域連合　後期高齢者医療特別会計</t>
    <rPh sb="22" eb="24">
      <t>トクベツ</t>
    </rPh>
    <rPh sb="24" eb="26">
      <t>カイケイ</t>
    </rPh>
    <phoneticPr fontId="22"/>
  </si>
  <si>
    <t>岡山県市町村税整理組合　一般会計</t>
    <rPh sb="6" eb="7">
      <t>ゼイ</t>
    </rPh>
    <rPh sb="7" eb="9">
      <t>セイリ</t>
    </rPh>
    <rPh sb="9" eb="11">
      <t>クミアイ</t>
    </rPh>
    <rPh sb="12" eb="14">
      <t>イッパン</t>
    </rPh>
    <rPh sb="14" eb="16">
      <t>カイケイ</t>
    </rPh>
    <phoneticPr fontId="2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</si>
  <si>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2"/>
  </si>
  <si>
    <t>津山広域事務組合　一般会計</t>
    <rPh sb="0" eb="2">
      <t>ツヤマ</t>
    </rPh>
    <rPh sb="2" eb="4">
      <t>コウイキ</t>
    </rPh>
    <rPh sb="4" eb="6">
      <t>ジム</t>
    </rPh>
    <rPh sb="6" eb="8">
      <t>クミアイ</t>
    </rPh>
    <rPh sb="9" eb="11">
      <t>イッパン</t>
    </rPh>
    <rPh sb="11" eb="13">
      <t>カイケイ</t>
    </rPh>
    <phoneticPr fontId="22"/>
  </si>
  <si>
    <t>津山広域事務組合　ふるさと振興事業特別会計</t>
    <rPh sb="13" eb="15">
      <t>シンコウ</t>
    </rPh>
    <rPh sb="15" eb="17">
      <t>ジギョウ</t>
    </rPh>
    <rPh sb="17" eb="19">
      <t>トクベツ</t>
    </rPh>
    <rPh sb="19" eb="21">
      <t>カイケイ</t>
    </rPh>
    <phoneticPr fontId="22"/>
  </si>
  <si>
    <t>津山圏域西部衛生施設組合　一般会計</t>
    <rPh sb="0" eb="2">
      <t>ツヤマ</t>
    </rPh>
    <rPh sb="2" eb="3">
      <t>ケン</t>
    </rPh>
    <rPh sb="3" eb="4">
      <t>イキ</t>
    </rPh>
    <rPh sb="4" eb="6">
      <t>セイブ</t>
    </rPh>
    <rPh sb="6" eb="8">
      <t>エイセイ</t>
    </rPh>
    <rPh sb="8" eb="10">
      <t>シセツ</t>
    </rPh>
    <rPh sb="10" eb="12">
      <t>クミアイ</t>
    </rPh>
    <rPh sb="13" eb="15">
      <t>イッパン</t>
    </rPh>
    <rPh sb="15" eb="17">
      <t>カイケイ</t>
    </rPh>
    <phoneticPr fontId="22"/>
  </si>
  <si>
    <t>津山圏域資源循環施設組合　一般会計</t>
    <rPh sb="2" eb="3">
      <t>ケン</t>
    </rPh>
    <rPh sb="3" eb="4">
      <t>イキ</t>
    </rPh>
    <rPh sb="4" eb="6">
      <t>シゲン</t>
    </rPh>
    <rPh sb="6" eb="8">
      <t>ジュンカン</t>
    </rPh>
    <rPh sb="8" eb="10">
      <t>シセツ</t>
    </rPh>
    <rPh sb="10" eb="12">
      <t>クミアイ</t>
    </rPh>
    <rPh sb="13" eb="15">
      <t>イッパン</t>
    </rPh>
    <rPh sb="15" eb="17">
      <t>カイケイ</t>
    </rPh>
    <phoneticPr fontId="22"/>
  </si>
  <si>
    <t>津山圏域衛生処理組合　一般会計</t>
    <rPh sb="0" eb="2">
      <t>ツヤマ</t>
    </rPh>
    <rPh sb="2" eb="3">
      <t>ケン</t>
    </rPh>
    <rPh sb="3" eb="4">
      <t>イキ</t>
    </rPh>
    <rPh sb="4" eb="6">
      <t>エイセイ</t>
    </rPh>
    <rPh sb="6" eb="8">
      <t>ショリ</t>
    </rPh>
    <rPh sb="8" eb="10">
      <t>クミアイ</t>
    </rPh>
    <rPh sb="11" eb="13">
      <t>イッパン</t>
    </rPh>
    <rPh sb="13" eb="15">
      <t>カイケイ</t>
    </rPh>
    <phoneticPr fontId="22"/>
  </si>
  <si>
    <t>津山圏域消防組合　一般会計</t>
    <rPh sb="0" eb="2">
      <t>ツヤマ</t>
    </rPh>
    <rPh sb="2" eb="3">
      <t>ケン</t>
    </rPh>
    <rPh sb="3" eb="4">
      <t>イキ</t>
    </rPh>
    <rPh sb="4" eb="6">
      <t>ショウボウ</t>
    </rPh>
    <rPh sb="6" eb="8">
      <t>クミアイ</t>
    </rPh>
    <rPh sb="9" eb="11">
      <t>イッパン</t>
    </rPh>
    <rPh sb="11" eb="13">
      <t>カイケイ</t>
    </rPh>
    <phoneticPr fontId="2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</si>
  <si>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2"/>
  </si>
  <si>
    <t>鏡野町振興公社</t>
    <rPh sb="0" eb="3">
      <t>カガミノチョウ</t>
    </rPh>
    <rPh sb="3" eb="5">
      <t>シンコウ</t>
    </rPh>
    <rPh sb="5" eb="7">
      <t>コウシャ</t>
    </rPh>
    <phoneticPr fontId="22"/>
  </si>
  <si>
    <t>夢アグリ鏡野</t>
    <rPh sb="0" eb="1">
      <t>ユメ</t>
    </rPh>
    <rPh sb="4" eb="6">
      <t>カガミノ</t>
    </rPh>
    <phoneticPr fontId="22"/>
  </si>
  <si>
    <t>未来奥津</t>
    <rPh sb="0" eb="2">
      <t>ミライ</t>
    </rPh>
    <rPh sb="2" eb="4">
      <t>オクツ</t>
    </rPh>
    <phoneticPr fontId="22"/>
  </si>
  <si>
    <t>花美人の里</t>
    <rPh sb="0" eb="1">
      <t>ハナ</t>
    </rPh>
    <rPh sb="1" eb="3">
      <t>ビジン</t>
    </rPh>
    <rPh sb="4" eb="5">
      <t>サト</t>
    </rPh>
    <phoneticPr fontId="22"/>
  </si>
  <si>
    <t>上齋原振興公社</t>
    <rPh sb="0" eb="3">
      <t>カミサイバラ</t>
    </rPh>
    <rPh sb="3" eb="5">
      <t>シンコウ</t>
    </rPh>
    <rPh sb="5" eb="7">
      <t>コウシャ</t>
    </rPh>
    <phoneticPr fontId="22"/>
  </si>
  <si>
    <t>人形峠原子力産業</t>
    <rPh sb="0" eb="2">
      <t>ニンギョウ</t>
    </rPh>
    <rPh sb="2" eb="3">
      <t>トウゲ</t>
    </rPh>
    <rPh sb="3" eb="6">
      <t>ゲンシリョク</t>
    </rPh>
    <rPh sb="6" eb="8">
      <t>サンギョウ</t>
    </rPh>
    <phoneticPr fontId="22"/>
  </si>
  <si>
    <t>富畜産公社</t>
    <rPh sb="0" eb="1">
      <t>トミ</t>
    </rPh>
    <rPh sb="1" eb="3">
      <t>チクサン</t>
    </rPh>
    <rPh sb="3" eb="5">
      <t>コウシャ</t>
    </rPh>
    <phoneticPr fontId="22"/>
  </si>
  <si>
    <t>ファーム登美</t>
    <rPh sb="4" eb="5">
      <t>ノボ</t>
    </rPh>
    <rPh sb="5" eb="6">
      <t>ビ</t>
    </rPh>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</si>
  <si>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</si>
  <si>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</si>
  <si>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</si>
  <si>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</si>
  <si>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</si>
  <si>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</si>
  <si>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</si>
  <si>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</si>
  <si>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</si>
  <si>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</si>
  <si>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</si>
  <si>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</si>
  <si>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</si>
  <si>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法適用</t>
    <rPh sb="0" eb="1">
      <t>ホウ</t>
    </rPh>
    <rPh sb="1" eb="3">
      <t>テキヨウ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</si>
</sst>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4" fontId="40" fillId="26" borderId="0" xfId="69" applyNumberFormat="1" applyFont="1" applyFill="1" applyBorder="1" applyAlignment="1" applyProtection="1">
      <alignment horizontal="right" vertical="center" shrinkToFit="1"/>
    </xf>
    <xf numFmtId="184"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4" fontId="23" fillId="26" borderId="42" xfId="71" applyNumberFormat="1" applyFont="1" applyFill="1" applyBorder="1" applyAlignment="1">
      <alignment horizontal="right" vertical="center" wrapText="1"/>
    </xf>
    <xf numFmtId="184" fontId="23" fillId="26" borderId="42" xfId="71" applyNumberFormat="1" applyFont="1" applyFill="1" applyBorder="1" applyAlignment="1">
      <alignment horizontal="right" vertical="center"/>
    </xf>
    <xf numFmtId="184" fontId="23" fillId="26" borderId="35" xfId="71" applyNumberFormat="1" applyFont="1" applyFill="1" applyBorder="1" applyAlignment="1">
      <alignment horizontal="right" vertical="center"/>
    </xf>
    <xf numFmtId="191" fontId="23" fillId="26" borderId="71"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33" xfId="71" applyNumberFormat="1" applyFont="1" applyFill="1" applyBorder="1" applyAlignment="1">
      <alignment horizontal="right" vertical="center"/>
    </xf>
    <xf numFmtId="184" fontId="23" fillId="26" borderId="36"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90"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92" fontId="27" fillId="0" borderId="33" xfId="70" applyNumberFormat="1" applyFont="1" applyFill="1" applyBorder="1" applyAlignment="1">
      <alignment horizontal="right" vertical="center" shrinkToFit="1"/>
    </xf>
    <xf numFmtId="192" fontId="27" fillId="0" borderId="70" xfId="70" applyNumberFormat="1" applyFont="1" applyFill="1" applyBorder="1" applyAlignment="1">
      <alignment horizontal="right" vertical="center" shrinkToFit="1"/>
    </xf>
    <xf numFmtId="192"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91" fontId="27" fillId="0" borderId="33" xfId="70" applyNumberFormat="1" applyFont="1" applyFill="1" applyBorder="1" applyAlignment="1">
      <alignment horizontal="right" vertical="center" shrinkToFit="1"/>
    </xf>
    <xf numFmtId="191" fontId="27" fillId="0" borderId="70" xfId="70" applyNumberFormat="1" applyFont="1" applyFill="1" applyBorder="1" applyAlignment="1">
      <alignment horizontal="right" vertical="center" shrinkToFit="1"/>
    </xf>
    <xf numFmtId="191"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90"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4" fontId="23" fillId="26" borderId="33" xfId="70" applyNumberFormat="1" applyFont="1" applyFill="1" applyBorder="1" applyAlignment="1">
      <alignment horizontal="right" vertical="center"/>
    </xf>
    <xf numFmtId="184" fontId="23" fillId="26" borderId="70" xfId="70" applyNumberFormat="1" applyFont="1" applyFill="1" applyBorder="1" applyAlignment="1">
      <alignment horizontal="right" vertical="center"/>
    </xf>
    <xf numFmtId="191" fontId="23" fillId="26" borderId="43" xfId="70" applyNumberFormat="1" applyFont="1" applyFill="1" applyBorder="1" applyAlignment="1">
      <alignment horizontal="right" vertical="center"/>
    </xf>
    <xf numFmtId="184" fontId="23" fillId="0" borderId="33" xfId="70" applyNumberFormat="1" applyFont="1" applyFill="1" applyBorder="1" applyAlignment="1">
      <alignment horizontal="right" vertical="center"/>
    </xf>
    <xf numFmtId="184" fontId="23" fillId="0" borderId="70" xfId="70" applyNumberFormat="1" applyFont="1" applyFill="1" applyBorder="1" applyAlignment="1">
      <alignment horizontal="right" vertical="center"/>
    </xf>
    <xf numFmtId="191" fontId="23" fillId="0" borderId="43" xfId="70" applyNumberFormat="1" applyFont="1" applyFill="1" applyBorder="1" applyAlignment="1">
      <alignment horizontal="right" vertical="center"/>
    </xf>
    <xf numFmtId="184" fontId="23" fillId="26" borderId="33" xfId="70" applyNumberFormat="1" applyFont="1" applyFill="1" applyBorder="1" applyAlignment="1">
      <alignment horizontal="right" vertical="center" wrapText="1"/>
    </xf>
    <xf numFmtId="184" fontId="23" fillId="26" borderId="70" xfId="70" applyNumberFormat="1" applyFont="1" applyFill="1" applyBorder="1" applyAlignment="1">
      <alignment horizontal="right" vertical="center" wrapText="1"/>
    </xf>
    <xf numFmtId="191"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90"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90"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4" fontId="27" fillId="0" borderId="20" xfId="73" applyNumberFormat="1" applyFont="1" applyFill="1" applyBorder="1" applyAlignment="1">
      <alignment horizontal="right" vertical="center"/>
    </xf>
    <xf numFmtId="184" fontId="27" fillId="0" borderId="37" xfId="73" applyNumberFormat="1" applyFont="1" applyFill="1" applyBorder="1" applyAlignment="1">
      <alignment horizontal="right" vertical="center"/>
    </xf>
    <xf numFmtId="191" fontId="27" fillId="0" borderId="45" xfId="73" applyNumberFormat="1" applyFont="1" applyFill="1" applyBorder="1" applyAlignment="1">
      <alignment horizontal="right" vertical="center"/>
    </xf>
    <xf numFmtId="184" fontId="27" fillId="0" borderId="44" xfId="73" applyNumberFormat="1" applyFont="1" applyFill="1" applyBorder="1" applyAlignment="1">
      <alignment horizontal="right" vertical="center"/>
    </xf>
    <xf numFmtId="191" fontId="27" fillId="0" borderId="46" xfId="73" applyNumberFormat="1" applyFont="1" applyFill="1" applyBorder="1" applyAlignment="1">
      <alignment horizontal="right" vertical="center"/>
    </xf>
    <xf numFmtId="191"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4" fontId="27" fillId="0" borderId="48" xfId="73" applyNumberFormat="1" applyFont="1" applyFill="1" applyBorder="1" applyAlignment="1">
      <alignment horizontal="right" vertical="center"/>
    </xf>
    <xf numFmtId="184" fontId="27" fillId="0" borderId="49" xfId="73" applyNumberFormat="1" applyFont="1" applyFill="1" applyBorder="1" applyAlignment="1">
      <alignment horizontal="right" vertical="center"/>
    </xf>
    <xf numFmtId="191" fontId="27" fillId="0" borderId="47" xfId="73" applyNumberFormat="1" applyFont="1" applyFill="1" applyBorder="1" applyAlignment="1">
      <alignment horizontal="right" vertical="center"/>
    </xf>
    <xf numFmtId="184" fontId="27" fillId="0" borderId="50" xfId="73" applyNumberFormat="1" applyFont="1" applyFill="1" applyBorder="1" applyAlignment="1">
      <alignment horizontal="right" vertical="center"/>
    </xf>
    <xf numFmtId="191" fontId="27" fillId="0" borderId="51" xfId="73" applyNumberFormat="1" applyFont="1" applyFill="1" applyBorder="1" applyAlignment="1">
      <alignment horizontal="right" vertical="center"/>
    </xf>
    <xf numFmtId="191" fontId="27" fillId="0" borderId="48" xfId="73" applyNumberFormat="1" applyFont="1" applyBorder="1" applyAlignment="1">
      <alignment horizontal="right" vertical="center"/>
    </xf>
    <xf numFmtId="184"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4" fontId="27" fillId="0" borderId="20" xfId="73" applyNumberFormat="1" applyFont="1" applyBorder="1" applyAlignment="1">
      <alignment horizontal="right" vertical="center"/>
    </xf>
    <xf numFmtId="184" fontId="27" fillId="0" borderId="37" xfId="73" applyNumberFormat="1" applyFont="1" applyBorder="1" applyAlignment="1">
      <alignment horizontal="right" vertical="center"/>
    </xf>
    <xf numFmtId="191" fontId="27" fillId="0" borderId="45" xfId="73" applyNumberFormat="1" applyFont="1" applyBorder="1" applyAlignment="1">
      <alignment horizontal="right" vertical="center"/>
    </xf>
    <xf numFmtId="184" fontId="27" fillId="0" borderId="44" xfId="73" applyNumberFormat="1" applyFont="1" applyBorder="1" applyAlignment="1">
      <alignment horizontal="right" vertical="center"/>
    </xf>
    <xf numFmtId="191"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4"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69" applyFont="1" applyFill="1" applyBorder="1" applyAlignment="1" applyProtection="1">
      <alignment horizontal="left" vertical="center" shrinkToFit="1"/>
      <protection locked="0"/>
    </xf>
    <xf numFmtId="0" fontId="40" fillId="26" borderId="149" xfId="69"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184" fontId="40" fillId="26" borderId="148" xfId="69" applyNumberFormat="1" applyFont="1" applyFill="1" applyBorder="1" applyAlignment="1" applyProtection="1">
      <alignment horizontal="right" vertical="center" shrinkToFit="1"/>
      <protection locked="0"/>
    </xf>
    <xf numFmtId="184" fontId="40" fillId="26" borderId="149" xfId="69" applyNumberFormat="1" applyFont="1" applyFill="1" applyBorder="1" applyAlignment="1" applyProtection="1">
      <alignment horizontal="right" vertical="center" shrinkToFit="1"/>
      <protection locked="0"/>
    </xf>
    <xf numFmtId="184" fontId="40" fillId="26" borderId="150"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49"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8" applyFont="1" applyBorder="1" applyAlignment="1" applyProtection="1">
      <alignment horizontal="left" vertical="center" shrinkToFit="1"/>
      <protection locked="0"/>
    </xf>
    <xf numFmtId="0" fontId="40" fillId="0" borderId="149" xfId="78"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184" fontId="40" fillId="0" borderId="153" xfId="78" applyNumberFormat="1" applyFont="1" applyBorder="1" applyAlignment="1" applyProtection="1">
      <alignment horizontal="right" vertical="center" shrinkToFit="1"/>
      <protection locked="0"/>
    </xf>
    <xf numFmtId="184" fontId="40" fillId="0" borderId="154" xfId="78" applyNumberFormat="1" applyFont="1" applyBorder="1" applyAlignment="1" applyProtection="1">
      <alignment horizontal="right" vertical="center" shrinkToFit="1"/>
      <protection locked="0"/>
    </xf>
    <xf numFmtId="184" fontId="40" fillId="0" borderId="162" xfId="78" applyNumberFormat="1" applyFont="1" applyBorder="1" applyAlignment="1" applyProtection="1">
      <alignment horizontal="right" vertical="center" shrinkToFit="1"/>
      <protection locked="0"/>
    </xf>
    <xf numFmtId="184" fontId="40" fillId="0" borderId="180" xfId="78" applyNumberFormat="1" applyFont="1" applyBorder="1" applyAlignment="1" applyProtection="1">
      <alignment horizontal="right" vertical="center" shrinkToFit="1"/>
      <protection locked="0"/>
    </xf>
    <xf numFmtId="184" fontId="40" fillId="0" borderId="149" xfId="78" applyNumberFormat="1" applyFont="1" applyBorder="1" applyAlignment="1" applyProtection="1">
      <alignment horizontal="right" vertical="center" shrinkToFit="1"/>
      <protection locked="0"/>
    </xf>
    <xf numFmtId="184" fontId="40" fillId="0" borderId="164" xfId="78"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4" fontId="40" fillId="0" borderId="173" xfId="78" applyNumberFormat="1" applyFont="1" applyBorder="1" applyAlignment="1" applyProtection="1">
      <alignment horizontal="right" vertical="center" shrinkToFit="1"/>
      <protection locked="0"/>
    </xf>
    <xf numFmtId="184" fontId="40" fillId="0" borderId="168" xfId="78" applyNumberFormat="1" applyFont="1" applyBorder="1" applyAlignment="1" applyProtection="1">
      <alignment horizontal="right" vertical="center" shrinkToFit="1"/>
      <protection locked="0"/>
    </xf>
    <xf numFmtId="184" fontId="40" fillId="0" borderId="195" xfId="78"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8" applyNumberFormat="1" applyFont="1" applyBorder="1" applyAlignment="1" applyProtection="1">
      <alignment horizontal="right" vertical="center" shrinkToFit="1"/>
      <protection locked="0"/>
    </xf>
    <xf numFmtId="184" fontId="40" fillId="0" borderId="192" xfId="78" applyNumberFormat="1" applyFont="1" applyBorder="1" applyAlignment="1" applyProtection="1">
      <alignment horizontal="right" vertical="center" shrinkToFit="1"/>
      <protection locked="0"/>
    </xf>
    <xf numFmtId="184"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69" applyFont="1" applyBorder="1" applyAlignment="1" applyProtection="1">
      <alignment horizontal="center" vertical="center"/>
      <protection locked="0"/>
    </xf>
    <xf numFmtId="0" fontId="40" fillId="0" borderId="81" xfId="69"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8" applyNumberFormat="1" applyFont="1" applyBorder="1" applyAlignment="1" applyProtection="1">
      <alignment horizontal="right" vertical="center" shrinkToFit="1"/>
      <protection locked="0"/>
    </xf>
    <xf numFmtId="184" fontId="40" fillId="0" borderId="156" xfId="78" applyNumberFormat="1" applyFont="1" applyBorder="1" applyAlignment="1" applyProtection="1">
      <alignment horizontal="right" vertical="center" shrinkToFit="1"/>
      <protection locked="0"/>
    </xf>
    <xf numFmtId="184" fontId="40" fillId="0" borderId="189" xfId="78" applyNumberFormat="1" applyFont="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69" applyNumberFormat="1" applyFont="1" applyBorder="1" applyAlignment="1" applyProtection="1">
      <alignment horizontal="right" vertical="center" shrinkToFit="1"/>
      <protection locked="0"/>
    </xf>
    <xf numFmtId="0" fontId="40" fillId="0" borderId="154"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4"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8" xfId="69" applyFont="1" applyBorder="1" applyAlignment="1" applyProtection="1">
      <alignment horizontal="left" vertical="center" shrinkToFit="1"/>
      <protection locked="0"/>
    </xf>
    <xf numFmtId="184" fontId="40" fillId="0" borderId="184" xfId="78" applyNumberFormat="1" applyFont="1" applyBorder="1" applyAlignment="1" applyProtection="1">
      <alignment horizontal="right" vertical="center" shrinkToFit="1"/>
      <protection locked="0"/>
    </xf>
    <xf numFmtId="184" fontId="40" fillId="0" borderId="185" xfId="78" applyNumberFormat="1" applyFont="1" applyBorder="1" applyAlignment="1" applyProtection="1">
      <alignment horizontal="right" vertical="center" shrinkToFit="1"/>
      <protection locked="0"/>
    </xf>
    <xf numFmtId="184" fontId="40" fillId="0" borderId="186" xfId="69" applyNumberFormat="1" applyFont="1" applyBorder="1" applyAlignment="1" applyProtection="1">
      <alignment horizontal="right" vertical="center" shrinkToFit="1"/>
      <protection locked="0"/>
    </xf>
    <xf numFmtId="184" fontId="40" fillId="0" borderId="187" xfId="78" applyNumberFormat="1" applyFont="1" applyBorder="1" applyAlignment="1" applyProtection="1">
      <alignment horizontal="right" vertical="center" shrinkToFit="1"/>
      <protection locked="0"/>
    </xf>
    <xf numFmtId="184" fontId="40" fillId="0" borderId="188" xfId="78" applyNumberFormat="1" applyFont="1" applyBorder="1" applyAlignment="1" applyProtection="1">
      <alignment horizontal="right" vertical="center" shrinkToFit="1"/>
      <protection locked="0"/>
    </xf>
    <xf numFmtId="184" fontId="40" fillId="0" borderId="163" xfId="69" applyNumberFormat="1" applyFont="1" applyBorder="1" applyAlignment="1" applyProtection="1">
      <alignment horizontal="right" vertical="center" shrinkToFit="1"/>
      <protection locked="0"/>
    </xf>
    <xf numFmtId="184" fontId="40" fillId="0" borderId="183" xfId="78" applyNumberFormat="1" applyFont="1" applyBorder="1" applyAlignment="1" applyProtection="1">
      <alignment horizontal="right" vertical="center" shrinkToFit="1"/>
      <protection locked="0"/>
    </xf>
    <xf numFmtId="184" fontId="40" fillId="26" borderId="154" xfId="77" applyNumberFormat="1" applyFont="1" applyFill="1" applyBorder="1" applyAlignment="1" applyProtection="1">
      <alignment horizontal="right" vertical="center" shrinkToFit="1"/>
      <protection locked="0"/>
    </xf>
    <xf numFmtId="184" fontId="40" fillId="26" borderId="163" xfId="77" applyNumberFormat="1" applyFont="1" applyFill="1" applyBorder="1" applyAlignment="1" applyProtection="1">
      <alignment horizontal="right" vertical="center" shrinkToFit="1"/>
      <protection locked="0"/>
    </xf>
    <xf numFmtId="184" fontId="40" fillId="26" borderId="162" xfId="77" applyNumberFormat="1" applyFont="1" applyFill="1" applyBorder="1" applyAlignment="1" applyProtection="1">
      <alignment horizontal="right" vertical="center" shrinkToFit="1"/>
      <protection locked="0"/>
    </xf>
    <xf numFmtId="184" fontId="40" fillId="26" borderId="153" xfId="77" applyNumberFormat="1" applyFont="1" applyFill="1" applyBorder="1" applyAlignment="1" applyProtection="1">
      <alignment horizontal="right" vertical="center" shrinkToFit="1"/>
      <protection locked="0"/>
    </xf>
    <xf numFmtId="184" fontId="40" fillId="27" borderId="152" xfId="69" applyNumberFormat="1" applyFont="1" applyFill="1" applyBorder="1" applyAlignment="1" applyProtection="1">
      <alignment horizontal="right" vertical="center" shrinkToFit="1"/>
      <protection locked="0"/>
    </xf>
    <xf numFmtId="184" fontId="40" fillId="27" borderId="181" xfId="69" applyNumberFormat="1" applyFont="1" applyFill="1" applyBorder="1" applyAlignment="1" applyProtection="1">
      <alignment horizontal="right" vertical="center" shrinkToFit="1"/>
      <protection locked="0"/>
    </xf>
    <xf numFmtId="184" fontId="40" fillId="27" borderId="182" xfId="69" applyNumberFormat="1" applyFont="1" applyFill="1" applyBorder="1" applyAlignment="1" applyProtection="1">
      <alignment horizontal="right" vertical="center" shrinkToFit="1"/>
      <protection locked="0"/>
    </xf>
    <xf numFmtId="184" fontId="40" fillId="27" borderId="141" xfId="69" applyNumberFormat="1" applyFont="1" applyFill="1" applyBorder="1" applyAlignment="1" applyProtection="1">
      <alignment horizontal="right" vertical="center" shrinkToFit="1"/>
      <protection locked="0"/>
    </xf>
    <xf numFmtId="184" fontId="40" fillId="27" borderId="147" xfId="69" applyNumberFormat="1" applyFont="1" applyFill="1" applyBorder="1" applyAlignment="1" applyProtection="1">
      <alignment horizontal="right" vertical="center" shrinkToFit="1"/>
      <protection locked="0"/>
    </xf>
    <xf numFmtId="184" fontId="40" fillId="27" borderId="151" xfId="69" applyNumberFormat="1" applyFont="1" applyFill="1" applyBorder="1" applyAlignment="1" applyProtection="1">
      <alignment horizontal="right" vertical="center" shrinkToFit="1"/>
      <protection locked="0"/>
    </xf>
    <xf numFmtId="0" fontId="40" fillId="0" borderId="79" xfId="69" applyFont="1" applyBorder="1" applyAlignment="1" applyProtection="1">
      <alignment horizontal="center" vertical="center" shrinkToFit="1"/>
      <protection locked="0"/>
    </xf>
    <xf numFmtId="184" fontId="40" fillId="27" borderId="22" xfId="69" applyNumberFormat="1" applyFont="1" applyFill="1" applyBorder="1" applyAlignment="1" applyProtection="1">
      <alignment horizontal="right" vertical="center" shrinkToFit="1"/>
      <protection locked="0"/>
    </xf>
    <xf numFmtId="184" fontId="40" fillId="27" borderId="72" xfId="69" applyNumberFormat="1" applyFont="1" applyFill="1" applyBorder="1" applyAlignment="1" applyProtection="1">
      <alignment horizontal="right" vertical="center" shrinkToFit="1"/>
      <protection locked="0"/>
    </xf>
    <xf numFmtId="184" fontId="40" fillId="27" borderId="75" xfId="69" applyNumberFormat="1" applyFont="1" applyFill="1" applyBorder="1" applyAlignment="1" applyProtection="1">
      <alignment horizontal="right" vertical="center" shrinkToFit="1"/>
      <protection locked="0"/>
    </xf>
    <xf numFmtId="0" fontId="40" fillId="27" borderId="141" xfId="69" applyNumberFormat="1" applyFont="1" applyFill="1" applyBorder="1" applyAlignment="1" applyProtection="1">
      <alignment horizontal="left" vertical="center" shrinkToFit="1"/>
      <protection locked="0"/>
    </xf>
    <xf numFmtId="0" fontId="40" fillId="27" borderId="147" xfId="69" applyNumberFormat="1" applyFont="1" applyFill="1" applyBorder="1" applyAlignment="1" applyProtection="1">
      <alignment horizontal="left" vertical="center" shrinkToFit="1"/>
      <protection locked="0"/>
    </xf>
    <xf numFmtId="184"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4" fontId="40" fillId="0" borderId="173" xfId="69" applyNumberFormat="1" applyFont="1" applyBorder="1" applyAlignment="1" applyProtection="1">
      <alignment horizontal="right" vertical="center" shrinkToFit="1"/>
      <protection locked="0"/>
    </xf>
    <xf numFmtId="184" fontId="40" fillId="0" borderId="168" xfId="69" applyNumberFormat="1" applyFont="1" applyBorder="1" applyAlignment="1" applyProtection="1">
      <alignment horizontal="right" vertical="center" shrinkToFit="1"/>
      <protection locked="0"/>
    </xf>
    <xf numFmtId="184" fontId="40" fillId="0" borderId="153" xfId="69"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0" borderId="150" xfId="69" applyFont="1" applyBorder="1" applyAlignment="1" applyProtection="1">
      <alignment horizontal="lef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4"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4" fontId="40" fillId="0" borderId="148" xfId="69" applyNumberFormat="1" applyFont="1" applyBorder="1" applyAlignment="1" applyProtection="1">
      <alignment horizontal="right" vertical="center" shrinkToFit="1"/>
      <protection locked="0"/>
    </xf>
    <xf numFmtId="184" fontId="40" fillId="0" borderId="149" xfId="69" applyNumberFormat="1" applyFont="1" applyBorder="1" applyAlignment="1" applyProtection="1">
      <alignment horizontal="right" vertical="center" shrinkToFit="1"/>
      <protection locked="0"/>
    </xf>
    <xf numFmtId="184" fontId="40" fillId="0" borderId="162" xfId="69" applyNumberFormat="1" applyFont="1" applyBorder="1" applyAlignment="1" applyProtection="1">
      <alignment horizontal="right" vertical="center" shrinkToFit="1"/>
      <protection locked="0"/>
    </xf>
    <xf numFmtId="184" fontId="40" fillId="27" borderId="38" xfId="69" applyNumberFormat="1" applyFont="1" applyFill="1" applyBorder="1" applyAlignment="1" applyProtection="1">
      <alignment horizontal="right" vertical="center" shrinkToFit="1"/>
      <protection locked="0"/>
    </xf>
    <xf numFmtId="184" fontId="40" fillId="27" borderId="73" xfId="69" applyNumberFormat="1" applyFont="1" applyFill="1" applyBorder="1" applyAlignment="1" applyProtection="1">
      <alignment horizontal="right" vertical="center" shrinkToFit="1"/>
      <protection locked="0"/>
    </xf>
    <xf numFmtId="184" fontId="40" fillId="27" borderId="165" xfId="69" applyNumberFormat="1" applyFont="1" applyFill="1" applyBorder="1" applyAlignment="1" applyProtection="1">
      <alignment horizontal="right" vertical="center" shrinkToFit="1"/>
      <protection locked="0"/>
    </xf>
    <xf numFmtId="184" fontId="40" fillId="27" borderId="166" xfId="69" applyNumberFormat="1" applyFont="1" applyFill="1" applyBorder="1" applyAlignment="1" applyProtection="1">
      <alignment horizontal="right" vertical="center" shrinkToFit="1"/>
      <protection locked="0"/>
    </xf>
    <xf numFmtId="184" fontId="40" fillId="27" borderId="167" xfId="69" applyNumberFormat="1" applyFont="1" applyFill="1" applyBorder="1" applyAlignment="1" applyProtection="1">
      <alignment horizontal="righ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56"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56" xfId="69" applyNumberFormat="1" applyFont="1" applyFill="1" applyBorder="1" applyAlignment="1" applyProtection="1">
      <alignment horizontal="right" vertical="center" shrinkToFit="1"/>
      <protection locked="0"/>
    </xf>
    <xf numFmtId="184" fontId="40" fillId="26" borderId="101" xfId="78" applyNumberFormat="1" applyFont="1" applyFill="1" applyBorder="1" applyAlignment="1" applyProtection="1">
      <alignment horizontal="right" vertical="center" shrinkToFit="1"/>
    </xf>
    <xf numFmtId="191" fontId="40" fillId="26" borderId="102" xfId="78" applyNumberFormat="1" applyFont="1" applyFill="1" applyBorder="1" applyAlignment="1" applyProtection="1">
      <alignment horizontal="right" vertical="center" shrinkToFit="1"/>
    </xf>
    <xf numFmtId="191"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33" xfId="78" applyNumberFormat="1" applyFont="1" applyFill="1" applyBorder="1" applyAlignment="1" applyProtection="1">
      <alignment horizontal="right" vertical="center" shrinkToFit="1"/>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55" xfId="69" applyNumberFormat="1" applyFont="1" applyFill="1" applyBorder="1" applyAlignment="1" applyProtection="1">
      <alignment horizontal="right" vertical="center" shrinkToFit="1"/>
      <protection locked="0"/>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74"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91" fontId="40" fillId="26" borderId="101" xfId="78" applyNumberFormat="1" applyFont="1" applyFill="1" applyBorder="1" applyAlignment="1" applyProtection="1">
      <alignment horizontal="right" vertical="center" shrinkToFit="1"/>
    </xf>
    <xf numFmtId="191" fontId="40" fillId="26" borderId="135"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91" fontId="40" fillId="26" borderId="108" xfId="78" applyNumberFormat="1" applyFont="1" applyFill="1" applyBorder="1" applyAlignment="1" applyProtection="1">
      <alignment horizontal="right" vertical="center" shrinkToFit="1"/>
    </xf>
    <xf numFmtId="191" fontId="40" fillId="26" borderId="13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33" xfId="69" applyFont="1" applyFill="1" applyBorder="1" applyAlignment="1" applyProtection="1">
      <alignment horizontal="center" vertical="center"/>
    </xf>
    <xf numFmtId="191" fontId="40" fillId="26" borderId="138" xfId="78" applyNumberFormat="1" applyFont="1" applyFill="1" applyBorder="1" applyAlignment="1" applyProtection="1">
      <alignment horizontal="right" vertical="center" shrinkToFit="1"/>
    </xf>
    <xf numFmtId="191"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184" fontId="40" fillId="26" borderId="134" xfId="78" applyNumberFormat="1" applyFont="1" applyFill="1" applyBorder="1" applyAlignment="1" applyProtection="1">
      <alignment horizontal="right" vertical="center" shrinkToFit="1"/>
    </xf>
    <xf numFmtId="0" fontId="40" fillId="26" borderId="0" xfId="69" applyFont="1" applyFill="1" applyProtection="1">
      <alignment vertical="center"/>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99" xfId="77"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91" fontId="40" fillId="26" borderId="107" xfId="78" applyNumberFormat="1" applyFont="1" applyFill="1" applyBorder="1" applyAlignment="1" applyProtection="1">
      <alignment horizontal="right" vertical="center" shrinkToFit="1"/>
    </xf>
    <xf numFmtId="191" fontId="40" fillId="26" borderId="52" xfId="78" applyNumberFormat="1" applyFont="1" applyFill="1" applyBorder="1" applyAlignment="1" applyProtection="1">
      <alignment horizontal="right" vertical="center" shrinkToFit="1"/>
    </xf>
    <xf numFmtId="191" fontId="40" fillId="26" borderId="93" xfId="78" applyNumberFormat="1" applyFont="1" applyFill="1" applyBorder="1" applyAlignment="1" applyProtection="1">
      <alignment horizontal="right" vertical="center" shrinkToFit="1"/>
    </xf>
    <xf numFmtId="184" fontId="40" fillId="26" borderId="61"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191" fontId="40" fillId="26" borderId="100" xfId="77" applyNumberFormat="1" applyFont="1" applyFill="1" applyBorder="1" applyAlignment="1" applyProtection="1">
      <alignment horizontal="right" vertical="center" shrinkToFit="1"/>
    </xf>
    <xf numFmtId="191" fontId="40" fillId="26" borderId="0" xfId="77" applyNumberFormat="1" applyFont="1" applyFill="1" applyBorder="1" applyAlignment="1" applyProtection="1">
      <alignment horizontal="right" vertical="center" shrinkToFit="1"/>
    </xf>
    <xf numFmtId="191" fontId="40" fillId="26" borderId="53" xfId="77"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84"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184" fontId="40" fillId="26" borderId="139"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0" fontId="40" fillId="26" borderId="74" xfId="78" applyFont="1" applyFill="1" applyBorder="1" applyAlignment="1" applyProtection="1">
      <alignment horizontal="center" vertical="center"/>
    </xf>
    <xf numFmtId="184" fontId="40" fillId="26" borderId="112"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184" fontId="40" fillId="26" borderId="104"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91" fontId="40" fillId="26" borderId="104" xfId="78" applyNumberFormat="1" applyFont="1" applyFill="1" applyBorder="1" applyAlignment="1" applyProtection="1">
      <alignment horizontal="right" vertical="center" shrinkToFit="1"/>
    </xf>
    <xf numFmtId="191" fontId="40" fillId="26" borderId="60" xfId="78" applyNumberFormat="1" applyFont="1" applyFill="1" applyBorder="1" applyAlignment="1" applyProtection="1">
      <alignment horizontal="right" vertical="center" shrinkToFit="1"/>
    </xf>
    <xf numFmtId="191" fontId="40" fillId="26" borderId="88" xfId="78" applyNumberFormat="1" applyFont="1" applyFill="1" applyBorder="1" applyAlignment="1" applyProtection="1">
      <alignment horizontal="right" vertical="center" shrinkToFit="1"/>
    </xf>
    <xf numFmtId="0" fontId="42" fillId="26" borderId="40" xfId="69" applyFont="1" applyFill="1" applyBorder="1" applyAlignment="1" applyProtection="1">
      <alignment horizontal="center" vertical="center"/>
    </xf>
    <xf numFmtId="191" fontId="40" fillId="26" borderId="120" xfId="78" applyNumberFormat="1" applyFont="1" applyFill="1" applyBorder="1" applyAlignment="1" applyProtection="1">
      <alignment horizontal="right" vertical="center" shrinkToFit="1"/>
    </xf>
    <xf numFmtId="191" fontId="40" fillId="26" borderId="121" xfId="78" applyNumberFormat="1" applyFont="1" applyFill="1" applyBorder="1" applyAlignment="1" applyProtection="1">
      <alignment horizontal="right" vertical="center" shrinkToFit="1"/>
    </xf>
    <xf numFmtId="191" fontId="40" fillId="26" borderId="14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4" fontId="40" fillId="26" borderId="145"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91" fontId="40" fillId="26" borderId="146" xfId="78" applyNumberFormat="1" applyFont="1" applyFill="1" applyBorder="1" applyAlignment="1" applyProtection="1">
      <alignment horizontal="right" vertical="center" shrinkToFit="1"/>
    </xf>
    <xf numFmtId="191" fontId="40" fillId="26" borderId="42"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91" fontId="40" fillId="26" borderId="140" xfId="78" applyNumberFormat="1" applyFont="1" applyFill="1" applyBorder="1" applyAlignment="1" applyProtection="1">
      <alignment horizontal="right" vertical="center" shrinkToFit="1"/>
    </xf>
    <xf numFmtId="191" fontId="40" fillId="26" borderId="141" xfId="78" applyNumberFormat="1" applyFont="1" applyFill="1" applyBorder="1" applyAlignment="1" applyProtection="1">
      <alignment horizontal="right" vertical="center" shrinkToFit="1"/>
    </xf>
    <xf numFmtId="191" fontId="40" fillId="26" borderId="117" xfId="78" applyNumberFormat="1" applyFont="1" applyFill="1" applyBorder="1" applyAlignment="1" applyProtection="1">
      <alignment horizontal="right" vertical="center" shrinkToFit="1"/>
    </xf>
    <xf numFmtId="191" fontId="40" fillId="26" borderId="118" xfId="78" applyNumberFormat="1" applyFont="1" applyFill="1" applyBorder="1" applyAlignment="1" applyProtection="1">
      <alignment horizontal="right" vertical="center" shrinkToFit="1"/>
    </xf>
    <xf numFmtId="191"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184"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191" fontId="40" fillId="26" borderId="132" xfId="78" applyNumberFormat="1" applyFont="1" applyFill="1" applyBorder="1" applyAlignment="1" applyProtection="1">
      <alignment horizontal="right" vertical="center" shrinkToFit="1"/>
    </xf>
    <xf numFmtId="191" fontId="40" fillId="26" borderId="137" xfId="78" applyNumberFormat="1" applyFont="1" applyFill="1" applyBorder="1" applyAlignment="1" applyProtection="1">
      <alignment horizontal="right" vertical="center" shrinkToFit="1"/>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2"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36" xfId="78" applyNumberFormat="1" applyFont="1" applyFill="1" applyBorder="1" applyAlignment="1" applyProtection="1">
      <alignment horizontal="right" vertical="center" shrinkToFit="1"/>
    </xf>
    <xf numFmtId="184" fontId="40" fillId="26" borderId="13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9"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91" fontId="40" fillId="26" borderId="125" xfId="78" applyNumberFormat="1" applyFont="1" applyFill="1" applyBorder="1" applyAlignment="1" applyProtection="1">
      <alignment horizontal="right" vertical="center" shrinkToFit="1"/>
    </xf>
    <xf numFmtId="191" fontId="40" fillId="26" borderId="126" xfId="78" applyNumberFormat="1" applyFont="1" applyFill="1" applyBorder="1" applyAlignment="1" applyProtection="1">
      <alignment horizontal="right" vertical="center" shrinkToFit="1"/>
    </xf>
    <xf numFmtId="191"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4" fontId="40" fillId="26" borderId="37" xfId="77" applyNumberFormat="1" applyFont="1" applyFill="1" applyBorder="1" applyAlignment="1" applyProtection="1">
      <alignment horizontal="right" vertical="center" shrinkToFit="1"/>
    </xf>
    <xf numFmtId="184" fontId="40" fillId="26" borderId="52" xfId="77" applyNumberFormat="1" applyFont="1" applyFill="1" applyBorder="1" applyAlignment="1" applyProtection="1">
      <alignment horizontal="right" vertical="center" shrinkToFit="1"/>
    </xf>
    <xf numFmtId="184" fontId="40" fillId="26" borderId="106" xfId="77" applyNumberFormat="1" applyFont="1" applyFill="1" applyBorder="1" applyAlignment="1" applyProtection="1">
      <alignment horizontal="right" vertical="center" shrinkToFit="1"/>
    </xf>
    <xf numFmtId="184" fontId="40" fillId="26" borderId="107"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16" xfId="69" applyFont="1" applyFill="1" applyBorder="1" applyProtection="1">
      <alignment vertical="center"/>
    </xf>
    <xf numFmtId="191" fontId="40" fillId="26" borderId="128" xfId="78" applyNumberFormat="1" applyFont="1" applyFill="1" applyBorder="1" applyAlignment="1" applyProtection="1">
      <alignment horizontal="right" vertical="center" shrinkToFit="1"/>
    </xf>
    <xf numFmtId="191" fontId="40" fillId="26" borderId="129" xfId="78" applyNumberFormat="1" applyFont="1" applyFill="1" applyBorder="1" applyAlignment="1" applyProtection="1">
      <alignment horizontal="right" vertical="center" shrinkToFit="1"/>
    </xf>
    <xf numFmtId="191" fontId="40" fillId="26" borderId="130"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210" fontId="40" fillId="26" borderId="61" xfId="78" applyNumberFormat="1" applyFont="1" applyFill="1" applyBorder="1" applyAlignment="1" applyProtection="1">
      <alignment horizontal="right" vertical="center" shrinkToFit="1"/>
    </xf>
    <xf numFmtId="210" fontId="40" fillId="26" borderId="0" xfId="78" applyNumberFormat="1" applyFont="1" applyFill="1" applyBorder="1" applyAlignment="1" applyProtection="1">
      <alignment horizontal="right" vertical="center" shrinkToFit="1"/>
    </xf>
    <xf numFmtId="210" fontId="40" fillId="26" borderId="69" xfId="78" applyNumberFormat="1" applyFont="1" applyFill="1" applyBorder="1" applyAlignment="1" applyProtection="1">
      <alignment horizontal="right" vertical="center" shrinkToFit="1"/>
    </xf>
    <xf numFmtId="210" fontId="40" fillId="26" borderId="0" xfId="78" applyNumberFormat="1" applyFont="1" applyFill="1" applyAlignment="1" applyProtection="1">
      <alignment horizontal="right" vertical="center" shrinkToFit="1"/>
    </xf>
    <xf numFmtId="210"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81"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91"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91" fontId="40" fillId="26" borderId="36" xfId="78" applyNumberFormat="1" applyFont="1" applyFill="1" applyBorder="1" applyAlignment="1" applyProtection="1">
      <alignment horizontal="right" vertical="center" shrinkToFit="1"/>
    </xf>
    <xf numFmtId="191" fontId="40" fillId="26" borderId="68" xfId="78" applyNumberFormat="1" applyFont="1" applyFill="1" applyBorder="1" applyAlignment="1" applyProtection="1">
      <alignment horizontal="right" vertical="center" shrinkToFit="1"/>
    </xf>
    <xf numFmtId="191" fontId="40" fillId="26" borderId="113" xfId="78" applyNumberFormat="1" applyFont="1" applyFill="1" applyBorder="1" applyAlignment="1" applyProtection="1">
      <alignment horizontal="right" vertical="center" shrinkToFit="1"/>
    </xf>
    <xf numFmtId="191" fontId="40" fillId="26" borderId="112" xfId="78" applyNumberFormat="1" applyFont="1" applyFill="1" applyBorder="1" applyAlignment="1" applyProtection="1">
      <alignment horizontal="right" vertical="center" shrinkToFit="1"/>
    </xf>
    <xf numFmtId="191"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91" fontId="40" fillId="26" borderId="123" xfId="78" applyNumberFormat="1" applyFont="1" applyFill="1" applyBorder="1" applyAlignment="1" applyProtection="1">
      <alignment horizontal="right" vertical="center" shrinkToFit="1"/>
    </xf>
    <xf numFmtId="191" fontId="40" fillId="26" borderId="72" xfId="78" applyNumberFormat="1" applyFont="1" applyFill="1" applyBorder="1" applyAlignment="1" applyProtection="1">
      <alignment horizontal="right" vertical="center" shrinkToFit="1"/>
    </xf>
    <xf numFmtId="191" fontId="40" fillId="26" borderId="124" xfId="78" applyNumberFormat="1" applyFont="1" applyFill="1" applyBorder="1" applyAlignment="1" applyProtection="1">
      <alignment horizontal="right" vertical="center" shrinkToFit="1"/>
    </xf>
    <xf numFmtId="210" fontId="40" fillId="26" borderId="109" xfId="78" applyNumberFormat="1" applyFont="1" applyFill="1" applyBorder="1" applyAlignment="1" applyProtection="1">
      <alignment horizontal="right" vertical="center" shrinkToFit="1"/>
    </xf>
    <xf numFmtId="210" fontId="40" fillId="26" borderId="110" xfId="78" applyNumberFormat="1" applyFont="1" applyFill="1" applyBorder="1" applyAlignment="1" applyProtection="1">
      <alignment horizontal="right" vertical="center" shrinkToFit="1"/>
    </xf>
    <xf numFmtId="210" fontId="40" fillId="26" borderId="111" xfId="78" applyNumberFormat="1" applyFont="1" applyFill="1" applyBorder="1" applyAlignment="1" applyProtection="1">
      <alignment horizontal="right" vertical="center" shrinkToFit="1"/>
    </xf>
    <xf numFmtId="191" fontId="40" fillId="26" borderId="114" xfId="78" applyNumberFormat="1" applyFont="1" applyFill="1" applyBorder="1" applyAlignment="1" applyProtection="1">
      <alignment horizontal="right" vertical="center" shrinkToFit="1"/>
    </xf>
    <xf numFmtId="191" fontId="40" fillId="26" borderId="115" xfId="78" applyNumberFormat="1" applyFont="1" applyFill="1" applyBorder="1" applyAlignment="1" applyProtection="1">
      <alignment horizontal="right" vertical="center" shrinkToFit="1"/>
    </xf>
    <xf numFmtId="191"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210" fontId="40" fillId="26" borderId="82" xfId="78" applyNumberFormat="1" applyFont="1" applyFill="1" applyBorder="1" applyAlignment="1" applyProtection="1">
      <alignment horizontal="right" vertical="center" shrinkToFit="1"/>
    </xf>
    <xf numFmtId="210" fontId="40" fillId="26" borderId="58" xfId="78" applyNumberFormat="1" applyFont="1" applyFill="1" applyBorder="1" applyAlignment="1" applyProtection="1">
      <alignment horizontal="right" vertical="center" shrinkToFit="1"/>
    </xf>
    <xf numFmtId="210" fontId="40" fillId="26" borderId="76" xfId="78" applyNumberFormat="1" applyFont="1" applyFill="1" applyBorder="1" applyAlignment="1" applyProtection="1">
      <alignment horizontal="right" vertical="center" shrinkToFit="1"/>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79" applyFont="1" applyFill="1" applyBorder="1" applyAlignment="1">
      <alignment horizontal="left" vertical="center" wrapText="1"/>
    </xf>
    <xf numFmtId="0" fontId="26" fillId="0" borderId="81"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068_鏡野町_2011" xfId="54"/>
    <cellStyle name="標準 3" xfId="55"/>
    <cellStyle name="標準 3 2" xfId="56"/>
    <cellStyle name="標準 3_APAHO401000" xfId="57"/>
    <cellStyle name="標準 3_ZJ01_336068_鏡野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2A5-4ABD-9ADA-2A088DEECB20}"/>
              </c:ext>
            </c:extLst>
          </c:dPt>
          <c:dPt>
            <c:idx val="2"/>
            <c:bubble3D val="0"/>
            <c:extLst>
              <c:ext xmlns:c16="http://schemas.microsoft.com/office/drawing/2014/chart" uri="{C3380CC4-5D6E-409C-BE32-E72D297353CC}">
                <c16:uniqueId val="{00000003-32A5-4ABD-9ADA-2A088DEECB20}"/>
              </c:ext>
            </c:extLst>
          </c:dPt>
          <c:dPt>
            <c:idx val="3"/>
            <c:bubble3D val="0"/>
            <c:extLst>
              <c:ext xmlns:c16="http://schemas.microsoft.com/office/drawing/2014/chart" uri="{C3380CC4-5D6E-409C-BE32-E72D297353CC}">
                <c16:uniqueId val="{00000005-32A5-4ABD-9ADA-2A088DEECB20}"/>
              </c:ext>
            </c:extLst>
          </c:dPt>
          <c:dPt>
            <c:idx val="4"/>
            <c:bubble3D val="0"/>
            <c:extLst>
              <c:ext xmlns:c16="http://schemas.microsoft.com/office/drawing/2014/chart" uri="{C3380CC4-5D6E-409C-BE32-E72D297353CC}">
                <c16:uniqueId val="{00000007-32A5-4ABD-9ADA-2A088DEECB20}"/>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extLst>
            <c:ext xmlns:c16="http://schemas.microsoft.com/office/drawing/2014/chart" uri="{C3380CC4-5D6E-409C-BE32-E72D297353CC}">
              <c16:uniqueId val="{00000008-32A5-4ABD-9ADA-2A088DEECB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118419</c:v>
                </c:pt>
                <c:pt idx="1">
                  <c:v>114179</c:v>
                </c:pt>
                <c:pt idx="2">
                  <c:v>175122</c:v>
                </c:pt>
                <c:pt idx="3">
                  <c:v>117055</c:v>
                </c:pt>
                <c:pt idx="4">
                  <c:v>116427</c:v>
                </c:pt>
              </c:numCache>
            </c:numRef>
          </c:val>
          <c:smooth val="0"/>
          <c:extLst>
            <c:ext xmlns:c16="http://schemas.microsoft.com/office/drawing/2014/chart" uri="{C3380CC4-5D6E-409C-BE32-E72D297353CC}">
              <c16:uniqueId val="{00000009-32A5-4ABD-9ADA-2A088DEECB20}"/>
            </c:ext>
          </c:extLst>
        </c:ser>
        <c:dLbls>
          <c:showLegendKey val="0"/>
          <c:showVal val="0"/>
          <c:showCatName val="0"/>
          <c:showSerName val="0"/>
          <c:showPercent val="0"/>
          <c:showBubbleSize val="0"/>
        </c:dLbls>
        <c:marker val="1"/>
        <c:smooth val="0"/>
        <c:axId val="463357488"/>
        <c:axId val="1"/>
      </c:lineChart>
      <c:catAx>
        <c:axId val="46335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335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9.99</c:v>
                </c:pt>
                <c:pt idx="1">
                  <c:v>6.96</c:v>
                </c:pt>
                <c:pt idx="2">
                  <c:v>11.25</c:v>
                </c:pt>
                <c:pt idx="3">
                  <c:v>13.85</c:v>
                </c:pt>
                <c:pt idx="4">
                  <c:v>11.59</c:v>
                </c:pt>
              </c:numCache>
            </c:numRef>
          </c:val>
          <c:extLst>
            <c:ext xmlns:c16="http://schemas.microsoft.com/office/drawing/2014/chart" uri="{C3380CC4-5D6E-409C-BE32-E72D297353CC}">
              <c16:uniqueId val="{00000000-2C5C-43E2-A270-F53BBFB0ECA2}"/>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26.33</c:v>
                </c:pt>
                <c:pt idx="1">
                  <c:v>30.68</c:v>
                </c:pt>
                <c:pt idx="2">
                  <c:v>33.590000000000003</c:v>
                </c:pt>
                <c:pt idx="3">
                  <c:v>45.74</c:v>
                </c:pt>
                <c:pt idx="4">
                  <c:v>56.76</c:v>
                </c:pt>
              </c:numCache>
            </c:numRef>
          </c:val>
          <c:extLst>
            <c:ext xmlns:c16="http://schemas.microsoft.com/office/drawing/2014/chart" uri="{C3380CC4-5D6E-409C-BE32-E72D297353CC}">
              <c16:uniqueId val="{00000001-2C5C-43E2-A270-F53BBFB0ECA2}"/>
            </c:ext>
          </c:extLst>
        </c:ser>
        <c:dLbls>
          <c:showLegendKey val="0"/>
          <c:showVal val="0"/>
          <c:showCatName val="0"/>
          <c:showSerName val="0"/>
          <c:showPercent val="0"/>
          <c:showBubbleSize val="0"/>
        </c:dLbls>
        <c:gapWidth val="250"/>
        <c:overlap val="100"/>
        <c:axId val="46335388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2.3199999999999998</c:v>
                </c:pt>
                <c:pt idx="1">
                  <c:v>-2.12</c:v>
                </c:pt>
                <c:pt idx="2">
                  <c:v>5.42</c:v>
                </c:pt>
                <c:pt idx="3">
                  <c:v>8.34</c:v>
                </c:pt>
                <c:pt idx="4">
                  <c:v>-2.2000000000000002</c:v>
                </c:pt>
              </c:numCache>
            </c:numRef>
          </c:val>
          <c:smooth val="0"/>
          <c:extLst>
            <c:ext xmlns:c16="http://schemas.microsoft.com/office/drawing/2014/chart" uri="{C3380CC4-5D6E-409C-BE32-E72D297353CC}">
              <c16:uniqueId val="{00000002-2C5C-43E2-A270-F53BBFB0ECA2}"/>
            </c:ext>
          </c:extLst>
        </c:ser>
        <c:dLbls>
          <c:showLegendKey val="0"/>
          <c:showVal val="0"/>
          <c:showCatName val="0"/>
          <c:showSerName val="0"/>
          <c:showPercent val="0"/>
          <c:showBubbleSize val="0"/>
        </c:dLbls>
        <c:marker val="1"/>
        <c:smooth val="0"/>
        <c:axId val="463353880"/>
        <c:axId val="1"/>
      </c:lineChart>
      <c:catAx>
        <c:axId val="46335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538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0.46</c:v>
                </c:pt>
                <c:pt idx="2">
                  <c:v>#N/A</c:v>
                </c:pt>
                <c:pt idx="3">
                  <c:v>0.27</c:v>
                </c:pt>
                <c:pt idx="4">
                  <c:v>#N/A</c:v>
                </c:pt>
                <c:pt idx="5">
                  <c:v>0.43</c:v>
                </c:pt>
                <c:pt idx="6">
                  <c:v>#N/A</c:v>
                </c:pt>
                <c:pt idx="7">
                  <c:v>0.31</c:v>
                </c:pt>
                <c:pt idx="8">
                  <c:v>#N/A</c:v>
                </c:pt>
                <c:pt idx="9">
                  <c:v>0.09</c:v>
                </c:pt>
              </c:numCache>
            </c:numRef>
          </c:val>
          <c:extLst>
            <c:ext xmlns:c16="http://schemas.microsoft.com/office/drawing/2014/chart" uri="{C3380CC4-5D6E-409C-BE32-E72D297353CC}">
              <c16:uniqueId val="{00000000-FDBE-4776-9298-AD49B47A47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BE-4776-9298-AD49B47A472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0.1</c:v>
                </c:pt>
                <c:pt idx="6">
                  <c:v>#N/A</c:v>
                </c:pt>
                <c:pt idx="7">
                  <c:v>0.1</c:v>
                </c:pt>
                <c:pt idx="8">
                  <c:v>#N/A</c:v>
                </c:pt>
                <c:pt idx="9">
                  <c:v>0.05</c:v>
                </c:pt>
              </c:numCache>
            </c:numRef>
          </c:val>
          <c:extLst>
            <c:ext xmlns:c16="http://schemas.microsoft.com/office/drawing/2014/chart" uri="{C3380CC4-5D6E-409C-BE32-E72D297353CC}">
              <c16:uniqueId val="{00000002-FDBE-4776-9298-AD49B47A472E}"/>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0.12</c:v>
                </c:pt>
                <c:pt idx="8">
                  <c:v>#N/A</c:v>
                </c:pt>
                <c:pt idx="9">
                  <c:v>0.11</c:v>
                </c:pt>
              </c:numCache>
            </c:numRef>
          </c:val>
          <c:extLst>
            <c:ext xmlns:c16="http://schemas.microsoft.com/office/drawing/2014/chart" uri="{C3380CC4-5D6E-409C-BE32-E72D297353CC}">
              <c16:uniqueId val="{00000003-FDBE-4776-9298-AD49B47A472E}"/>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0.41</c:v>
                </c:pt>
                <c:pt idx="8">
                  <c:v>#N/A</c:v>
                </c:pt>
                <c:pt idx="9">
                  <c:v>0.27</c:v>
                </c:pt>
              </c:numCache>
            </c:numRef>
          </c:val>
          <c:extLst>
            <c:ext xmlns:c16="http://schemas.microsoft.com/office/drawing/2014/chart" uri="{C3380CC4-5D6E-409C-BE32-E72D297353CC}">
              <c16:uniqueId val="{00000004-FDBE-4776-9298-AD49B47A472E}"/>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0.27</c:v>
                </c:pt>
                <c:pt idx="2">
                  <c:v>#N/A</c:v>
                </c:pt>
                <c:pt idx="3">
                  <c:v>0.14000000000000001</c:v>
                </c:pt>
                <c:pt idx="4">
                  <c:v>#N/A</c:v>
                </c:pt>
                <c:pt idx="5">
                  <c:v>0.14000000000000001</c:v>
                </c:pt>
                <c:pt idx="6">
                  <c:v>#N/A</c:v>
                </c:pt>
                <c:pt idx="7">
                  <c:v>0.24</c:v>
                </c:pt>
                <c:pt idx="8">
                  <c:v>#N/A</c:v>
                </c:pt>
                <c:pt idx="9">
                  <c:v>0.31</c:v>
                </c:pt>
              </c:numCache>
            </c:numRef>
          </c:val>
          <c:extLst>
            <c:ext xmlns:c16="http://schemas.microsoft.com/office/drawing/2014/chart" uri="{C3380CC4-5D6E-409C-BE32-E72D297353CC}">
              <c16:uniqueId val="{00000005-FDBE-4776-9298-AD49B47A472E}"/>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2.23</c:v>
                </c:pt>
                <c:pt idx="2">
                  <c:v>#N/A</c:v>
                </c:pt>
                <c:pt idx="3">
                  <c:v>2.31</c:v>
                </c:pt>
                <c:pt idx="4">
                  <c:v>#N/A</c:v>
                </c:pt>
                <c:pt idx="5">
                  <c:v>1.26</c:v>
                </c:pt>
                <c:pt idx="6">
                  <c:v>#N/A</c:v>
                </c:pt>
                <c:pt idx="7">
                  <c:v>0.47</c:v>
                </c:pt>
                <c:pt idx="8">
                  <c:v>#N/A</c:v>
                </c:pt>
                <c:pt idx="9">
                  <c:v>1.03</c:v>
                </c:pt>
              </c:numCache>
            </c:numRef>
          </c:val>
          <c:extLst>
            <c:ext xmlns:c16="http://schemas.microsoft.com/office/drawing/2014/chart" uri="{C3380CC4-5D6E-409C-BE32-E72D297353CC}">
              <c16:uniqueId val="{00000006-FDBE-4776-9298-AD49B47A472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8.24</c:v>
                </c:pt>
                <c:pt idx="2">
                  <c:v>#N/A</c:v>
                </c:pt>
                <c:pt idx="3">
                  <c:v>8.77</c:v>
                </c:pt>
                <c:pt idx="4">
                  <c:v>#N/A</c:v>
                </c:pt>
                <c:pt idx="5">
                  <c:v>8.41</c:v>
                </c:pt>
                <c:pt idx="6">
                  <c:v>#N/A</c:v>
                </c:pt>
                <c:pt idx="7">
                  <c:v>7.85</c:v>
                </c:pt>
                <c:pt idx="8">
                  <c:v>#N/A</c:v>
                </c:pt>
                <c:pt idx="9">
                  <c:v>7.5</c:v>
                </c:pt>
              </c:numCache>
            </c:numRef>
          </c:val>
          <c:extLst>
            <c:ext xmlns:c16="http://schemas.microsoft.com/office/drawing/2014/chart" uri="{C3380CC4-5D6E-409C-BE32-E72D297353CC}">
              <c16:uniqueId val="{00000007-FDBE-4776-9298-AD49B47A47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9.8800000000000008</c:v>
                </c:pt>
                <c:pt idx="2">
                  <c:v>#N/A</c:v>
                </c:pt>
                <c:pt idx="3">
                  <c:v>6.85</c:v>
                </c:pt>
                <c:pt idx="4">
                  <c:v>#N/A</c:v>
                </c:pt>
                <c:pt idx="5">
                  <c:v>11.1</c:v>
                </c:pt>
                <c:pt idx="6">
                  <c:v>#N/A</c:v>
                </c:pt>
                <c:pt idx="7">
                  <c:v>13.71</c:v>
                </c:pt>
                <c:pt idx="8">
                  <c:v>#N/A</c:v>
                </c:pt>
                <c:pt idx="9">
                  <c:v>11.47</c:v>
                </c:pt>
              </c:numCache>
            </c:numRef>
          </c:val>
          <c:extLst>
            <c:ext xmlns:c16="http://schemas.microsoft.com/office/drawing/2014/chart" uri="{C3380CC4-5D6E-409C-BE32-E72D297353CC}">
              <c16:uniqueId val="{00000008-FDBE-4776-9298-AD49B47A472E}"/>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15.17</c:v>
                </c:pt>
                <c:pt idx="2">
                  <c:v>#N/A</c:v>
                </c:pt>
                <c:pt idx="3">
                  <c:v>15.8</c:v>
                </c:pt>
                <c:pt idx="4">
                  <c:v>#N/A</c:v>
                </c:pt>
                <c:pt idx="5">
                  <c:v>16.29</c:v>
                </c:pt>
                <c:pt idx="6">
                  <c:v>#N/A</c:v>
                </c:pt>
                <c:pt idx="7">
                  <c:v>17.22</c:v>
                </c:pt>
                <c:pt idx="8">
                  <c:v>#N/A</c:v>
                </c:pt>
                <c:pt idx="9">
                  <c:v>18.59</c:v>
                </c:pt>
              </c:numCache>
            </c:numRef>
          </c:val>
          <c:extLst>
            <c:ext xmlns:c16="http://schemas.microsoft.com/office/drawing/2014/chart" uri="{C3380CC4-5D6E-409C-BE32-E72D297353CC}">
              <c16:uniqueId val="{00000009-FDBE-4776-9298-AD49B47A472E}"/>
            </c:ext>
          </c:extLst>
        </c:ser>
        <c:dLbls>
          <c:showLegendKey val="0"/>
          <c:showVal val="0"/>
          <c:showCatName val="0"/>
          <c:showSerName val="0"/>
          <c:showPercent val="0"/>
          <c:showBubbleSize val="0"/>
        </c:dLbls>
        <c:gapWidth val="150"/>
        <c:overlap val="100"/>
        <c:axId val="463345352"/>
        <c:axId val="1"/>
      </c:barChart>
      <c:catAx>
        <c:axId val="46334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45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1602</c:v>
                </c:pt>
                <c:pt idx="5">
                  <c:v>1623</c:v>
                </c:pt>
                <c:pt idx="8">
                  <c:v>1769</c:v>
                </c:pt>
                <c:pt idx="11">
                  <c:v>1619</c:v>
                </c:pt>
                <c:pt idx="14">
                  <c:v>1532</c:v>
                </c:pt>
              </c:numCache>
            </c:numRef>
          </c:val>
          <c:extLst>
            <c:ext xmlns:c16="http://schemas.microsoft.com/office/drawing/2014/chart" uri="{C3380CC4-5D6E-409C-BE32-E72D297353CC}">
              <c16:uniqueId val="{00000000-2CA9-459E-BC05-CEF6128F41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A9-459E-BC05-CEF6128F41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2-2CA9-459E-BC05-CEF6128F41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73</c:v>
                </c:pt>
                <c:pt idx="3">
                  <c:v>64</c:v>
                </c:pt>
                <c:pt idx="6">
                  <c:v>55</c:v>
                </c:pt>
                <c:pt idx="9">
                  <c:v>59</c:v>
                </c:pt>
                <c:pt idx="12">
                  <c:v>53</c:v>
                </c:pt>
              </c:numCache>
            </c:numRef>
          </c:val>
          <c:extLst>
            <c:ext xmlns:c16="http://schemas.microsoft.com/office/drawing/2014/chart" uri="{C3380CC4-5D6E-409C-BE32-E72D297353CC}">
              <c16:uniqueId val="{00000003-2CA9-459E-BC05-CEF6128F41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321</c:v>
                </c:pt>
                <c:pt idx="3">
                  <c:v>428</c:v>
                </c:pt>
                <c:pt idx="6">
                  <c:v>481</c:v>
                </c:pt>
                <c:pt idx="9">
                  <c:v>555</c:v>
                </c:pt>
                <c:pt idx="12">
                  <c:v>581</c:v>
                </c:pt>
              </c:numCache>
            </c:numRef>
          </c:val>
          <c:extLst>
            <c:ext xmlns:c16="http://schemas.microsoft.com/office/drawing/2014/chart" uri="{C3380CC4-5D6E-409C-BE32-E72D297353CC}">
              <c16:uniqueId val="{00000004-2CA9-459E-BC05-CEF6128F41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A9-459E-BC05-CEF6128F41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A9-459E-BC05-CEF6128F41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2157</c:v>
                </c:pt>
                <c:pt idx="3">
                  <c:v>2143</c:v>
                </c:pt>
                <c:pt idx="6">
                  <c:v>2209</c:v>
                </c:pt>
                <c:pt idx="9">
                  <c:v>1915</c:v>
                </c:pt>
                <c:pt idx="12">
                  <c:v>1734</c:v>
                </c:pt>
              </c:numCache>
            </c:numRef>
          </c:val>
          <c:extLst>
            <c:ext xmlns:c16="http://schemas.microsoft.com/office/drawing/2014/chart" uri="{C3380CC4-5D6E-409C-BE32-E72D297353CC}">
              <c16:uniqueId val="{00000007-2CA9-459E-BC05-CEF6128F41D5}"/>
            </c:ext>
          </c:extLst>
        </c:ser>
        <c:dLbls>
          <c:showLegendKey val="0"/>
          <c:showVal val="0"/>
          <c:showCatName val="0"/>
          <c:showSerName val="0"/>
          <c:showPercent val="0"/>
          <c:showBubbleSize val="0"/>
        </c:dLbls>
        <c:gapWidth val="100"/>
        <c:overlap val="100"/>
        <c:axId val="46334863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952</c:v>
                </c:pt>
                <c:pt idx="2">
                  <c:v>#N/A</c:v>
                </c:pt>
                <c:pt idx="3">
                  <c:v>#N/A</c:v>
                </c:pt>
                <c:pt idx="4">
                  <c:v>1014</c:v>
                </c:pt>
                <c:pt idx="5">
                  <c:v>#N/A</c:v>
                </c:pt>
                <c:pt idx="6">
                  <c:v>#N/A</c:v>
                </c:pt>
                <c:pt idx="7">
                  <c:v>978</c:v>
                </c:pt>
                <c:pt idx="8">
                  <c:v>#N/A</c:v>
                </c:pt>
                <c:pt idx="9">
                  <c:v>#N/A</c:v>
                </c:pt>
                <c:pt idx="10">
                  <c:v>912</c:v>
                </c:pt>
                <c:pt idx="11">
                  <c:v>#N/A</c:v>
                </c:pt>
                <c:pt idx="12">
                  <c:v>#N/A</c:v>
                </c:pt>
                <c:pt idx="13">
                  <c:v>838</c:v>
                </c:pt>
                <c:pt idx="14">
                  <c:v>#N/A</c:v>
                </c:pt>
              </c:numCache>
            </c:numRef>
          </c:val>
          <c:smooth val="0"/>
          <c:extLst>
            <c:ext xmlns:c16="http://schemas.microsoft.com/office/drawing/2014/chart" uri="{C3380CC4-5D6E-409C-BE32-E72D297353CC}">
              <c16:uniqueId val="{00000008-2CA9-459E-BC05-CEF6128F41D5}"/>
            </c:ext>
          </c:extLst>
        </c:ser>
        <c:dLbls>
          <c:showLegendKey val="0"/>
          <c:showVal val="0"/>
          <c:showCatName val="0"/>
          <c:showSerName val="0"/>
          <c:showPercent val="0"/>
          <c:showBubbleSize val="0"/>
        </c:dLbls>
        <c:marker val="1"/>
        <c:smooth val="0"/>
        <c:axId val="463348632"/>
        <c:axId val="1"/>
      </c:lineChart>
      <c:catAx>
        <c:axId val="46334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486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14954</c:v>
                </c:pt>
                <c:pt idx="5">
                  <c:v>14379</c:v>
                </c:pt>
                <c:pt idx="8">
                  <c:v>14114</c:v>
                </c:pt>
                <c:pt idx="11">
                  <c:v>14005</c:v>
                </c:pt>
                <c:pt idx="14">
                  <c:v>13581</c:v>
                </c:pt>
              </c:numCache>
            </c:numRef>
          </c:val>
          <c:extLst>
            <c:ext xmlns:c16="http://schemas.microsoft.com/office/drawing/2014/chart" uri="{C3380CC4-5D6E-409C-BE32-E72D297353CC}">
              <c16:uniqueId val="{00000000-524A-4B06-9EBF-1007CE03B0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1765</c:v>
                </c:pt>
                <c:pt idx="5">
                  <c:v>1739</c:v>
                </c:pt>
                <c:pt idx="8">
                  <c:v>1505</c:v>
                </c:pt>
                <c:pt idx="11">
                  <c:v>1323</c:v>
                </c:pt>
                <c:pt idx="14">
                  <c:v>1170</c:v>
                </c:pt>
              </c:numCache>
            </c:numRef>
          </c:val>
          <c:extLst>
            <c:ext xmlns:c16="http://schemas.microsoft.com/office/drawing/2014/chart" uri="{C3380CC4-5D6E-409C-BE32-E72D297353CC}">
              <c16:uniqueId val="{00000001-524A-4B06-9EBF-1007CE03B0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3475</c:v>
                </c:pt>
                <c:pt idx="5">
                  <c:v>3835</c:v>
                </c:pt>
                <c:pt idx="8">
                  <c:v>4053</c:v>
                </c:pt>
                <c:pt idx="11">
                  <c:v>4945</c:v>
                </c:pt>
                <c:pt idx="14">
                  <c:v>5761</c:v>
                </c:pt>
              </c:numCache>
            </c:numRef>
          </c:val>
          <c:extLst>
            <c:ext xmlns:c16="http://schemas.microsoft.com/office/drawing/2014/chart" uri="{C3380CC4-5D6E-409C-BE32-E72D297353CC}">
              <c16:uniqueId val="{00000002-524A-4B06-9EBF-1007CE03B0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4A-4B06-9EBF-1007CE03B0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4A-4B06-9EBF-1007CE03B0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36</c:v>
                </c:pt>
                <c:pt idx="3">
                  <c:v>31</c:v>
                </c:pt>
                <c:pt idx="6">
                  <c:v>38</c:v>
                </c:pt>
                <c:pt idx="9">
                  <c:v>2</c:v>
                </c:pt>
                <c:pt idx="12">
                  <c:v>1</c:v>
                </c:pt>
              </c:numCache>
            </c:numRef>
          </c:val>
          <c:extLst>
            <c:ext xmlns:c16="http://schemas.microsoft.com/office/drawing/2014/chart" uri="{C3380CC4-5D6E-409C-BE32-E72D297353CC}">
              <c16:uniqueId val="{00000005-524A-4B06-9EBF-1007CE03B0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1800</c:v>
                </c:pt>
                <c:pt idx="3">
                  <c:v>1611</c:v>
                </c:pt>
                <c:pt idx="6">
                  <c:v>1651</c:v>
                </c:pt>
                <c:pt idx="9">
                  <c:v>1629</c:v>
                </c:pt>
                <c:pt idx="12">
                  <c:v>1493</c:v>
                </c:pt>
              </c:numCache>
            </c:numRef>
          </c:val>
          <c:extLst>
            <c:ext xmlns:c16="http://schemas.microsoft.com/office/drawing/2014/chart" uri="{C3380CC4-5D6E-409C-BE32-E72D297353CC}">
              <c16:uniqueId val="{00000006-524A-4B06-9EBF-1007CE03B0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316</c:v>
                </c:pt>
                <c:pt idx="3">
                  <c:v>266</c:v>
                </c:pt>
                <c:pt idx="6">
                  <c:v>257</c:v>
                </c:pt>
                <c:pt idx="9">
                  <c:v>227</c:v>
                </c:pt>
                <c:pt idx="12">
                  <c:v>229</c:v>
                </c:pt>
              </c:numCache>
            </c:numRef>
          </c:val>
          <c:extLst>
            <c:ext xmlns:c16="http://schemas.microsoft.com/office/drawing/2014/chart" uri="{C3380CC4-5D6E-409C-BE32-E72D297353CC}">
              <c16:uniqueId val="{00000007-524A-4B06-9EBF-1007CE03B0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4809</c:v>
                </c:pt>
                <c:pt idx="3">
                  <c:v>5664</c:v>
                </c:pt>
                <c:pt idx="6">
                  <c:v>6521</c:v>
                </c:pt>
                <c:pt idx="9">
                  <c:v>7784</c:v>
                </c:pt>
                <c:pt idx="12">
                  <c:v>8242</c:v>
                </c:pt>
              </c:numCache>
            </c:numRef>
          </c:val>
          <c:extLst>
            <c:ext xmlns:c16="http://schemas.microsoft.com/office/drawing/2014/chart" uri="{C3380CC4-5D6E-409C-BE32-E72D297353CC}">
              <c16:uniqueId val="{00000008-524A-4B06-9EBF-1007CE03B0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94</c:v>
                </c:pt>
                <c:pt idx="3">
                  <c:v>81</c:v>
                </c:pt>
                <c:pt idx="6">
                  <c:v>70</c:v>
                </c:pt>
                <c:pt idx="9">
                  <c:v>59</c:v>
                </c:pt>
                <c:pt idx="12">
                  <c:v>48</c:v>
                </c:pt>
              </c:numCache>
            </c:numRef>
          </c:val>
          <c:extLst>
            <c:ext xmlns:c16="http://schemas.microsoft.com/office/drawing/2014/chart" uri="{C3380CC4-5D6E-409C-BE32-E72D297353CC}">
              <c16:uniqueId val="{00000009-524A-4B06-9EBF-1007CE03B0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15511</c:v>
                </c:pt>
                <c:pt idx="3">
                  <c:v>14391</c:v>
                </c:pt>
                <c:pt idx="6">
                  <c:v>13316</c:v>
                </c:pt>
                <c:pt idx="9">
                  <c:v>12755</c:v>
                </c:pt>
                <c:pt idx="12">
                  <c:v>12085</c:v>
                </c:pt>
              </c:numCache>
            </c:numRef>
          </c:val>
          <c:extLst>
            <c:ext xmlns:c16="http://schemas.microsoft.com/office/drawing/2014/chart" uri="{C3380CC4-5D6E-409C-BE32-E72D297353CC}">
              <c16:uniqueId val="{0000000A-524A-4B06-9EBF-1007CE03B083}"/>
            </c:ext>
          </c:extLst>
        </c:ser>
        <c:dLbls>
          <c:showLegendKey val="0"/>
          <c:showVal val="0"/>
          <c:showCatName val="0"/>
          <c:showSerName val="0"/>
          <c:showPercent val="0"/>
          <c:showBubbleSize val="0"/>
        </c:dLbls>
        <c:gapWidth val="100"/>
        <c:overlap val="100"/>
        <c:axId val="46335191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2374</c:v>
                </c:pt>
                <c:pt idx="2">
                  <c:v>#N/A</c:v>
                </c:pt>
                <c:pt idx="3">
                  <c:v>#N/A</c:v>
                </c:pt>
                <c:pt idx="4">
                  <c:v>2090</c:v>
                </c:pt>
                <c:pt idx="5">
                  <c:v>#N/A</c:v>
                </c:pt>
                <c:pt idx="6">
                  <c:v>#N/A</c:v>
                </c:pt>
                <c:pt idx="7">
                  <c:v>2180</c:v>
                </c:pt>
                <c:pt idx="8">
                  <c:v>#N/A</c:v>
                </c:pt>
                <c:pt idx="9">
                  <c:v>#N/A</c:v>
                </c:pt>
                <c:pt idx="10">
                  <c:v>2184</c:v>
                </c:pt>
                <c:pt idx="11">
                  <c:v>#N/A</c:v>
                </c:pt>
                <c:pt idx="12">
                  <c:v>#N/A</c:v>
                </c:pt>
                <c:pt idx="13">
                  <c:v>1587</c:v>
                </c:pt>
                <c:pt idx="14">
                  <c:v>#N/A</c:v>
                </c:pt>
              </c:numCache>
            </c:numRef>
          </c:val>
          <c:smooth val="0"/>
          <c:extLst>
            <c:ext xmlns:c16="http://schemas.microsoft.com/office/drawing/2014/chart" uri="{C3380CC4-5D6E-409C-BE32-E72D297353CC}">
              <c16:uniqueId val="{0000000B-524A-4B06-9EBF-1007CE03B083}"/>
            </c:ext>
          </c:extLst>
        </c:ser>
        <c:dLbls>
          <c:showLegendKey val="0"/>
          <c:showVal val="0"/>
          <c:showCatName val="0"/>
          <c:showSerName val="0"/>
          <c:showPercent val="0"/>
          <c:showBubbleSize val="0"/>
        </c:dLbls>
        <c:marker val="1"/>
        <c:smooth val="0"/>
        <c:axId val="463351912"/>
        <c:axId val="1"/>
      </c:lineChart>
      <c:catAx>
        <c:axId val="46335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3519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455" name="AutoShape 1">
          <a:extLst>
            <a:ext uri="{FF2B5EF4-FFF2-40B4-BE49-F238E27FC236}">
              <a16:creationId xmlns:a16="http://schemas.microsoft.com/office/drawing/2014/main" id="{5BA1F471-6F68-48BF-ABBE-45681DB05F97}"/>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456" name="AutoShape 2">
          <a:extLst>
            <a:ext uri="{FF2B5EF4-FFF2-40B4-BE49-F238E27FC236}">
              <a16:creationId xmlns:a16="http://schemas.microsoft.com/office/drawing/2014/main" id="{4389EA5E-2652-4326-8F3C-FE4EDC40C8B5}"/>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a:extLst>
            <a:ext uri="{FF2B5EF4-FFF2-40B4-BE49-F238E27FC236}">
              <a16:creationId xmlns:a16="http://schemas.microsoft.com/office/drawing/2014/main" id="{EA276D87-0788-46A6-B271-ADA40F099785}"/>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744799" name="Rectangle 2">
          <a:extLst>
            <a:ext uri="{FF2B5EF4-FFF2-40B4-BE49-F238E27FC236}">
              <a16:creationId xmlns:a16="http://schemas.microsoft.com/office/drawing/2014/main" id="{9145EE32-94C3-4FC1-9095-31AC8C419D12}"/>
            </a:ext>
          </a:extLst>
        </xdr:cNvPr>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744800" name="Rectangle 3">
          <a:extLst>
            <a:ext uri="{FF2B5EF4-FFF2-40B4-BE49-F238E27FC236}">
              <a16:creationId xmlns:a16="http://schemas.microsoft.com/office/drawing/2014/main" id="{CA3E63E2-B217-4D32-AAD2-CA26B231659D}"/>
            </a:ext>
          </a:extLst>
        </xdr:cNvPr>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a:extLst>
            <a:ext uri="{FF2B5EF4-FFF2-40B4-BE49-F238E27FC236}">
              <a16:creationId xmlns:a16="http://schemas.microsoft.com/office/drawing/2014/main" id="{E3DA6D91-7D89-444D-8EE7-A3D847D37F42}"/>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744802" name="Rectangle 5">
          <a:extLst>
            <a:ext uri="{FF2B5EF4-FFF2-40B4-BE49-F238E27FC236}">
              <a16:creationId xmlns:a16="http://schemas.microsoft.com/office/drawing/2014/main" id="{DD2E47ED-DEF7-4E47-BBFC-004EB3C7F7EB}"/>
            </a:ext>
          </a:extLst>
        </xdr:cNvPr>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744803" name="Rectangle 6">
          <a:extLst>
            <a:ext uri="{FF2B5EF4-FFF2-40B4-BE49-F238E27FC236}">
              <a16:creationId xmlns:a16="http://schemas.microsoft.com/office/drawing/2014/main" id="{A02D5CF2-B175-4A14-9590-8F0BAAB795E6}"/>
            </a:ext>
          </a:extLst>
        </xdr:cNvPr>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a:extLst>
            <a:ext uri="{FF2B5EF4-FFF2-40B4-BE49-F238E27FC236}">
              <a16:creationId xmlns:a16="http://schemas.microsoft.com/office/drawing/2014/main" id="{A204E7BC-9849-419A-AA07-73AD9ECD4CFE}"/>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744805" name="Rectangle 8">
          <a:extLst>
            <a:ext uri="{FF2B5EF4-FFF2-40B4-BE49-F238E27FC236}">
              <a16:creationId xmlns:a16="http://schemas.microsoft.com/office/drawing/2014/main" id="{92CA64CB-1E9A-4F77-B209-1FC7DAC19395}"/>
            </a:ext>
          </a:extLst>
        </xdr:cNvPr>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a:extLst>
            <a:ext uri="{FF2B5EF4-FFF2-40B4-BE49-F238E27FC236}">
              <a16:creationId xmlns:a16="http://schemas.microsoft.com/office/drawing/2014/main" id="{227748BF-AD46-4FAB-B411-483AE2B706AB}"/>
            </a:ext>
          </a:extLst>
        </xdr:cNvPr>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a:extLst>
            <a:ext uri="{FF2B5EF4-FFF2-40B4-BE49-F238E27FC236}">
              <a16:creationId xmlns:a16="http://schemas.microsoft.com/office/drawing/2014/main" id="{B141E10D-9152-484B-A87D-13CAC0BB0FAF}"/>
            </a:ext>
          </a:extLst>
        </xdr:cNvPr>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14,121</a:t>
          </a:r>
        </a:p>
        <a:p>
          <a:pPr algn="r" rtl="0">
            <a:lnSpc>
              <a:spcPts val="1300"/>
            </a:lnSpc>
            <a:defRPr sz="1000"/>
          </a:pPr>
          <a:r>
            <a:rPr lang="en-US" altLang="ja-JP" sz="1100" b="1" i="0" u="none" strike="noStrike" baseline="0">
              <a:solidFill>
                <a:srgbClr val="000000"/>
              </a:solidFill>
              <a:latin typeface="ＭＳ ゴシック"/>
              <a:ea typeface="ＭＳ ゴシック"/>
            </a:rPr>
            <a:t>419.69</a:t>
          </a:r>
        </a:p>
        <a:p>
          <a:pPr algn="r" rtl="0">
            <a:lnSpc>
              <a:spcPts val="1300"/>
            </a:lnSpc>
            <a:defRPr sz="1000"/>
          </a:pPr>
          <a:r>
            <a:rPr lang="en-US" altLang="ja-JP" sz="1100" b="1" i="0" u="none" strike="noStrike" baseline="0">
              <a:solidFill>
                <a:srgbClr val="000000"/>
              </a:solidFill>
              <a:latin typeface="ＭＳ ゴシック"/>
              <a:ea typeface="ＭＳ ゴシック"/>
            </a:rPr>
            <a:t>11,873,648</a:t>
          </a:r>
        </a:p>
        <a:p>
          <a:pPr algn="r" rtl="0">
            <a:lnSpc>
              <a:spcPts val="1300"/>
            </a:lnSpc>
            <a:defRPr sz="1000"/>
          </a:pPr>
          <a:r>
            <a:rPr lang="en-US" altLang="ja-JP" sz="1100" b="1" i="0" u="none" strike="noStrike" baseline="0">
              <a:solidFill>
                <a:srgbClr val="000000"/>
              </a:solidFill>
              <a:latin typeface="ＭＳ ゴシック"/>
              <a:ea typeface="ＭＳ ゴシック"/>
            </a:rPr>
            <a:t>10,710,569</a:t>
          </a:r>
        </a:p>
        <a:p>
          <a:pPr algn="r" rtl="0">
            <a:lnSpc>
              <a:spcPts val="1300"/>
            </a:lnSpc>
            <a:defRPr sz="1000"/>
          </a:pPr>
          <a:r>
            <a:rPr lang="en-US" altLang="ja-JP" sz="1100" b="1" i="0" u="none" strike="noStrike" baseline="0">
              <a:solidFill>
                <a:srgbClr val="000000"/>
              </a:solidFill>
              <a:latin typeface="ＭＳ ゴシック"/>
              <a:ea typeface="ＭＳ ゴシック"/>
            </a:rPr>
            <a:t>827,125</a:t>
          </a:r>
        </a:p>
        <a:p>
          <a:pPr algn="r" rtl="0">
            <a:lnSpc>
              <a:spcPts val="1300"/>
            </a:lnSpc>
            <a:defRPr sz="1000"/>
          </a:pPr>
          <a:r>
            <a:rPr lang="en-US" altLang="ja-JP" sz="1100" b="1" i="0" u="none" strike="noStrike" baseline="0">
              <a:solidFill>
                <a:srgbClr val="000000"/>
              </a:solidFill>
              <a:latin typeface="ＭＳ ゴシック"/>
              <a:ea typeface="ＭＳ ゴシック"/>
            </a:rPr>
            <a:t>7,133,567</a:t>
          </a:r>
        </a:p>
        <a:p>
          <a:pPr algn="r" rtl="0">
            <a:lnSpc>
              <a:spcPts val="1300"/>
            </a:lnSpc>
            <a:defRPr sz="1000"/>
          </a:pPr>
          <a:r>
            <a:rPr lang="en-US" altLang="ja-JP" sz="1100" b="1" i="0" u="none" strike="noStrike" baseline="0">
              <a:solidFill>
                <a:srgbClr val="000000"/>
              </a:solidFill>
              <a:latin typeface="ＭＳ ゴシック"/>
              <a:ea typeface="ＭＳ ゴシック"/>
            </a:rPr>
            <a:t>12,084,857</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a:extLst>
            <a:ext uri="{FF2B5EF4-FFF2-40B4-BE49-F238E27FC236}">
              <a16:creationId xmlns:a16="http://schemas.microsoft.com/office/drawing/2014/main" id="{5BB7A554-192B-422A-9C70-DA0482A90B9F}"/>
            </a:ext>
          </a:extLst>
        </xdr:cNvPr>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a:extLst>
            <a:ext uri="{FF2B5EF4-FFF2-40B4-BE49-F238E27FC236}">
              <a16:creationId xmlns:a16="http://schemas.microsoft.com/office/drawing/2014/main" id="{04CBAEB8-CDBD-40F5-BC85-BABBF7F5F38D}"/>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a:extLst>
            <a:ext uri="{FF2B5EF4-FFF2-40B4-BE49-F238E27FC236}">
              <a16:creationId xmlns:a16="http://schemas.microsoft.com/office/drawing/2014/main" id="{21DD7F2C-AA05-4BAC-BD8D-45381B2D7A30}"/>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15.8</a:t>
          </a:r>
        </a:p>
        <a:p>
          <a:pPr algn="r" rtl="0">
            <a:lnSpc>
              <a:spcPts val="1200"/>
            </a:lnSpc>
            <a:defRPr sz="1000"/>
          </a:pPr>
          <a:r>
            <a:rPr lang="en-US" altLang="ja-JP" sz="1100" b="1" i="0" u="none" strike="noStrike" baseline="0">
              <a:solidFill>
                <a:srgbClr val="000000"/>
              </a:solidFill>
              <a:latin typeface="ＭＳ ゴシック"/>
              <a:ea typeface="ＭＳ ゴシック"/>
            </a:rPr>
            <a:t>27.5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a:extLst>
            <a:ext uri="{FF2B5EF4-FFF2-40B4-BE49-F238E27FC236}">
              <a16:creationId xmlns:a16="http://schemas.microsoft.com/office/drawing/2014/main" id="{ABAD5481-D0D5-43BC-860D-C1340F19AD41}"/>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a:extLst>
            <a:ext uri="{FF2B5EF4-FFF2-40B4-BE49-F238E27FC236}">
              <a16:creationId xmlns:a16="http://schemas.microsoft.com/office/drawing/2014/main" id="{63204207-A728-41D6-86ED-C56D54D92EBE}"/>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a:extLst>
            <a:ext uri="{FF2B5EF4-FFF2-40B4-BE49-F238E27FC236}">
              <a16:creationId xmlns:a16="http://schemas.microsoft.com/office/drawing/2014/main" id="{40101E39-B867-4F9C-B6BD-49F7D2DB994B}"/>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744814" name="AutoShape 17">
          <a:extLst>
            <a:ext uri="{FF2B5EF4-FFF2-40B4-BE49-F238E27FC236}">
              <a16:creationId xmlns:a16="http://schemas.microsoft.com/office/drawing/2014/main" id="{0AF50EC4-54EB-4843-BB62-742207B4B0EC}"/>
            </a:ext>
          </a:extLst>
        </xdr:cNvPr>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a:extLst>
            <a:ext uri="{FF2B5EF4-FFF2-40B4-BE49-F238E27FC236}">
              <a16:creationId xmlns:a16="http://schemas.microsoft.com/office/drawing/2014/main" id="{937F6622-5841-49B8-8FC2-8D0446F53C0B}"/>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a:extLst>
            <a:ext uri="{FF2B5EF4-FFF2-40B4-BE49-F238E27FC236}">
              <a16:creationId xmlns:a16="http://schemas.microsoft.com/office/drawing/2014/main" id="{64140D26-7C68-4EE6-9E8D-66FAB6290FF1}"/>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a:extLst>
            <a:ext uri="{FF2B5EF4-FFF2-40B4-BE49-F238E27FC236}">
              <a16:creationId xmlns:a16="http://schemas.microsoft.com/office/drawing/2014/main" id="{6F72E71B-C71A-4484-A3A0-7D20D7955333}"/>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744818" name="Line 21">
          <a:extLst>
            <a:ext uri="{FF2B5EF4-FFF2-40B4-BE49-F238E27FC236}">
              <a16:creationId xmlns:a16="http://schemas.microsoft.com/office/drawing/2014/main" id="{651053E4-214A-482A-96B9-3BEB7DC74075}"/>
            </a:ext>
          </a:extLst>
        </xdr:cNvPr>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744819" name="Line 22">
          <a:extLst>
            <a:ext uri="{FF2B5EF4-FFF2-40B4-BE49-F238E27FC236}">
              <a16:creationId xmlns:a16="http://schemas.microsoft.com/office/drawing/2014/main" id="{D9725CAC-CAC2-428A-A9D6-DC716FDC2151}"/>
            </a:ext>
          </a:extLst>
        </xdr:cNvPr>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744820" name="Line 23">
          <a:extLst>
            <a:ext uri="{FF2B5EF4-FFF2-40B4-BE49-F238E27FC236}">
              <a16:creationId xmlns:a16="http://schemas.microsoft.com/office/drawing/2014/main" id="{CADA21AD-1EC3-49B6-A098-3643BD071C24}"/>
            </a:ext>
          </a:extLst>
        </xdr:cNvPr>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744821" name="Line 24">
          <a:extLst>
            <a:ext uri="{FF2B5EF4-FFF2-40B4-BE49-F238E27FC236}">
              <a16:creationId xmlns:a16="http://schemas.microsoft.com/office/drawing/2014/main" id="{2BB81CC6-7BF8-4ECD-A92E-C80B1DAD5D77}"/>
            </a:ext>
          </a:extLst>
        </xdr:cNvPr>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744822" name="Line 25">
          <a:extLst>
            <a:ext uri="{FF2B5EF4-FFF2-40B4-BE49-F238E27FC236}">
              <a16:creationId xmlns:a16="http://schemas.microsoft.com/office/drawing/2014/main" id="{FF9584BB-DB26-4FB4-BF02-2A827017ADC3}"/>
            </a:ext>
          </a:extLst>
        </xdr:cNvPr>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744823" name="Oval 26">
          <a:extLst>
            <a:ext uri="{FF2B5EF4-FFF2-40B4-BE49-F238E27FC236}">
              <a16:creationId xmlns:a16="http://schemas.microsoft.com/office/drawing/2014/main" id="{E375B39B-DF3B-4344-8500-1AED9B33468A}"/>
            </a:ext>
          </a:extLst>
        </xdr:cNvPr>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744824" name="AutoShape 27">
          <a:extLst>
            <a:ext uri="{FF2B5EF4-FFF2-40B4-BE49-F238E27FC236}">
              <a16:creationId xmlns:a16="http://schemas.microsoft.com/office/drawing/2014/main" id="{4910BE62-7B89-4CEC-89A3-ACDFBD7DBC94}"/>
            </a:ext>
          </a:extLst>
        </xdr:cNvPr>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a:extLst>
            <a:ext uri="{FF2B5EF4-FFF2-40B4-BE49-F238E27FC236}">
              <a16:creationId xmlns:a16="http://schemas.microsoft.com/office/drawing/2014/main" id="{992D1E28-D084-4751-8DB9-40BD15403153}"/>
            </a:ext>
          </a:extLst>
        </xdr:cNvPr>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a:extLst>
            <a:ext uri="{FF2B5EF4-FFF2-40B4-BE49-F238E27FC236}">
              <a16:creationId xmlns:a16="http://schemas.microsoft.com/office/drawing/2014/main" id="{0F30D231-C8EB-4FD5-9927-682F857BD2E4}"/>
            </a:ext>
          </a:extLst>
        </xdr:cNvPr>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a:extLst>
            <a:ext uri="{FF2B5EF4-FFF2-40B4-BE49-F238E27FC236}">
              <a16:creationId xmlns:a16="http://schemas.microsoft.com/office/drawing/2014/main" id="{0340CA1B-2A8E-45B0-9F31-DC74EC1C41DD}"/>
            </a:ext>
          </a:extLst>
        </xdr:cNvPr>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a:extLst>
            <a:ext uri="{FF2B5EF4-FFF2-40B4-BE49-F238E27FC236}">
              <a16:creationId xmlns:a16="http://schemas.microsoft.com/office/drawing/2014/main" id="{9016A02B-66C4-42E8-86E2-636F2DE52F6C}"/>
            </a:ext>
          </a:extLst>
        </xdr:cNvPr>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a:extLst>
            <a:ext uri="{FF2B5EF4-FFF2-40B4-BE49-F238E27FC236}">
              <a16:creationId xmlns:a16="http://schemas.microsoft.com/office/drawing/2014/main" id="{4F9A92BB-6F2B-4B46-B091-2D9C80F42626}"/>
            </a:ext>
          </a:extLst>
        </xdr:cNvPr>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a:extLst>
            <a:ext uri="{FF2B5EF4-FFF2-40B4-BE49-F238E27FC236}">
              <a16:creationId xmlns:a16="http://schemas.microsoft.com/office/drawing/2014/main" id="{108CE5AE-60C6-4457-8E9D-EC554386F208}"/>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a:extLst>
            <a:ext uri="{FF2B5EF4-FFF2-40B4-BE49-F238E27FC236}">
              <a16:creationId xmlns:a16="http://schemas.microsoft.com/office/drawing/2014/main" id="{AC1A9091-682A-4D61-987F-3956CA2690D5}"/>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a:extLst>
            <a:ext uri="{FF2B5EF4-FFF2-40B4-BE49-F238E27FC236}">
              <a16:creationId xmlns:a16="http://schemas.microsoft.com/office/drawing/2014/main" id="{7F1EE043-7D52-452C-BCEF-48F0DA696E46}"/>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a:extLst>
            <a:ext uri="{FF2B5EF4-FFF2-40B4-BE49-F238E27FC236}">
              <a16:creationId xmlns:a16="http://schemas.microsoft.com/office/drawing/2014/main" id="{8E93098A-4E47-4DB7-8C14-8C30EEE3A773}"/>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a:extLst>
            <a:ext uri="{FF2B5EF4-FFF2-40B4-BE49-F238E27FC236}">
              <a16:creationId xmlns:a16="http://schemas.microsoft.com/office/drawing/2014/main" id="{22F79D76-BBC1-4473-B150-2317AA14EBF9}"/>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44/75</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a:extLst>
            <a:ext uri="{FF2B5EF4-FFF2-40B4-BE49-F238E27FC236}">
              <a16:creationId xmlns:a16="http://schemas.microsoft.com/office/drawing/2014/main" id="{B2DC3F44-6D39-467B-92C5-0B3D39B38439}"/>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a:extLst>
            <a:ext uri="{FF2B5EF4-FFF2-40B4-BE49-F238E27FC236}">
              <a16:creationId xmlns:a16="http://schemas.microsoft.com/office/drawing/2014/main" id="{137F98F6-AA79-4AE9-B6EB-2B4513845113}"/>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a:extLst>
            <a:ext uri="{FF2B5EF4-FFF2-40B4-BE49-F238E27FC236}">
              <a16:creationId xmlns:a16="http://schemas.microsoft.com/office/drawing/2014/main" id="{BC92B3AB-2698-4226-8448-6447EBE14B55}"/>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a:extLst>
            <a:ext uri="{FF2B5EF4-FFF2-40B4-BE49-F238E27FC236}">
              <a16:creationId xmlns:a16="http://schemas.microsoft.com/office/drawing/2014/main" id="{235C14E7-2B73-444D-A8E4-57EC7E6C6638}"/>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44839" name="Rectangle 42">
          <a:extLst>
            <a:ext uri="{FF2B5EF4-FFF2-40B4-BE49-F238E27FC236}">
              <a16:creationId xmlns:a16="http://schemas.microsoft.com/office/drawing/2014/main" id="{C0412504-AECA-41F2-B583-9B36A1DB9BD1}"/>
            </a:ext>
          </a:extLst>
        </xdr:cNvPr>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744840" name="Rectangle 43">
          <a:extLst>
            <a:ext uri="{FF2B5EF4-FFF2-40B4-BE49-F238E27FC236}">
              <a16:creationId xmlns:a16="http://schemas.microsoft.com/office/drawing/2014/main" id="{3102A794-1FEA-4A96-A45A-F1442D5A2ECD}"/>
            </a:ext>
          </a:extLst>
        </xdr:cNvPr>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a:extLst>
            <a:ext uri="{FF2B5EF4-FFF2-40B4-BE49-F238E27FC236}">
              <a16:creationId xmlns:a16="http://schemas.microsoft.com/office/drawing/2014/main" id="{4EAD9771-A49A-4EB6-A715-67686EBD7724}"/>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a:extLst>
            <a:ext uri="{FF2B5EF4-FFF2-40B4-BE49-F238E27FC236}">
              <a16:creationId xmlns:a16="http://schemas.microsoft.com/office/drawing/2014/main" id="{ECE8EACC-9C13-4D42-B3F8-F10145A7DFD2}"/>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人口の減少と急速な高齢化に加え、町内に基盤となる産業が乏しいことから税収等の大きな伸びは期待できず、財政基盤が弱く財政力指数は低い水準で推移している。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今後、税収の徴収率向上と歳出の削減、定員管理・給与の適正化に取り組むことにより、財政の健全化と財政基盤の強化に努める。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744843" name="Line 46">
          <a:extLst>
            <a:ext uri="{FF2B5EF4-FFF2-40B4-BE49-F238E27FC236}">
              <a16:creationId xmlns:a16="http://schemas.microsoft.com/office/drawing/2014/main" id="{85FCB459-1614-4723-A24A-3D4CE7A1C2DE}"/>
            </a:ext>
          </a:extLst>
        </xdr:cNvPr>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744844" name="Line 47">
          <a:extLst>
            <a:ext uri="{FF2B5EF4-FFF2-40B4-BE49-F238E27FC236}">
              <a16:creationId xmlns:a16="http://schemas.microsoft.com/office/drawing/2014/main" id="{978B40AF-1B4E-415B-871A-ABC7D67B5E7E}"/>
            </a:ext>
          </a:extLst>
        </xdr:cNvPr>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a:extLst>
            <a:ext uri="{FF2B5EF4-FFF2-40B4-BE49-F238E27FC236}">
              <a16:creationId xmlns:a16="http://schemas.microsoft.com/office/drawing/2014/main" id="{2ACABBE2-8C64-4FF0-92B5-43B975E4B995}"/>
            </a:ext>
          </a:extLst>
        </xdr:cNvPr>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744846" name="Line 49">
          <a:extLst>
            <a:ext uri="{FF2B5EF4-FFF2-40B4-BE49-F238E27FC236}">
              <a16:creationId xmlns:a16="http://schemas.microsoft.com/office/drawing/2014/main" id="{B8B4FC9D-BBD4-4F20-A9AC-705E7B7294E7}"/>
            </a:ext>
          </a:extLst>
        </xdr:cNvPr>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a:extLst>
            <a:ext uri="{FF2B5EF4-FFF2-40B4-BE49-F238E27FC236}">
              <a16:creationId xmlns:a16="http://schemas.microsoft.com/office/drawing/2014/main" id="{90D3055D-64F3-4B05-AC2F-047AF8A97095}"/>
            </a:ext>
          </a:extLst>
        </xdr:cNvPr>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744848" name="Line 51">
          <a:extLst>
            <a:ext uri="{FF2B5EF4-FFF2-40B4-BE49-F238E27FC236}">
              <a16:creationId xmlns:a16="http://schemas.microsoft.com/office/drawing/2014/main" id="{8A05DA52-9C44-468F-A55F-0E60712CF356}"/>
            </a:ext>
          </a:extLst>
        </xdr:cNvPr>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a:extLst>
            <a:ext uri="{FF2B5EF4-FFF2-40B4-BE49-F238E27FC236}">
              <a16:creationId xmlns:a16="http://schemas.microsoft.com/office/drawing/2014/main" id="{D400356A-A96A-4780-9E5E-445236A0D1FD}"/>
            </a:ext>
          </a:extLst>
        </xdr:cNvPr>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744850" name="Line 53">
          <a:extLst>
            <a:ext uri="{FF2B5EF4-FFF2-40B4-BE49-F238E27FC236}">
              <a16:creationId xmlns:a16="http://schemas.microsoft.com/office/drawing/2014/main" id="{60C43C3C-E2C3-4CCB-9726-B1D8B6FF163B}"/>
            </a:ext>
          </a:extLst>
        </xdr:cNvPr>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a:extLst>
            <a:ext uri="{FF2B5EF4-FFF2-40B4-BE49-F238E27FC236}">
              <a16:creationId xmlns:a16="http://schemas.microsoft.com/office/drawing/2014/main" id="{3AB1FDE4-02EB-4069-9B08-E34F8CA1B5FE}"/>
            </a:ext>
          </a:extLst>
        </xdr:cNvPr>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744852" name="Line 55">
          <a:extLst>
            <a:ext uri="{FF2B5EF4-FFF2-40B4-BE49-F238E27FC236}">
              <a16:creationId xmlns:a16="http://schemas.microsoft.com/office/drawing/2014/main" id="{2F7CF53F-AEC1-4D64-BB23-CCBDF0EF3E8A}"/>
            </a:ext>
          </a:extLst>
        </xdr:cNvPr>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a:extLst>
            <a:ext uri="{FF2B5EF4-FFF2-40B4-BE49-F238E27FC236}">
              <a16:creationId xmlns:a16="http://schemas.microsoft.com/office/drawing/2014/main" id="{A89D71E1-6F36-4117-B010-B5D465AD6FE2}"/>
            </a:ext>
          </a:extLst>
        </xdr:cNvPr>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744854" name="Line 57">
          <a:extLst>
            <a:ext uri="{FF2B5EF4-FFF2-40B4-BE49-F238E27FC236}">
              <a16:creationId xmlns:a16="http://schemas.microsoft.com/office/drawing/2014/main" id="{73278195-41A8-42C1-A9D4-3E15CD348783}"/>
            </a:ext>
          </a:extLst>
        </xdr:cNvPr>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a:extLst>
            <a:ext uri="{FF2B5EF4-FFF2-40B4-BE49-F238E27FC236}">
              <a16:creationId xmlns:a16="http://schemas.microsoft.com/office/drawing/2014/main" id="{7B41F20F-4748-40F7-9084-1CC2AB38819A}"/>
            </a:ext>
          </a:extLst>
        </xdr:cNvPr>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744856" name="Line 59">
          <a:extLst>
            <a:ext uri="{FF2B5EF4-FFF2-40B4-BE49-F238E27FC236}">
              <a16:creationId xmlns:a16="http://schemas.microsoft.com/office/drawing/2014/main" id="{37080AD9-86AA-4E08-9677-F7B10ED1D23B}"/>
            </a:ext>
          </a:extLst>
        </xdr:cNvPr>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a:extLst>
            <a:ext uri="{FF2B5EF4-FFF2-40B4-BE49-F238E27FC236}">
              <a16:creationId xmlns:a16="http://schemas.microsoft.com/office/drawing/2014/main" id="{9C4BB79B-4D13-479D-BA57-FDF1BD8286BD}"/>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744858" name="財政力グラフ枠">
          <a:extLst>
            <a:ext uri="{FF2B5EF4-FFF2-40B4-BE49-F238E27FC236}">
              <a16:creationId xmlns:a16="http://schemas.microsoft.com/office/drawing/2014/main" id="{16E4A000-9108-4706-94A2-4F58F961BE76}"/>
            </a:ext>
          </a:extLst>
        </xdr:cNvPr>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38100</xdr:rowOff>
    </xdr:from>
    <xdr:to>
      <xdr:col>7</xdr:col>
      <xdr:colOff>152400</xdr:colOff>
      <xdr:row>44</xdr:row>
      <xdr:rowOff>95250</xdr:rowOff>
    </xdr:to>
    <xdr:sp macro="" textlink="">
      <xdr:nvSpPr>
        <xdr:cNvPr id="744859" name="Line 62">
          <a:extLst>
            <a:ext uri="{FF2B5EF4-FFF2-40B4-BE49-F238E27FC236}">
              <a16:creationId xmlns:a16="http://schemas.microsoft.com/office/drawing/2014/main" id="{B5EA3449-9E29-4F9B-A82B-B4A5D853E195}"/>
            </a:ext>
          </a:extLst>
        </xdr:cNvPr>
        <xdr:cNvSpPr>
          <a:spLocks noChangeShapeType="1"/>
        </xdr:cNvSpPr>
      </xdr:nvSpPr>
      <xdr:spPr bwMode="auto">
        <a:xfrm flipV="1">
          <a:off x="4953000" y="60388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a:extLst>
            <a:ext uri="{FF2B5EF4-FFF2-40B4-BE49-F238E27FC236}">
              <a16:creationId xmlns:a16="http://schemas.microsoft.com/office/drawing/2014/main" id="{0AA74D94-4742-4ECC-BBB7-C3A6BF39B4DA}"/>
            </a:ext>
          </a:extLst>
        </xdr:cNvPr>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744861" name="Line 64">
          <a:extLst>
            <a:ext uri="{FF2B5EF4-FFF2-40B4-BE49-F238E27FC236}">
              <a16:creationId xmlns:a16="http://schemas.microsoft.com/office/drawing/2014/main" id="{407CF47B-3D5C-4781-BE29-E74D80FFAB0C}"/>
            </a:ext>
          </a:extLst>
        </xdr:cNvPr>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33</xdr:row>
      <xdr:rowOff>152400</xdr:rowOff>
    </xdr:from>
    <xdr:to>
      <xdr:col>8</xdr:col>
      <xdr:colOff>314325</xdr:colOff>
      <xdr:row>35</xdr:row>
      <xdr:rowOff>19050</xdr:rowOff>
    </xdr:to>
    <xdr:sp macro="" textlink="">
      <xdr:nvSpPr>
        <xdr:cNvPr id="10305" name="財政力最大値テキスト">
          <a:extLst>
            <a:ext uri="{FF2B5EF4-FFF2-40B4-BE49-F238E27FC236}">
              <a16:creationId xmlns:a16="http://schemas.microsoft.com/office/drawing/2014/main" id="{0D3760E3-CC7A-4DCF-B6A1-252E96E9DC5F}"/>
            </a:ext>
          </a:extLst>
        </xdr:cNvPr>
        <xdr:cNvSpPr txBox="1">
          <a:spLocks noChangeArrowheads="1"/>
        </xdr:cNvSpPr>
      </xdr:nvSpPr>
      <xdr:spPr bwMode="auto">
        <a:xfrm>
          <a:off x="503872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7</xdr:col>
      <xdr:colOff>66675</xdr:colOff>
      <xdr:row>35</xdr:row>
      <xdr:rowOff>38100</xdr:rowOff>
    </xdr:from>
    <xdr:to>
      <xdr:col>7</xdr:col>
      <xdr:colOff>238125</xdr:colOff>
      <xdr:row>35</xdr:row>
      <xdr:rowOff>38100</xdr:rowOff>
    </xdr:to>
    <xdr:sp macro="" textlink="">
      <xdr:nvSpPr>
        <xdr:cNvPr id="744863" name="Line 66">
          <a:extLst>
            <a:ext uri="{FF2B5EF4-FFF2-40B4-BE49-F238E27FC236}">
              <a16:creationId xmlns:a16="http://schemas.microsoft.com/office/drawing/2014/main" id="{1B826B16-B194-4485-B440-11362590A722}"/>
            </a:ext>
          </a:extLst>
        </xdr:cNvPr>
        <xdr:cNvSpPr>
          <a:spLocks noChangeShapeType="1"/>
        </xdr:cNvSpPr>
      </xdr:nvSpPr>
      <xdr:spPr bwMode="auto">
        <a:xfrm>
          <a:off x="4867275" y="6038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57150</xdr:rowOff>
    </xdr:from>
    <xdr:to>
      <xdr:col>7</xdr:col>
      <xdr:colOff>152400</xdr:colOff>
      <xdr:row>43</xdr:row>
      <xdr:rowOff>57150</xdr:rowOff>
    </xdr:to>
    <xdr:sp macro="" textlink="">
      <xdr:nvSpPr>
        <xdr:cNvPr id="744864" name="Line 67">
          <a:extLst>
            <a:ext uri="{FF2B5EF4-FFF2-40B4-BE49-F238E27FC236}">
              <a16:creationId xmlns:a16="http://schemas.microsoft.com/office/drawing/2014/main" id="{D8DA4736-FCDB-4D7B-BD37-7F960700107A}"/>
            </a:ext>
          </a:extLst>
        </xdr:cNvPr>
        <xdr:cNvSpPr>
          <a:spLocks noChangeShapeType="1"/>
        </xdr:cNvSpPr>
      </xdr:nvSpPr>
      <xdr:spPr bwMode="auto">
        <a:xfrm>
          <a:off x="4114800" y="74295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95250</xdr:rowOff>
    </xdr:from>
    <xdr:to>
      <xdr:col>8</xdr:col>
      <xdr:colOff>314325</xdr:colOff>
      <xdr:row>42</xdr:row>
      <xdr:rowOff>133350</xdr:rowOff>
    </xdr:to>
    <xdr:sp macro="" textlink="">
      <xdr:nvSpPr>
        <xdr:cNvPr id="10308" name="財政力平均値テキスト">
          <a:extLst>
            <a:ext uri="{FF2B5EF4-FFF2-40B4-BE49-F238E27FC236}">
              <a16:creationId xmlns:a16="http://schemas.microsoft.com/office/drawing/2014/main" id="{D7635443-6985-4340-B643-0688015ED883}"/>
            </a:ext>
          </a:extLst>
        </xdr:cNvPr>
        <xdr:cNvSpPr txBox="1">
          <a:spLocks noChangeArrowheads="1"/>
        </xdr:cNvSpPr>
      </xdr:nvSpPr>
      <xdr:spPr bwMode="auto">
        <a:xfrm>
          <a:off x="50387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7</xdr:col>
      <xdr:colOff>104775</xdr:colOff>
      <xdr:row>42</xdr:row>
      <xdr:rowOff>57150</xdr:rowOff>
    </xdr:from>
    <xdr:to>
      <xdr:col>7</xdr:col>
      <xdr:colOff>200025</xdr:colOff>
      <xdr:row>42</xdr:row>
      <xdr:rowOff>152400</xdr:rowOff>
    </xdr:to>
    <xdr:sp macro="" textlink="">
      <xdr:nvSpPr>
        <xdr:cNvPr id="744866" name="AutoShape 69">
          <a:extLst>
            <a:ext uri="{FF2B5EF4-FFF2-40B4-BE49-F238E27FC236}">
              <a16:creationId xmlns:a16="http://schemas.microsoft.com/office/drawing/2014/main" id="{A2FF02B9-5B8F-4999-8977-BF8A6A0E65F9}"/>
            </a:ext>
          </a:extLst>
        </xdr:cNvPr>
        <xdr:cNvSpPr>
          <a:spLocks noChangeArrowheads="1"/>
        </xdr:cNvSpPr>
      </xdr:nvSpPr>
      <xdr:spPr bwMode="auto">
        <a:xfrm>
          <a:off x="49053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38100</xdr:rowOff>
    </xdr:from>
    <xdr:to>
      <xdr:col>6</xdr:col>
      <xdr:colOff>0</xdr:colOff>
      <xdr:row>43</xdr:row>
      <xdr:rowOff>57150</xdr:rowOff>
    </xdr:to>
    <xdr:sp macro="" textlink="">
      <xdr:nvSpPr>
        <xdr:cNvPr id="744867" name="Line 70">
          <a:extLst>
            <a:ext uri="{FF2B5EF4-FFF2-40B4-BE49-F238E27FC236}">
              <a16:creationId xmlns:a16="http://schemas.microsoft.com/office/drawing/2014/main" id="{54E529D6-5D81-4CCB-B9A5-DDF6B82A4562}"/>
            </a:ext>
          </a:extLst>
        </xdr:cNvPr>
        <xdr:cNvSpPr>
          <a:spLocks noChangeShapeType="1"/>
        </xdr:cNvSpPr>
      </xdr:nvSpPr>
      <xdr:spPr bwMode="auto">
        <a:xfrm>
          <a:off x="3228975" y="7410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0</xdr:rowOff>
    </xdr:from>
    <xdr:to>
      <xdr:col>6</xdr:col>
      <xdr:colOff>47625</xdr:colOff>
      <xdr:row>42</xdr:row>
      <xdr:rowOff>95250</xdr:rowOff>
    </xdr:to>
    <xdr:sp macro="" textlink="">
      <xdr:nvSpPr>
        <xdr:cNvPr id="744868" name="AutoShape 71">
          <a:extLst>
            <a:ext uri="{FF2B5EF4-FFF2-40B4-BE49-F238E27FC236}">
              <a16:creationId xmlns:a16="http://schemas.microsoft.com/office/drawing/2014/main" id="{560AC63D-5DBD-4B86-A51B-46A2838D1B7E}"/>
            </a:ext>
          </a:extLst>
        </xdr:cNvPr>
        <xdr:cNvSpPr>
          <a:spLocks noChangeArrowheads="1"/>
        </xdr:cNvSpPr>
      </xdr:nvSpPr>
      <xdr:spPr bwMode="auto">
        <a:xfrm>
          <a:off x="4067175" y="7200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133350</xdr:rowOff>
    </xdr:from>
    <xdr:to>
      <xdr:col>6</xdr:col>
      <xdr:colOff>352425</xdr:colOff>
      <xdr:row>42</xdr:row>
      <xdr:rowOff>0</xdr:rowOff>
    </xdr:to>
    <xdr:sp macro="" textlink="">
      <xdr:nvSpPr>
        <xdr:cNvPr id="10312" name="Text Box 72">
          <a:extLst>
            <a:ext uri="{FF2B5EF4-FFF2-40B4-BE49-F238E27FC236}">
              <a16:creationId xmlns:a16="http://schemas.microsoft.com/office/drawing/2014/main" id="{F61DCD71-6816-4387-AEF4-067D6535A5DE}"/>
            </a:ext>
          </a:extLst>
        </xdr:cNvPr>
        <xdr:cNvSpPr txBox="1">
          <a:spLocks noChangeArrowheads="1"/>
        </xdr:cNvSpPr>
      </xdr:nvSpPr>
      <xdr:spPr bwMode="auto">
        <a:xfrm>
          <a:off x="3733800"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3</xdr:col>
      <xdr:colOff>276225</xdr:colOff>
      <xdr:row>43</xdr:row>
      <xdr:rowOff>28575</xdr:rowOff>
    </xdr:from>
    <xdr:to>
      <xdr:col>4</xdr:col>
      <xdr:colOff>485775</xdr:colOff>
      <xdr:row>43</xdr:row>
      <xdr:rowOff>38100</xdr:rowOff>
    </xdr:to>
    <xdr:sp macro="" textlink="">
      <xdr:nvSpPr>
        <xdr:cNvPr id="744870" name="Line 73">
          <a:extLst>
            <a:ext uri="{FF2B5EF4-FFF2-40B4-BE49-F238E27FC236}">
              <a16:creationId xmlns:a16="http://schemas.microsoft.com/office/drawing/2014/main" id="{E3F45216-CC8D-4C20-A7E4-8990CA21CA85}"/>
            </a:ext>
          </a:extLst>
        </xdr:cNvPr>
        <xdr:cNvSpPr>
          <a:spLocks noChangeShapeType="1"/>
        </xdr:cNvSpPr>
      </xdr:nvSpPr>
      <xdr:spPr bwMode="auto">
        <a:xfrm>
          <a:off x="2333625" y="7400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133350</xdr:rowOff>
    </xdr:from>
    <xdr:to>
      <xdr:col>4</xdr:col>
      <xdr:colOff>533400</xdr:colOff>
      <xdr:row>42</xdr:row>
      <xdr:rowOff>66675</xdr:rowOff>
    </xdr:to>
    <xdr:sp macro="" textlink="">
      <xdr:nvSpPr>
        <xdr:cNvPr id="744871" name="AutoShape 74">
          <a:extLst>
            <a:ext uri="{FF2B5EF4-FFF2-40B4-BE49-F238E27FC236}">
              <a16:creationId xmlns:a16="http://schemas.microsoft.com/office/drawing/2014/main" id="{DABFE4A5-CC2D-4984-8BE2-98C4760E5E74}"/>
            </a:ext>
          </a:extLst>
        </xdr:cNvPr>
        <xdr:cNvSpPr>
          <a:spLocks noChangeArrowheads="1"/>
        </xdr:cNvSpPr>
      </xdr:nvSpPr>
      <xdr:spPr bwMode="auto">
        <a:xfrm>
          <a:off x="3171825" y="716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104775</xdr:rowOff>
    </xdr:from>
    <xdr:to>
      <xdr:col>5</xdr:col>
      <xdr:colOff>180975</xdr:colOff>
      <xdr:row>41</xdr:row>
      <xdr:rowOff>142875</xdr:rowOff>
    </xdr:to>
    <xdr:sp macro="" textlink="">
      <xdr:nvSpPr>
        <xdr:cNvPr id="10315" name="Text Box 75">
          <a:extLst>
            <a:ext uri="{FF2B5EF4-FFF2-40B4-BE49-F238E27FC236}">
              <a16:creationId xmlns:a16="http://schemas.microsoft.com/office/drawing/2014/main" id="{E16765CF-32D3-4DAF-9045-098938AF9A41}"/>
            </a:ext>
          </a:extLst>
        </xdr:cNvPr>
        <xdr:cNvSpPr txBox="1">
          <a:spLocks noChangeArrowheads="1"/>
        </xdr:cNvSpPr>
      </xdr:nvSpPr>
      <xdr:spPr bwMode="auto">
        <a:xfrm>
          <a:off x="2847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76200</xdr:colOff>
      <xdr:row>43</xdr:row>
      <xdr:rowOff>28575</xdr:rowOff>
    </xdr:from>
    <xdr:to>
      <xdr:col>3</xdr:col>
      <xdr:colOff>276225</xdr:colOff>
      <xdr:row>43</xdr:row>
      <xdr:rowOff>38100</xdr:rowOff>
    </xdr:to>
    <xdr:sp macro="" textlink="">
      <xdr:nvSpPr>
        <xdr:cNvPr id="744873" name="Line 76">
          <a:extLst>
            <a:ext uri="{FF2B5EF4-FFF2-40B4-BE49-F238E27FC236}">
              <a16:creationId xmlns:a16="http://schemas.microsoft.com/office/drawing/2014/main" id="{281E85CB-81FB-48CC-B91D-424F6506DFAF}"/>
            </a:ext>
          </a:extLst>
        </xdr:cNvPr>
        <xdr:cNvSpPr>
          <a:spLocks noChangeShapeType="1"/>
        </xdr:cNvSpPr>
      </xdr:nvSpPr>
      <xdr:spPr bwMode="auto">
        <a:xfrm flipV="1">
          <a:off x="1447800" y="7400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104775</xdr:rowOff>
    </xdr:from>
    <xdr:to>
      <xdr:col>3</xdr:col>
      <xdr:colOff>333375</xdr:colOff>
      <xdr:row>42</xdr:row>
      <xdr:rowOff>28575</xdr:rowOff>
    </xdr:to>
    <xdr:sp macro="" textlink="">
      <xdr:nvSpPr>
        <xdr:cNvPr id="744874" name="AutoShape 77">
          <a:extLst>
            <a:ext uri="{FF2B5EF4-FFF2-40B4-BE49-F238E27FC236}">
              <a16:creationId xmlns:a16="http://schemas.microsoft.com/office/drawing/2014/main" id="{F2EA0E27-69C4-4874-9EC0-9C4480A70C0F}"/>
            </a:ext>
          </a:extLst>
        </xdr:cNvPr>
        <xdr:cNvSpPr>
          <a:spLocks noChangeArrowheads="1"/>
        </xdr:cNvSpPr>
      </xdr:nvSpPr>
      <xdr:spPr bwMode="auto">
        <a:xfrm>
          <a:off x="2286000" y="713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66675</xdr:rowOff>
    </xdr:from>
    <xdr:to>
      <xdr:col>3</xdr:col>
      <xdr:colOff>657225</xdr:colOff>
      <xdr:row>41</xdr:row>
      <xdr:rowOff>104775</xdr:rowOff>
    </xdr:to>
    <xdr:sp macro="" textlink="">
      <xdr:nvSpPr>
        <xdr:cNvPr id="10318" name="Text Box 78">
          <a:extLst>
            <a:ext uri="{FF2B5EF4-FFF2-40B4-BE49-F238E27FC236}">
              <a16:creationId xmlns:a16="http://schemas.microsoft.com/office/drawing/2014/main" id="{D882E02C-881C-43BA-BE18-46C564181AB6}"/>
            </a:ext>
          </a:extLst>
        </xdr:cNvPr>
        <xdr:cNvSpPr txBox="1">
          <a:spLocks noChangeArrowheads="1"/>
        </xdr:cNvSpPr>
      </xdr:nvSpPr>
      <xdr:spPr bwMode="auto">
        <a:xfrm>
          <a:off x="19526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744876" name="AutoShape 79">
          <a:extLst>
            <a:ext uri="{FF2B5EF4-FFF2-40B4-BE49-F238E27FC236}">
              <a16:creationId xmlns:a16="http://schemas.microsoft.com/office/drawing/2014/main" id="{28F12993-6A4C-4719-A392-0A24ECFC1C5E}"/>
            </a:ext>
          </a:extLst>
        </xdr:cNvPr>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20" name="Text Box 80">
          <a:extLst>
            <a:ext uri="{FF2B5EF4-FFF2-40B4-BE49-F238E27FC236}">
              <a16:creationId xmlns:a16="http://schemas.microsoft.com/office/drawing/2014/main" id="{A8C34FC8-4C59-4DE1-A070-C4860925D088}"/>
            </a:ext>
          </a:extLst>
        </xdr:cNvPr>
        <xdr:cNvSpPr txBox="1">
          <a:spLocks noChangeArrowheads="1"/>
        </xdr:cNvSpPr>
      </xdr:nvSpPr>
      <xdr:spPr bwMode="auto">
        <a:xfrm>
          <a:off x="10668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a:extLst>
            <a:ext uri="{FF2B5EF4-FFF2-40B4-BE49-F238E27FC236}">
              <a16:creationId xmlns:a16="http://schemas.microsoft.com/office/drawing/2014/main" id="{B687EB16-450B-4E75-A711-3C87E22EFF39}"/>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a:extLst>
            <a:ext uri="{FF2B5EF4-FFF2-40B4-BE49-F238E27FC236}">
              <a16:creationId xmlns:a16="http://schemas.microsoft.com/office/drawing/2014/main" id="{56E4FC41-E13B-4212-A4FC-43D6D83E3312}"/>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a:extLst>
            <a:ext uri="{FF2B5EF4-FFF2-40B4-BE49-F238E27FC236}">
              <a16:creationId xmlns:a16="http://schemas.microsoft.com/office/drawing/2014/main" id="{9C6734A6-6165-4782-93A2-584A03A8CBFA}"/>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a:extLst>
            <a:ext uri="{FF2B5EF4-FFF2-40B4-BE49-F238E27FC236}">
              <a16:creationId xmlns:a16="http://schemas.microsoft.com/office/drawing/2014/main" id="{71234620-4F6F-40BC-933D-6250DEF03DDF}"/>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a:extLst>
            <a:ext uri="{FF2B5EF4-FFF2-40B4-BE49-F238E27FC236}">
              <a16:creationId xmlns:a16="http://schemas.microsoft.com/office/drawing/2014/main" id="{433F3D04-6E92-4449-A34D-0587521C578B}"/>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43</xdr:row>
      <xdr:rowOff>9525</xdr:rowOff>
    </xdr:from>
    <xdr:to>
      <xdr:col>7</xdr:col>
      <xdr:colOff>200025</xdr:colOff>
      <xdr:row>43</xdr:row>
      <xdr:rowOff>114300</xdr:rowOff>
    </xdr:to>
    <xdr:sp macro="" textlink="">
      <xdr:nvSpPr>
        <xdr:cNvPr id="744883" name="Oval 86">
          <a:extLst>
            <a:ext uri="{FF2B5EF4-FFF2-40B4-BE49-F238E27FC236}">
              <a16:creationId xmlns:a16="http://schemas.microsoft.com/office/drawing/2014/main" id="{243DC126-AB60-48B4-B377-5E5715D3802F}"/>
            </a:ext>
          </a:extLst>
        </xdr:cNvPr>
        <xdr:cNvSpPr>
          <a:spLocks noChangeArrowheads="1"/>
        </xdr:cNvSpPr>
      </xdr:nvSpPr>
      <xdr:spPr bwMode="auto">
        <a:xfrm>
          <a:off x="49053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7" name="財政力該当値テキスト">
          <a:extLst>
            <a:ext uri="{FF2B5EF4-FFF2-40B4-BE49-F238E27FC236}">
              <a16:creationId xmlns:a16="http://schemas.microsoft.com/office/drawing/2014/main" id="{9CBF1069-3948-49D8-9FB9-1DD3F5283A46}"/>
            </a:ext>
          </a:extLst>
        </xdr:cNvPr>
        <xdr:cNvSpPr txBox="1">
          <a:spLocks noChangeArrowheads="1"/>
        </xdr:cNvSpPr>
      </xdr:nvSpPr>
      <xdr:spPr bwMode="auto">
        <a:xfrm>
          <a:off x="503872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744885" name="Oval 88">
          <a:extLst>
            <a:ext uri="{FF2B5EF4-FFF2-40B4-BE49-F238E27FC236}">
              <a16:creationId xmlns:a16="http://schemas.microsoft.com/office/drawing/2014/main" id="{ADF52168-0BC6-47CA-BAA3-5B88D97BD88B}"/>
            </a:ext>
          </a:extLst>
        </xdr:cNvPr>
        <xdr:cNvSpPr>
          <a:spLocks noChangeArrowheads="1"/>
        </xdr:cNvSpPr>
      </xdr:nvSpPr>
      <xdr:spPr bwMode="auto">
        <a:xfrm>
          <a:off x="4067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123825</xdr:rowOff>
    </xdr:from>
    <xdr:to>
      <xdr:col>6</xdr:col>
      <xdr:colOff>352425</xdr:colOff>
      <xdr:row>44</xdr:row>
      <xdr:rowOff>161925</xdr:rowOff>
    </xdr:to>
    <xdr:sp macro="" textlink="">
      <xdr:nvSpPr>
        <xdr:cNvPr id="10329" name="Text Box 89">
          <a:extLst>
            <a:ext uri="{FF2B5EF4-FFF2-40B4-BE49-F238E27FC236}">
              <a16:creationId xmlns:a16="http://schemas.microsoft.com/office/drawing/2014/main" id="{3055C310-443B-4542-A1D9-7334D2720632}"/>
            </a:ext>
          </a:extLst>
        </xdr:cNvPr>
        <xdr:cNvSpPr txBox="1">
          <a:spLocks noChangeArrowheads="1"/>
        </xdr:cNvSpPr>
      </xdr:nvSpPr>
      <xdr:spPr bwMode="auto">
        <a:xfrm>
          <a:off x="3733800" y="749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4</xdr:col>
      <xdr:colOff>428625</xdr:colOff>
      <xdr:row>42</xdr:row>
      <xdr:rowOff>161925</xdr:rowOff>
    </xdr:from>
    <xdr:to>
      <xdr:col>4</xdr:col>
      <xdr:colOff>533400</xdr:colOff>
      <xdr:row>43</xdr:row>
      <xdr:rowOff>85725</xdr:rowOff>
    </xdr:to>
    <xdr:sp macro="" textlink="">
      <xdr:nvSpPr>
        <xdr:cNvPr id="744887" name="Oval 90">
          <a:extLst>
            <a:ext uri="{FF2B5EF4-FFF2-40B4-BE49-F238E27FC236}">
              <a16:creationId xmlns:a16="http://schemas.microsoft.com/office/drawing/2014/main" id="{7038DD81-74DF-43CB-A487-BA1E9FB452F9}"/>
            </a:ext>
          </a:extLst>
        </xdr:cNvPr>
        <xdr:cNvSpPr>
          <a:spLocks noChangeArrowheads="1"/>
        </xdr:cNvSpPr>
      </xdr:nvSpPr>
      <xdr:spPr bwMode="auto">
        <a:xfrm>
          <a:off x="3171825" y="736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104775</xdr:rowOff>
    </xdr:from>
    <xdr:to>
      <xdr:col>5</xdr:col>
      <xdr:colOff>180975</xdr:colOff>
      <xdr:row>44</xdr:row>
      <xdr:rowOff>142875</xdr:rowOff>
    </xdr:to>
    <xdr:sp macro="" textlink="">
      <xdr:nvSpPr>
        <xdr:cNvPr id="10331" name="Text Box 91">
          <a:extLst>
            <a:ext uri="{FF2B5EF4-FFF2-40B4-BE49-F238E27FC236}">
              <a16:creationId xmlns:a16="http://schemas.microsoft.com/office/drawing/2014/main" id="{4E25071F-890C-4E5E-BA11-E841A3340BEB}"/>
            </a:ext>
          </a:extLst>
        </xdr:cNvPr>
        <xdr:cNvSpPr txBox="1">
          <a:spLocks noChangeArrowheads="1"/>
        </xdr:cNvSpPr>
      </xdr:nvSpPr>
      <xdr:spPr bwMode="auto">
        <a:xfrm>
          <a:off x="28479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3</xdr:col>
      <xdr:colOff>228600</xdr:colOff>
      <xdr:row>42</xdr:row>
      <xdr:rowOff>142875</xdr:rowOff>
    </xdr:from>
    <xdr:to>
      <xdr:col>3</xdr:col>
      <xdr:colOff>333375</xdr:colOff>
      <xdr:row>43</xdr:row>
      <xdr:rowOff>76200</xdr:rowOff>
    </xdr:to>
    <xdr:sp macro="" textlink="">
      <xdr:nvSpPr>
        <xdr:cNvPr id="744889" name="Oval 92">
          <a:extLst>
            <a:ext uri="{FF2B5EF4-FFF2-40B4-BE49-F238E27FC236}">
              <a16:creationId xmlns:a16="http://schemas.microsoft.com/office/drawing/2014/main" id="{E371779A-E208-48BC-8F62-2DF59AD5EA12}"/>
            </a:ext>
          </a:extLst>
        </xdr:cNvPr>
        <xdr:cNvSpPr>
          <a:spLocks noChangeArrowheads="1"/>
        </xdr:cNvSpPr>
      </xdr:nvSpPr>
      <xdr:spPr bwMode="auto">
        <a:xfrm>
          <a:off x="2286000" y="734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85725</xdr:rowOff>
    </xdr:from>
    <xdr:to>
      <xdr:col>3</xdr:col>
      <xdr:colOff>657225</xdr:colOff>
      <xdr:row>44</xdr:row>
      <xdr:rowOff>123825</xdr:rowOff>
    </xdr:to>
    <xdr:sp macro="" textlink="">
      <xdr:nvSpPr>
        <xdr:cNvPr id="10333" name="Text Box 93">
          <a:extLst>
            <a:ext uri="{FF2B5EF4-FFF2-40B4-BE49-F238E27FC236}">
              <a16:creationId xmlns:a16="http://schemas.microsoft.com/office/drawing/2014/main" id="{AF8B91E1-8491-4EB9-B8CC-0CCB53AB5679}"/>
            </a:ext>
          </a:extLst>
        </xdr:cNvPr>
        <xdr:cNvSpPr txBox="1">
          <a:spLocks noChangeArrowheads="1"/>
        </xdr:cNvSpPr>
      </xdr:nvSpPr>
      <xdr:spPr bwMode="auto">
        <a:xfrm>
          <a:off x="19526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0.39</a:t>
          </a:r>
        </a:p>
      </xdr:txBody>
    </xdr:sp>
    <xdr:clientData/>
  </xdr:twoCellAnchor>
  <xdr:twoCellAnchor>
    <xdr:from>
      <xdr:col>2</xdr:col>
      <xdr:colOff>28575</xdr:colOff>
      <xdr:row>42</xdr:row>
      <xdr:rowOff>161925</xdr:rowOff>
    </xdr:from>
    <xdr:to>
      <xdr:col>2</xdr:col>
      <xdr:colOff>123825</xdr:colOff>
      <xdr:row>43</xdr:row>
      <xdr:rowOff>85725</xdr:rowOff>
    </xdr:to>
    <xdr:sp macro="" textlink="">
      <xdr:nvSpPr>
        <xdr:cNvPr id="744891" name="Oval 94">
          <a:extLst>
            <a:ext uri="{FF2B5EF4-FFF2-40B4-BE49-F238E27FC236}">
              <a16:creationId xmlns:a16="http://schemas.microsoft.com/office/drawing/2014/main" id="{D3A118FD-7DF8-4143-B452-A60EFFA350A6}"/>
            </a:ext>
          </a:extLst>
        </xdr:cNvPr>
        <xdr:cNvSpPr>
          <a:spLocks noChangeArrowheads="1"/>
        </xdr:cNvSpPr>
      </xdr:nvSpPr>
      <xdr:spPr bwMode="auto">
        <a:xfrm>
          <a:off x="1400175" y="736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104775</xdr:rowOff>
    </xdr:from>
    <xdr:to>
      <xdr:col>2</xdr:col>
      <xdr:colOff>457200</xdr:colOff>
      <xdr:row>44</xdr:row>
      <xdr:rowOff>142875</xdr:rowOff>
    </xdr:to>
    <xdr:sp macro="" textlink="">
      <xdr:nvSpPr>
        <xdr:cNvPr id="10335" name="Text Box 95">
          <a:extLst>
            <a:ext uri="{FF2B5EF4-FFF2-40B4-BE49-F238E27FC236}">
              <a16:creationId xmlns:a16="http://schemas.microsoft.com/office/drawing/2014/main" id="{F3B9FD48-22B3-48A0-B00F-674EF19D883E}"/>
            </a:ext>
          </a:extLst>
        </xdr:cNvPr>
        <xdr:cNvSpPr txBox="1">
          <a:spLocks noChangeArrowheads="1"/>
        </xdr:cNvSpPr>
      </xdr:nvSpPr>
      <xdr:spPr bwMode="auto">
        <a:xfrm>
          <a:off x="106680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a:extLst>
            <a:ext uri="{FF2B5EF4-FFF2-40B4-BE49-F238E27FC236}">
              <a16:creationId xmlns:a16="http://schemas.microsoft.com/office/drawing/2014/main" id="{99E94AEB-03BA-4052-A83C-79BF82681B25}"/>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a:extLst>
            <a:ext uri="{FF2B5EF4-FFF2-40B4-BE49-F238E27FC236}">
              <a16:creationId xmlns:a16="http://schemas.microsoft.com/office/drawing/2014/main" id="{28FC2A5D-F8DE-47CE-9072-D6A44951FB7B}"/>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a:extLst>
            <a:ext uri="{FF2B5EF4-FFF2-40B4-BE49-F238E27FC236}">
              <a16:creationId xmlns:a16="http://schemas.microsoft.com/office/drawing/2014/main" id="{5EE3E1EA-F184-43E5-8CD7-0D4B6C832F5A}"/>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[84.8%]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a:extLst>
            <a:ext uri="{FF2B5EF4-FFF2-40B4-BE49-F238E27FC236}">
              <a16:creationId xmlns:a16="http://schemas.microsoft.com/office/drawing/2014/main" id="{450A00A6-EB7D-4CC5-B662-2D21830A5449}"/>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a:extLst>
            <a:ext uri="{FF2B5EF4-FFF2-40B4-BE49-F238E27FC236}">
              <a16:creationId xmlns:a16="http://schemas.microsoft.com/office/drawing/2014/main" id="{8CF723A9-2A28-420F-8178-0F1802B3134A}"/>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28/75</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a:extLst>
            <a:ext uri="{FF2B5EF4-FFF2-40B4-BE49-F238E27FC236}">
              <a16:creationId xmlns:a16="http://schemas.microsoft.com/office/drawing/2014/main" id="{7DB8E273-BFDD-4118-A917-EC791BCE90E3}"/>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a:extLst>
            <a:ext uri="{FF2B5EF4-FFF2-40B4-BE49-F238E27FC236}">
              <a16:creationId xmlns:a16="http://schemas.microsoft.com/office/drawing/2014/main" id="{D226C2FD-766D-44DE-851D-A27156D2F9BB}"/>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a:extLst>
            <a:ext uri="{FF2B5EF4-FFF2-40B4-BE49-F238E27FC236}">
              <a16:creationId xmlns:a16="http://schemas.microsoft.com/office/drawing/2014/main" id="{4FE8888A-28D7-4E1F-AAD0-6357E34953C0}"/>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a:extLst>
            <a:ext uri="{FF2B5EF4-FFF2-40B4-BE49-F238E27FC236}">
              <a16:creationId xmlns:a16="http://schemas.microsoft.com/office/drawing/2014/main" id="{B59B12B9-90B9-4650-980A-F0161594E1B3}"/>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44902" name="Rectangle 105">
          <a:extLst>
            <a:ext uri="{FF2B5EF4-FFF2-40B4-BE49-F238E27FC236}">
              <a16:creationId xmlns:a16="http://schemas.microsoft.com/office/drawing/2014/main" id="{0C917993-604D-43D6-992F-4067D02972F9}"/>
            </a:ext>
          </a:extLst>
        </xdr:cNvPr>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744903" name="Rectangle 106">
          <a:extLst>
            <a:ext uri="{FF2B5EF4-FFF2-40B4-BE49-F238E27FC236}">
              <a16:creationId xmlns:a16="http://schemas.microsoft.com/office/drawing/2014/main" id="{353F6343-8DA4-4EA0-8246-CEDE59A3DA11}"/>
            </a:ext>
          </a:extLst>
        </xdr:cNvPr>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a:extLst>
            <a:ext uri="{FF2B5EF4-FFF2-40B4-BE49-F238E27FC236}">
              <a16:creationId xmlns:a16="http://schemas.microsoft.com/office/drawing/2014/main" id="{148E2715-17B3-4A7C-A364-82ADE68560AF}"/>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a:extLst>
            <a:ext uri="{FF2B5EF4-FFF2-40B4-BE49-F238E27FC236}">
              <a16:creationId xmlns:a16="http://schemas.microsoft.com/office/drawing/2014/main" id="{D98F514A-EE58-42D3-B09E-2143879E0617}"/>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合併前団体から引き継いだ職員の人件費、起債の償還額が多額であったが、人件費については合併時</a:t>
          </a:r>
          <a:r>
            <a:rPr lang="en-US" altLang="ja-JP" sz="1300" b="0" i="0" u="none" strike="noStrike" baseline="0">
              <a:solidFill>
                <a:srgbClr val="000000"/>
              </a:solidFill>
              <a:latin typeface="ＭＳ Ｐゴシック"/>
              <a:ea typeface="ＭＳ Ｐゴシック"/>
            </a:rPr>
            <a:t>229</a:t>
          </a:r>
          <a:r>
            <a:rPr lang="ja-JP" altLang="en-US" sz="1300" b="0" i="0" u="none" strike="noStrike" baseline="0">
              <a:solidFill>
                <a:srgbClr val="000000"/>
              </a:solidFill>
              <a:latin typeface="ＭＳ Ｐゴシック"/>
              <a:ea typeface="ＭＳ Ｐゴシック"/>
            </a:rPr>
            <a:t>人いた職員を平成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月で</a:t>
          </a:r>
          <a:r>
            <a:rPr lang="en-US" altLang="ja-JP" sz="1300" b="0" i="0" u="none" strike="noStrike" baseline="0">
              <a:solidFill>
                <a:srgbClr val="000000"/>
              </a:solidFill>
              <a:latin typeface="ＭＳ Ｐゴシック"/>
              <a:ea typeface="ＭＳ Ｐゴシック"/>
            </a:rPr>
            <a:t>190</a:t>
          </a:r>
          <a:r>
            <a:rPr lang="ja-JP" altLang="en-US" sz="1300" b="0" i="0" u="none" strike="noStrike" baseline="0">
              <a:solidFill>
                <a:srgbClr val="000000"/>
              </a:solidFill>
              <a:latin typeface="ＭＳ Ｐゴシック"/>
              <a:ea typeface="ＭＳ Ｐゴシック"/>
            </a:rPr>
            <a:t>人まで削減したことや大規模事業に係る起債償還が終了したことで改善の傾向にある。引き続き、行財政改革により新規採用職員の抑制や新発債に制限を設けるなどして改善を図っていく。</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49" name="Text Box 109">
          <a:extLst>
            <a:ext uri="{FF2B5EF4-FFF2-40B4-BE49-F238E27FC236}">
              <a16:creationId xmlns:a16="http://schemas.microsoft.com/office/drawing/2014/main" id="{250D4366-0001-4300-B501-20C99EF9C349}"/>
            </a:ext>
          </a:extLst>
        </xdr:cNvPr>
        <xdr:cNvSpPr txBox="1">
          <a:spLocks noChangeArrowheads="1"/>
        </xdr:cNvSpPr>
      </xdr:nvSpPr>
      <xdr:spPr bwMode="auto">
        <a:xfrm>
          <a:off x="762000" y="97885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744907" name="Line 110">
          <a:extLst>
            <a:ext uri="{FF2B5EF4-FFF2-40B4-BE49-F238E27FC236}">
              <a16:creationId xmlns:a16="http://schemas.microsoft.com/office/drawing/2014/main" id="{60A9483D-A974-46AC-A1F1-D29224C7C01D}"/>
            </a:ext>
          </a:extLst>
        </xdr:cNvPr>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a:extLst>
            <a:ext uri="{FF2B5EF4-FFF2-40B4-BE49-F238E27FC236}">
              <a16:creationId xmlns:a16="http://schemas.microsoft.com/office/drawing/2014/main" id="{3AA6564D-6874-4636-AED6-43764B1BCC12}"/>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744909" name="Line 112">
          <a:extLst>
            <a:ext uri="{FF2B5EF4-FFF2-40B4-BE49-F238E27FC236}">
              <a16:creationId xmlns:a16="http://schemas.microsoft.com/office/drawing/2014/main" id="{73F659EB-75DA-4E4F-81E9-F499FEC3D021}"/>
            </a:ext>
          </a:extLst>
        </xdr:cNvPr>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3" name="Text Box 113">
          <a:extLst>
            <a:ext uri="{FF2B5EF4-FFF2-40B4-BE49-F238E27FC236}">
              <a16:creationId xmlns:a16="http://schemas.microsoft.com/office/drawing/2014/main" id="{DB24A300-1638-415A-BB5B-F88BCBDDCB13}"/>
            </a:ext>
          </a:extLst>
        </xdr:cNvPr>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744911" name="Line 114">
          <a:extLst>
            <a:ext uri="{FF2B5EF4-FFF2-40B4-BE49-F238E27FC236}">
              <a16:creationId xmlns:a16="http://schemas.microsoft.com/office/drawing/2014/main" id="{3A29CAC6-A9FF-41E0-86EB-F03FF309EC4D}"/>
            </a:ext>
          </a:extLst>
        </xdr:cNvPr>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5" name="Text Box 115">
          <a:extLst>
            <a:ext uri="{FF2B5EF4-FFF2-40B4-BE49-F238E27FC236}">
              <a16:creationId xmlns:a16="http://schemas.microsoft.com/office/drawing/2014/main" id="{A2C66F0E-F795-40D6-B374-19390B6708DB}"/>
            </a:ext>
          </a:extLst>
        </xdr:cNvPr>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744913" name="Line 116">
          <a:extLst>
            <a:ext uri="{FF2B5EF4-FFF2-40B4-BE49-F238E27FC236}">
              <a16:creationId xmlns:a16="http://schemas.microsoft.com/office/drawing/2014/main" id="{5FA30CD9-AB73-443F-879B-65299762EDEE}"/>
            </a:ext>
          </a:extLst>
        </xdr:cNvPr>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7" name="Text Box 117">
          <a:extLst>
            <a:ext uri="{FF2B5EF4-FFF2-40B4-BE49-F238E27FC236}">
              <a16:creationId xmlns:a16="http://schemas.microsoft.com/office/drawing/2014/main" id="{621EB344-C1B1-4BEF-A7E1-1D827CD7B750}"/>
            </a:ext>
          </a:extLst>
        </xdr:cNvPr>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744915" name="Line 118">
          <a:extLst>
            <a:ext uri="{FF2B5EF4-FFF2-40B4-BE49-F238E27FC236}">
              <a16:creationId xmlns:a16="http://schemas.microsoft.com/office/drawing/2014/main" id="{4BC53585-4DBB-452C-8AFB-3EDFC18C688F}"/>
            </a:ext>
          </a:extLst>
        </xdr:cNvPr>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9" name="Text Box 119">
          <a:extLst>
            <a:ext uri="{FF2B5EF4-FFF2-40B4-BE49-F238E27FC236}">
              <a16:creationId xmlns:a16="http://schemas.microsoft.com/office/drawing/2014/main" id="{E5541805-0B39-438D-994E-11BB9FA81FB0}"/>
            </a:ext>
          </a:extLst>
        </xdr:cNvPr>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744917" name="Line 120">
          <a:extLst>
            <a:ext uri="{FF2B5EF4-FFF2-40B4-BE49-F238E27FC236}">
              <a16:creationId xmlns:a16="http://schemas.microsoft.com/office/drawing/2014/main" id="{15D3EEA4-404D-4102-943E-1FDDF551610E}"/>
            </a:ext>
          </a:extLst>
        </xdr:cNvPr>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a:extLst>
            <a:ext uri="{FF2B5EF4-FFF2-40B4-BE49-F238E27FC236}">
              <a16:creationId xmlns:a16="http://schemas.microsoft.com/office/drawing/2014/main" id="{0B2C3B76-3BCF-44BB-A2AC-CB7D5CB82A97}"/>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744919" name="財政構造の弾力性グラフ枠">
          <a:extLst>
            <a:ext uri="{FF2B5EF4-FFF2-40B4-BE49-F238E27FC236}">
              <a16:creationId xmlns:a16="http://schemas.microsoft.com/office/drawing/2014/main" id="{C65F62D0-5C3B-4F98-878D-D999BF5B3838}"/>
            </a:ext>
          </a:extLst>
        </xdr:cNvPr>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95250</xdr:rowOff>
    </xdr:from>
    <xdr:to>
      <xdr:col>7</xdr:col>
      <xdr:colOff>152400</xdr:colOff>
      <xdr:row>66</xdr:row>
      <xdr:rowOff>66675</xdr:rowOff>
    </xdr:to>
    <xdr:sp macro="" textlink="">
      <xdr:nvSpPr>
        <xdr:cNvPr id="744920" name="Line 123">
          <a:extLst>
            <a:ext uri="{FF2B5EF4-FFF2-40B4-BE49-F238E27FC236}">
              <a16:creationId xmlns:a16="http://schemas.microsoft.com/office/drawing/2014/main" id="{1E3E215F-308C-4BCE-B536-31884DA43BEA}"/>
            </a:ext>
          </a:extLst>
        </xdr:cNvPr>
        <xdr:cNvSpPr>
          <a:spLocks noChangeShapeType="1"/>
        </xdr:cNvSpPr>
      </xdr:nvSpPr>
      <xdr:spPr bwMode="auto">
        <a:xfrm flipV="1">
          <a:off x="4953000" y="10210800"/>
          <a:ext cx="0" cy="1171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4" name="財政構造の弾力性最小値テキスト">
          <a:extLst>
            <a:ext uri="{FF2B5EF4-FFF2-40B4-BE49-F238E27FC236}">
              <a16:creationId xmlns:a16="http://schemas.microsoft.com/office/drawing/2014/main" id="{2211BEFA-FE52-4937-9F0C-C09DE22594E6}"/>
            </a:ext>
          </a:extLst>
        </xdr:cNvPr>
        <xdr:cNvSpPr txBox="1">
          <a:spLocks noChangeArrowheads="1"/>
        </xdr:cNvSpPr>
      </xdr:nvSpPr>
      <xdr:spPr bwMode="auto">
        <a:xfrm>
          <a:off x="50387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744922" name="Line 125">
          <a:extLst>
            <a:ext uri="{FF2B5EF4-FFF2-40B4-BE49-F238E27FC236}">
              <a16:creationId xmlns:a16="http://schemas.microsoft.com/office/drawing/2014/main" id="{DE79126B-DA33-40C9-87A8-C938C358FC49}"/>
            </a:ext>
          </a:extLst>
        </xdr:cNvPr>
        <xdr:cNvSpPr>
          <a:spLocks noChangeShapeType="1"/>
        </xdr:cNvSpPr>
      </xdr:nvSpPr>
      <xdr:spPr bwMode="auto">
        <a:xfrm>
          <a:off x="4867275" y="11382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38100</xdr:rowOff>
    </xdr:from>
    <xdr:to>
      <xdr:col>8</xdr:col>
      <xdr:colOff>314325</xdr:colOff>
      <xdr:row>59</xdr:row>
      <xdr:rowOff>76200</xdr:rowOff>
    </xdr:to>
    <xdr:sp macro="" textlink="">
      <xdr:nvSpPr>
        <xdr:cNvPr id="10366" name="財政構造の弾力性最大値テキスト">
          <a:extLst>
            <a:ext uri="{FF2B5EF4-FFF2-40B4-BE49-F238E27FC236}">
              <a16:creationId xmlns:a16="http://schemas.microsoft.com/office/drawing/2014/main" id="{C614E06B-B1AB-40C7-990A-B6075836F09D}"/>
            </a:ext>
          </a:extLst>
        </xdr:cNvPr>
        <xdr:cNvSpPr txBox="1">
          <a:spLocks noChangeArrowheads="1"/>
        </xdr:cNvSpPr>
      </xdr:nvSpPr>
      <xdr:spPr bwMode="auto">
        <a:xfrm>
          <a:off x="50387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a:t>
          </a:r>
        </a:p>
      </xdr:txBody>
    </xdr:sp>
    <xdr:clientData/>
  </xdr:twoCellAnchor>
  <xdr:twoCellAnchor>
    <xdr:from>
      <xdr:col>7</xdr:col>
      <xdr:colOff>66675</xdr:colOff>
      <xdr:row>59</xdr:row>
      <xdr:rowOff>95250</xdr:rowOff>
    </xdr:from>
    <xdr:to>
      <xdr:col>7</xdr:col>
      <xdr:colOff>238125</xdr:colOff>
      <xdr:row>59</xdr:row>
      <xdr:rowOff>95250</xdr:rowOff>
    </xdr:to>
    <xdr:sp macro="" textlink="">
      <xdr:nvSpPr>
        <xdr:cNvPr id="744924" name="Line 127">
          <a:extLst>
            <a:ext uri="{FF2B5EF4-FFF2-40B4-BE49-F238E27FC236}">
              <a16:creationId xmlns:a16="http://schemas.microsoft.com/office/drawing/2014/main" id="{35D3925A-9FA0-4583-BAF9-5534557DE0B2}"/>
            </a:ext>
          </a:extLst>
        </xdr:cNvPr>
        <xdr:cNvSpPr>
          <a:spLocks noChangeShapeType="1"/>
        </xdr:cNvSpPr>
      </xdr:nvSpPr>
      <xdr:spPr bwMode="auto">
        <a:xfrm>
          <a:off x="4867275" y="10210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85725</xdr:rowOff>
    </xdr:from>
    <xdr:to>
      <xdr:col>7</xdr:col>
      <xdr:colOff>152400</xdr:colOff>
      <xdr:row>62</xdr:row>
      <xdr:rowOff>152400</xdr:rowOff>
    </xdr:to>
    <xdr:sp macro="" textlink="">
      <xdr:nvSpPr>
        <xdr:cNvPr id="744925" name="Line 128">
          <a:extLst>
            <a:ext uri="{FF2B5EF4-FFF2-40B4-BE49-F238E27FC236}">
              <a16:creationId xmlns:a16="http://schemas.microsoft.com/office/drawing/2014/main" id="{666EB74B-BC78-47AF-8502-6CFC50616C9C}"/>
            </a:ext>
          </a:extLst>
        </xdr:cNvPr>
        <xdr:cNvSpPr>
          <a:spLocks noChangeShapeType="1"/>
        </xdr:cNvSpPr>
      </xdr:nvSpPr>
      <xdr:spPr bwMode="auto">
        <a:xfrm>
          <a:off x="4114800" y="1054417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0</xdr:rowOff>
    </xdr:from>
    <xdr:to>
      <xdr:col>8</xdr:col>
      <xdr:colOff>314325</xdr:colOff>
      <xdr:row>64</xdr:row>
      <xdr:rowOff>38100</xdr:rowOff>
    </xdr:to>
    <xdr:sp macro="" textlink="">
      <xdr:nvSpPr>
        <xdr:cNvPr id="10369" name="財政構造の弾力性平均値テキスト">
          <a:extLst>
            <a:ext uri="{FF2B5EF4-FFF2-40B4-BE49-F238E27FC236}">
              <a16:creationId xmlns:a16="http://schemas.microsoft.com/office/drawing/2014/main" id="{870AA1C5-6EF2-4173-8D55-FC650CE54400}"/>
            </a:ext>
          </a:extLst>
        </xdr:cNvPr>
        <xdr:cNvSpPr txBox="1">
          <a:spLocks noChangeArrowheads="1"/>
        </xdr:cNvSpPr>
      </xdr:nvSpPr>
      <xdr:spPr bwMode="auto">
        <a:xfrm>
          <a:off x="503872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104775</xdr:colOff>
      <xdr:row>63</xdr:row>
      <xdr:rowOff>0</xdr:rowOff>
    </xdr:from>
    <xdr:to>
      <xdr:col>7</xdr:col>
      <xdr:colOff>200025</xdr:colOff>
      <xdr:row>63</xdr:row>
      <xdr:rowOff>95250</xdr:rowOff>
    </xdr:to>
    <xdr:sp macro="" textlink="">
      <xdr:nvSpPr>
        <xdr:cNvPr id="744927" name="AutoShape 130">
          <a:extLst>
            <a:ext uri="{FF2B5EF4-FFF2-40B4-BE49-F238E27FC236}">
              <a16:creationId xmlns:a16="http://schemas.microsoft.com/office/drawing/2014/main" id="{5D2CB019-42B7-49C4-9469-37C184D63480}"/>
            </a:ext>
          </a:extLst>
        </xdr:cNvPr>
        <xdr:cNvSpPr>
          <a:spLocks noChangeArrowheads="1"/>
        </xdr:cNvSpPr>
      </xdr:nvSpPr>
      <xdr:spPr bwMode="auto">
        <a:xfrm>
          <a:off x="4905375" y="108013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85725</xdr:rowOff>
    </xdr:from>
    <xdr:to>
      <xdr:col>6</xdr:col>
      <xdr:colOff>0</xdr:colOff>
      <xdr:row>63</xdr:row>
      <xdr:rowOff>85725</xdr:rowOff>
    </xdr:to>
    <xdr:sp macro="" textlink="">
      <xdr:nvSpPr>
        <xdr:cNvPr id="744928" name="Line 131">
          <a:extLst>
            <a:ext uri="{FF2B5EF4-FFF2-40B4-BE49-F238E27FC236}">
              <a16:creationId xmlns:a16="http://schemas.microsoft.com/office/drawing/2014/main" id="{441AB523-5A41-49A6-ADF0-C240F854550C}"/>
            </a:ext>
          </a:extLst>
        </xdr:cNvPr>
        <xdr:cNvSpPr>
          <a:spLocks noChangeShapeType="1"/>
        </xdr:cNvSpPr>
      </xdr:nvSpPr>
      <xdr:spPr bwMode="auto">
        <a:xfrm flipV="1">
          <a:off x="3228975" y="1054417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744929" name="AutoShape 132">
          <a:extLst>
            <a:ext uri="{FF2B5EF4-FFF2-40B4-BE49-F238E27FC236}">
              <a16:creationId xmlns:a16="http://schemas.microsoft.com/office/drawing/2014/main" id="{DC437194-C5B2-43B2-B4AD-7980D1A640D9}"/>
            </a:ext>
          </a:extLst>
        </xdr:cNvPr>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3" name="Text Box 133">
          <a:extLst>
            <a:ext uri="{FF2B5EF4-FFF2-40B4-BE49-F238E27FC236}">
              <a16:creationId xmlns:a16="http://schemas.microsoft.com/office/drawing/2014/main" id="{05ACA0CD-EE5B-424C-BD20-A056B8275B8E}"/>
            </a:ext>
          </a:extLst>
        </xdr:cNvPr>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3</xdr:col>
      <xdr:colOff>276225</xdr:colOff>
      <xdr:row>63</xdr:row>
      <xdr:rowOff>85725</xdr:rowOff>
    </xdr:from>
    <xdr:to>
      <xdr:col>4</xdr:col>
      <xdr:colOff>485775</xdr:colOff>
      <xdr:row>63</xdr:row>
      <xdr:rowOff>161925</xdr:rowOff>
    </xdr:to>
    <xdr:sp macro="" textlink="">
      <xdr:nvSpPr>
        <xdr:cNvPr id="744931" name="Line 134">
          <a:extLst>
            <a:ext uri="{FF2B5EF4-FFF2-40B4-BE49-F238E27FC236}">
              <a16:creationId xmlns:a16="http://schemas.microsoft.com/office/drawing/2014/main" id="{32E79839-29EB-4DF9-929E-9986BF1E5221}"/>
            </a:ext>
          </a:extLst>
        </xdr:cNvPr>
        <xdr:cNvSpPr>
          <a:spLocks noChangeShapeType="1"/>
        </xdr:cNvSpPr>
      </xdr:nvSpPr>
      <xdr:spPr bwMode="auto">
        <a:xfrm flipV="1">
          <a:off x="2333625" y="108870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85725</xdr:rowOff>
    </xdr:from>
    <xdr:to>
      <xdr:col>4</xdr:col>
      <xdr:colOff>533400</xdr:colOff>
      <xdr:row>64</xdr:row>
      <xdr:rowOff>9525</xdr:rowOff>
    </xdr:to>
    <xdr:sp macro="" textlink="">
      <xdr:nvSpPr>
        <xdr:cNvPr id="744932" name="AutoShape 135">
          <a:extLst>
            <a:ext uri="{FF2B5EF4-FFF2-40B4-BE49-F238E27FC236}">
              <a16:creationId xmlns:a16="http://schemas.microsoft.com/office/drawing/2014/main" id="{CA146550-046C-4C6F-A670-2894749C0516}"/>
            </a:ext>
          </a:extLst>
        </xdr:cNvPr>
        <xdr:cNvSpPr>
          <a:spLocks noChangeArrowheads="1"/>
        </xdr:cNvSpPr>
      </xdr:nvSpPr>
      <xdr:spPr bwMode="auto">
        <a:xfrm>
          <a:off x="3171825" y="10887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28575</xdr:rowOff>
    </xdr:from>
    <xdr:to>
      <xdr:col>5</xdr:col>
      <xdr:colOff>180975</xdr:colOff>
      <xdr:row>65</xdr:row>
      <xdr:rowOff>66675</xdr:rowOff>
    </xdr:to>
    <xdr:sp macro="" textlink="">
      <xdr:nvSpPr>
        <xdr:cNvPr id="10376" name="Text Box 136">
          <a:extLst>
            <a:ext uri="{FF2B5EF4-FFF2-40B4-BE49-F238E27FC236}">
              <a16:creationId xmlns:a16="http://schemas.microsoft.com/office/drawing/2014/main" id="{DE9D4661-757A-46A9-8ED7-0C03AC113FB8}"/>
            </a:ext>
          </a:extLst>
        </xdr:cNvPr>
        <xdr:cNvSpPr txBox="1">
          <a:spLocks noChangeArrowheads="1"/>
        </xdr:cNvSpPr>
      </xdr:nvSpPr>
      <xdr:spPr bwMode="auto">
        <a:xfrm>
          <a:off x="284797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63</xdr:row>
      <xdr:rowOff>161925</xdr:rowOff>
    </xdr:from>
    <xdr:to>
      <xdr:col>3</xdr:col>
      <xdr:colOff>276225</xdr:colOff>
      <xdr:row>65</xdr:row>
      <xdr:rowOff>123825</xdr:rowOff>
    </xdr:to>
    <xdr:sp macro="" textlink="">
      <xdr:nvSpPr>
        <xdr:cNvPr id="744934" name="Line 137">
          <a:extLst>
            <a:ext uri="{FF2B5EF4-FFF2-40B4-BE49-F238E27FC236}">
              <a16:creationId xmlns:a16="http://schemas.microsoft.com/office/drawing/2014/main" id="{27F4DA79-A831-42EA-94F2-23DFF1542480}"/>
            </a:ext>
          </a:extLst>
        </xdr:cNvPr>
        <xdr:cNvSpPr>
          <a:spLocks noChangeShapeType="1"/>
        </xdr:cNvSpPr>
      </xdr:nvSpPr>
      <xdr:spPr bwMode="auto">
        <a:xfrm flipV="1">
          <a:off x="1447800" y="1096327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95250</xdr:rowOff>
    </xdr:from>
    <xdr:to>
      <xdr:col>3</xdr:col>
      <xdr:colOff>333375</xdr:colOff>
      <xdr:row>64</xdr:row>
      <xdr:rowOff>19050</xdr:rowOff>
    </xdr:to>
    <xdr:sp macro="" textlink="">
      <xdr:nvSpPr>
        <xdr:cNvPr id="744935" name="AutoShape 138">
          <a:extLst>
            <a:ext uri="{FF2B5EF4-FFF2-40B4-BE49-F238E27FC236}">
              <a16:creationId xmlns:a16="http://schemas.microsoft.com/office/drawing/2014/main" id="{AE5FA18C-041E-462B-8AF1-002111410D90}"/>
            </a:ext>
          </a:extLst>
        </xdr:cNvPr>
        <xdr:cNvSpPr>
          <a:spLocks noChangeArrowheads="1"/>
        </xdr:cNvSpPr>
      </xdr:nvSpPr>
      <xdr:spPr bwMode="auto">
        <a:xfrm>
          <a:off x="2286000" y="10896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57150</xdr:rowOff>
    </xdr:from>
    <xdr:to>
      <xdr:col>3</xdr:col>
      <xdr:colOff>657225</xdr:colOff>
      <xdr:row>63</xdr:row>
      <xdr:rowOff>95250</xdr:rowOff>
    </xdr:to>
    <xdr:sp macro="" textlink="">
      <xdr:nvSpPr>
        <xdr:cNvPr id="10379" name="Text Box 139">
          <a:extLst>
            <a:ext uri="{FF2B5EF4-FFF2-40B4-BE49-F238E27FC236}">
              <a16:creationId xmlns:a16="http://schemas.microsoft.com/office/drawing/2014/main" id="{FD622F7F-A918-4E6D-AC58-579CE28233D2}"/>
            </a:ext>
          </a:extLst>
        </xdr:cNvPr>
        <xdr:cNvSpPr txBox="1">
          <a:spLocks noChangeArrowheads="1"/>
        </xdr:cNvSpPr>
      </xdr:nvSpPr>
      <xdr:spPr bwMode="auto">
        <a:xfrm>
          <a:off x="19526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28575</xdr:colOff>
      <xdr:row>63</xdr:row>
      <xdr:rowOff>152400</xdr:rowOff>
    </xdr:from>
    <xdr:to>
      <xdr:col>2</xdr:col>
      <xdr:colOff>123825</xdr:colOff>
      <xdr:row>64</xdr:row>
      <xdr:rowOff>85725</xdr:rowOff>
    </xdr:to>
    <xdr:sp macro="" textlink="">
      <xdr:nvSpPr>
        <xdr:cNvPr id="744937" name="AutoShape 140">
          <a:extLst>
            <a:ext uri="{FF2B5EF4-FFF2-40B4-BE49-F238E27FC236}">
              <a16:creationId xmlns:a16="http://schemas.microsoft.com/office/drawing/2014/main" id="{C84DB8B9-05EE-4558-A6C1-24997526E24D}"/>
            </a:ext>
          </a:extLst>
        </xdr:cNvPr>
        <xdr:cNvSpPr>
          <a:spLocks noChangeArrowheads="1"/>
        </xdr:cNvSpPr>
      </xdr:nvSpPr>
      <xdr:spPr bwMode="auto">
        <a:xfrm>
          <a:off x="1400175" y="1095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123825</xdr:rowOff>
    </xdr:from>
    <xdr:to>
      <xdr:col>2</xdr:col>
      <xdr:colOff>457200</xdr:colOff>
      <xdr:row>63</xdr:row>
      <xdr:rowOff>161925</xdr:rowOff>
    </xdr:to>
    <xdr:sp macro="" textlink="">
      <xdr:nvSpPr>
        <xdr:cNvPr id="10381" name="Text Box 141">
          <a:extLst>
            <a:ext uri="{FF2B5EF4-FFF2-40B4-BE49-F238E27FC236}">
              <a16:creationId xmlns:a16="http://schemas.microsoft.com/office/drawing/2014/main" id="{A1863502-621A-4E6E-A9AA-81AFD7C382D5}"/>
            </a:ext>
          </a:extLst>
        </xdr:cNvPr>
        <xdr:cNvSpPr txBox="1">
          <a:spLocks noChangeArrowheads="1"/>
        </xdr:cNvSpPr>
      </xdr:nvSpPr>
      <xdr:spPr bwMode="auto">
        <a:xfrm>
          <a:off x="10668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a:extLst>
            <a:ext uri="{FF2B5EF4-FFF2-40B4-BE49-F238E27FC236}">
              <a16:creationId xmlns:a16="http://schemas.microsoft.com/office/drawing/2014/main" id="{6D249A6C-496E-4B8C-8180-95CED268E5BD}"/>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a:extLst>
            <a:ext uri="{FF2B5EF4-FFF2-40B4-BE49-F238E27FC236}">
              <a16:creationId xmlns:a16="http://schemas.microsoft.com/office/drawing/2014/main" id="{B935716E-FA6C-4B76-B4E3-A4EB066778A4}"/>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a:extLst>
            <a:ext uri="{FF2B5EF4-FFF2-40B4-BE49-F238E27FC236}">
              <a16:creationId xmlns:a16="http://schemas.microsoft.com/office/drawing/2014/main" id="{3976B52E-8EEE-4BA8-82BB-C608031FB9A1}"/>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a:extLst>
            <a:ext uri="{FF2B5EF4-FFF2-40B4-BE49-F238E27FC236}">
              <a16:creationId xmlns:a16="http://schemas.microsoft.com/office/drawing/2014/main" id="{396AE525-379C-4A1C-89C1-4B06D9077F6C}"/>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a:extLst>
            <a:ext uri="{FF2B5EF4-FFF2-40B4-BE49-F238E27FC236}">
              <a16:creationId xmlns:a16="http://schemas.microsoft.com/office/drawing/2014/main" id="{846C7613-CD10-4864-8764-F9406C02BACA}"/>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744944" name="Oval 147">
          <a:extLst>
            <a:ext uri="{FF2B5EF4-FFF2-40B4-BE49-F238E27FC236}">
              <a16:creationId xmlns:a16="http://schemas.microsoft.com/office/drawing/2014/main" id="{FFB59278-E09D-411A-9831-A66AA03FBA60}"/>
            </a:ext>
          </a:extLst>
        </xdr:cNvPr>
        <xdr:cNvSpPr>
          <a:spLocks noChangeArrowheads="1"/>
        </xdr:cNvSpPr>
      </xdr:nvSpPr>
      <xdr:spPr bwMode="auto">
        <a:xfrm>
          <a:off x="4905375" y="10734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152400</xdr:rowOff>
    </xdr:from>
    <xdr:to>
      <xdr:col>8</xdr:col>
      <xdr:colOff>314325</xdr:colOff>
      <xdr:row>63</xdr:row>
      <xdr:rowOff>19050</xdr:rowOff>
    </xdr:to>
    <xdr:sp macro="" textlink="">
      <xdr:nvSpPr>
        <xdr:cNvPr id="10388" name="財政構造の弾力性該当値テキスト">
          <a:extLst>
            <a:ext uri="{FF2B5EF4-FFF2-40B4-BE49-F238E27FC236}">
              <a16:creationId xmlns:a16="http://schemas.microsoft.com/office/drawing/2014/main" id="{5B9D4917-0970-4B34-A575-BA8BE2D6678A}"/>
            </a:ext>
          </a:extLst>
        </xdr:cNvPr>
        <xdr:cNvSpPr txBox="1">
          <a:spLocks noChangeArrowheads="1"/>
        </xdr:cNvSpPr>
      </xdr:nvSpPr>
      <xdr:spPr bwMode="auto">
        <a:xfrm>
          <a:off x="50387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84.8</a:t>
          </a:r>
        </a:p>
      </xdr:txBody>
    </xdr:sp>
    <xdr:clientData/>
  </xdr:twoCellAnchor>
  <xdr:twoCellAnchor>
    <xdr:from>
      <xdr:col>5</xdr:col>
      <xdr:colOff>638175</xdr:colOff>
      <xdr:row>61</xdr:row>
      <xdr:rowOff>38100</xdr:rowOff>
    </xdr:from>
    <xdr:to>
      <xdr:col>6</xdr:col>
      <xdr:colOff>47625</xdr:colOff>
      <xdr:row>61</xdr:row>
      <xdr:rowOff>142875</xdr:rowOff>
    </xdr:to>
    <xdr:sp macro="" textlink="">
      <xdr:nvSpPr>
        <xdr:cNvPr id="744946" name="Oval 149">
          <a:extLst>
            <a:ext uri="{FF2B5EF4-FFF2-40B4-BE49-F238E27FC236}">
              <a16:creationId xmlns:a16="http://schemas.microsoft.com/office/drawing/2014/main" id="{D604262C-A88D-4BBD-81C0-90497A16E01C}"/>
            </a:ext>
          </a:extLst>
        </xdr:cNvPr>
        <xdr:cNvSpPr>
          <a:spLocks noChangeArrowheads="1"/>
        </xdr:cNvSpPr>
      </xdr:nvSpPr>
      <xdr:spPr bwMode="auto">
        <a:xfrm>
          <a:off x="4067175" y="1049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9525</xdr:rowOff>
    </xdr:from>
    <xdr:to>
      <xdr:col>6</xdr:col>
      <xdr:colOff>352425</xdr:colOff>
      <xdr:row>61</xdr:row>
      <xdr:rowOff>47625</xdr:rowOff>
    </xdr:to>
    <xdr:sp macro="" textlink="">
      <xdr:nvSpPr>
        <xdr:cNvPr id="10390" name="Text Box 150">
          <a:extLst>
            <a:ext uri="{FF2B5EF4-FFF2-40B4-BE49-F238E27FC236}">
              <a16:creationId xmlns:a16="http://schemas.microsoft.com/office/drawing/2014/main" id="{3B236449-CE32-4F4E-9D00-3142D3B535E1}"/>
            </a:ext>
          </a:extLst>
        </xdr:cNvPr>
        <xdr:cNvSpPr txBox="1">
          <a:spLocks noChangeArrowheads="1"/>
        </xdr:cNvSpPr>
      </xdr:nvSpPr>
      <xdr:spPr bwMode="auto">
        <a:xfrm>
          <a:off x="3733800" y="1029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79.9</a:t>
          </a:r>
        </a:p>
      </xdr:txBody>
    </xdr:sp>
    <xdr:clientData/>
  </xdr:twoCellAnchor>
  <xdr:twoCellAnchor>
    <xdr:from>
      <xdr:col>4</xdr:col>
      <xdr:colOff>428625</xdr:colOff>
      <xdr:row>63</xdr:row>
      <xdr:rowOff>38100</xdr:rowOff>
    </xdr:from>
    <xdr:to>
      <xdr:col>4</xdr:col>
      <xdr:colOff>533400</xdr:colOff>
      <xdr:row>63</xdr:row>
      <xdr:rowOff>142875</xdr:rowOff>
    </xdr:to>
    <xdr:sp macro="" textlink="">
      <xdr:nvSpPr>
        <xdr:cNvPr id="744948" name="Oval 151">
          <a:extLst>
            <a:ext uri="{FF2B5EF4-FFF2-40B4-BE49-F238E27FC236}">
              <a16:creationId xmlns:a16="http://schemas.microsoft.com/office/drawing/2014/main" id="{9672DB0C-504D-41BF-B055-AFE309B76FBF}"/>
            </a:ext>
          </a:extLst>
        </xdr:cNvPr>
        <xdr:cNvSpPr>
          <a:spLocks noChangeArrowheads="1"/>
        </xdr:cNvSpPr>
      </xdr:nvSpPr>
      <xdr:spPr bwMode="auto">
        <a:xfrm>
          <a:off x="3171825" y="1083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9525</xdr:rowOff>
    </xdr:from>
    <xdr:to>
      <xdr:col>5</xdr:col>
      <xdr:colOff>180975</xdr:colOff>
      <xdr:row>63</xdr:row>
      <xdr:rowOff>47625</xdr:rowOff>
    </xdr:to>
    <xdr:sp macro="" textlink="">
      <xdr:nvSpPr>
        <xdr:cNvPr id="10392" name="Text Box 152">
          <a:extLst>
            <a:ext uri="{FF2B5EF4-FFF2-40B4-BE49-F238E27FC236}">
              <a16:creationId xmlns:a16="http://schemas.microsoft.com/office/drawing/2014/main" id="{01071526-D19F-4CF1-9B39-F5AD9E3BC048}"/>
            </a:ext>
          </a:extLst>
        </xdr:cNvPr>
        <xdr:cNvSpPr txBox="1">
          <a:spLocks noChangeArrowheads="1"/>
        </xdr:cNvSpPr>
      </xdr:nvSpPr>
      <xdr:spPr bwMode="auto">
        <a:xfrm>
          <a:off x="2847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3</xdr:col>
      <xdr:colOff>228600</xdr:colOff>
      <xdr:row>63</xdr:row>
      <xdr:rowOff>114300</xdr:rowOff>
    </xdr:from>
    <xdr:to>
      <xdr:col>3</xdr:col>
      <xdr:colOff>333375</xdr:colOff>
      <xdr:row>64</xdr:row>
      <xdr:rowOff>38100</xdr:rowOff>
    </xdr:to>
    <xdr:sp macro="" textlink="">
      <xdr:nvSpPr>
        <xdr:cNvPr id="744950" name="Oval 153">
          <a:extLst>
            <a:ext uri="{FF2B5EF4-FFF2-40B4-BE49-F238E27FC236}">
              <a16:creationId xmlns:a16="http://schemas.microsoft.com/office/drawing/2014/main" id="{0DFD17DD-F7C5-4234-AF5E-0ADBD614E0E4}"/>
            </a:ext>
          </a:extLst>
        </xdr:cNvPr>
        <xdr:cNvSpPr>
          <a:spLocks noChangeArrowheads="1"/>
        </xdr:cNvSpPr>
      </xdr:nvSpPr>
      <xdr:spPr bwMode="auto">
        <a:xfrm>
          <a:off x="2286000" y="1091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57150</xdr:rowOff>
    </xdr:from>
    <xdr:to>
      <xdr:col>3</xdr:col>
      <xdr:colOff>657225</xdr:colOff>
      <xdr:row>65</xdr:row>
      <xdr:rowOff>95250</xdr:rowOff>
    </xdr:to>
    <xdr:sp macro="" textlink="">
      <xdr:nvSpPr>
        <xdr:cNvPr id="10394" name="Text Box 154">
          <a:extLst>
            <a:ext uri="{FF2B5EF4-FFF2-40B4-BE49-F238E27FC236}">
              <a16:creationId xmlns:a16="http://schemas.microsoft.com/office/drawing/2014/main" id="{BAE9E8BF-0C4A-412F-AA44-B49EE68BCDC4}"/>
            </a:ext>
          </a:extLst>
        </xdr:cNvPr>
        <xdr:cNvSpPr txBox="1">
          <a:spLocks noChangeArrowheads="1"/>
        </xdr:cNvSpPr>
      </xdr:nvSpPr>
      <xdr:spPr bwMode="auto">
        <a:xfrm>
          <a:off x="1952625"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88.5</a:t>
          </a:r>
        </a:p>
      </xdr:txBody>
    </xdr:sp>
    <xdr:clientData/>
  </xdr:twoCellAnchor>
  <xdr:twoCellAnchor>
    <xdr:from>
      <xdr:col>2</xdr:col>
      <xdr:colOff>28575</xdr:colOff>
      <xdr:row>65</xdr:row>
      <xdr:rowOff>76200</xdr:rowOff>
    </xdr:from>
    <xdr:to>
      <xdr:col>2</xdr:col>
      <xdr:colOff>123825</xdr:colOff>
      <xdr:row>66</xdr:row>
      <xdr:rowOff>0</xdr:rowOff>
    </xdr:to>
    <xdr:sp macro="" textlink="">
      <xdr:nvSpPr>
        <xdr:cNvPr id="744952" name="Oval 155">
          <a:extLst>
            <a:ext uri="{FF2B5EF4-FFF2-40B4-BE49-F238E27FC236}">
              <a16:creationId xmlns:a16="http://schemas.microsoft.com/office/drawing/2014/main" id="{60A6DA6B-9644-43ED-AE7B-393B1A687DFB}"/>
            </a:ext>
          </a:extLst>
        </xdr:cNvPr>
        <xdr:cNvSpPr>
          <a:spLocks noChangeArrowheads="1"/>
        </xdr:cNvSpPr>
      </xdr:nvSpPr>
      <xdr:spPr bwMode="auto">
        <a:xfrm>
          <a:off x="1400175" y="11220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19050</xdr:rowOff>
    </xdr:from>
    <xdr:to>
      <xdr:col>2</xdr:col>
      <xdr:colOff>457200</xdr:colOff>
      <xdr:row>67</xdr:row>
      <xdr:rowOff>57150</xdr:rowOff>
    </xdr:to>
    <xdr:sp macro="" textlink="">
      <xdr:nvSpPr>
        <xdr:cNvPr id="10396" name="Text Box 156">
          <a:extLst>
            <a:ext uri="{FF2B5EF4-FFF2-40B4-BE49-F238E27FC236}">
              <a16:creationId xmlns:a16="http://schemas.microsoft.com/office/drawing/2014/main" id="{9862B5E9-17D8-4E2D-8044-490714A4AFE0}"/>
            </a:ext>
          </a:extLst>
        </xdr:cNvPr>
        <xdr:cNvSpPr txBox="1">
          <a:spLocks noChangeArrowheads="1"/>
        </xdr:cNvSpPr>
      </xdr:nvSpPr>
      <xdr:spPr bwMode="auto">
        <a:xfrm>
          <a:off x="1066800"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a:extLst>
            <a:ext uri="{FF2B5EF4-FFF2-40B4-BE49-F238E27FC236}">
              <a16:creationId xmlns:a16="http://schemas.microsoft.com/office/drawing/2014/main" id="{82BD4153-C49F-4F76-AB54-040D5021F63E}"/>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8" name="Text Box 158">
          <a:extLst>
            <a:ext uri="{FF2B5EF4-FFF2-40B4-BE49-F238E27FC236}">
              <a16:creationId xmlns:a16="http://schemas.microsoft.com/office/drawing/2014/main" id="{F31BC84F-9AD0-42E6-9DD8-F56186F0F517}"/>
            </a:ext>
          </a:extLst>
        </xdr:cNvPr>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9" name="Text Box 159">
          <a:extLst>
            <a:ext uri="{FF2B5EF4-FFF2-40B4-BE49-F238E27FC236}">
              <a16:creationId xmlns:a16="http://schemas.microsoft.com/office/drawing/2014/main" id="{0557331E-51BA-4391-844E-9EA39DE16E8F}"/>
            </a:ext>
          </a:extLst>
        </xdr:cNvPr>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[228,027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a:extLst>
            <a:ext uri="{FF2B5EF4-FFF2-40B4-BE49-F238E27FC236}">
              <a16:creationId xmlns:a16="http://schemas.microsoft.com/office/drawing/2014/main" id="{D8EFED83-B504-436E-9D4F-30FB2EBC4DCF}"/>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a:extLst>
            <a:ext uri="{FF2B5EF4-FFF2-40B4-BE49-F238E27FC236}">
              <a16:creationId xmlns:a16="http://schemas.microsoft.com/office/drawing/2014/main" id="{8FD490EB-327F-437D-B059-D5AA50271874}"/>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67/75</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a:extLst>
            <a:ext uri="{FF2B5EF4-FFF2-40B4-BE49-F238E27FC236}">
              <a16:creationId xmlns:a16="http://schemas.microsoft.com/office/drawing/2014/main" id="{741C3FD9-747C-4161-B0A3-BDFBC09F8F8D}"/>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a:extLst>
            <a:ext uri="{FF2B5EF4-FFF2-40B4-BE49-F238E27FC236}">
              <a16:creationId xmlns:a16="http://schemas.microsoft.com/office/drawing/2014/main" id="{778C8156-5685-489D-8BBC-B3E77984B6D2}"/>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a:extLst>
            <a:ext uri="{FF2B5EF4-FFF2-40B4-BE49-F238E27FC236}">
              <a16:creationId xmlns:a16="http://schemas.microsoft.com/office/drawing/2014/main" id="{4E952C64-439C-4644-8F63-E4B21D8CDB18}"/>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a:extLst>
            <a:ext uri="{FF2B5EF4-FFF2-40B4-BE49-F238E27FC236}">
              <a16:creationId xmlns:a16="http://schemas.microsoft.com/office/drawing/2014/main" id="{C5C135FF-D847-4ACC-ADA8-F6EF71C4ABE2}"/>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44963" name="Rectangle 166">
          <a:extLst>
            <a:ext uri="{FF2B5EF4-FFF2-40B4-BE49-F238E27FC236}">
              <a16:creationId xmlns:a16="http://schemas.microsoft.com/office/drawing/2014/main" id="{28D0E7B7-ADF0-448E-8042-B34D57FD5DEC}"/>
            </a:ext>
          </a:extLst>
        </xdr:cNvPr>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744964" name="Rectangle 167">
          <a:extLst>
            <a:ext uri="{FF2B5EF4-FFF2-40B4-BE49-F238E27FC236}">
              <a16:creationId xmlns:a16="http://schemas.microsoft.com/office/drawing/2014/main" id="{CA9112EF-C7E7-410E-A7E1-160A3706FD60}"/>
            </a:ext>
          </a:extLst>
        </xdr:cNvPr>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a:extLst>
            <a:ext uri="{FF2B5EF4-FFF2-40B4-BE49-F238E27FC236}">
              <a16:creationId xmlns:a16="http://schemas.microsoft.com/office/drawing/2014/main" id="{E37013BC-E9A5-4F88-BCF3-7B6DA9D76EE8}"/>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a:extLst>
            <a:ext uri="{FF2B5EF4-FFF2-40B4-BE49-F238E27FC236}">
              <a16:creationId xmlns:a16="http://schemas.microsoft.com/office/drawing/2014/main" id="{D2A0DAAF-F6A1-44E3-8AD0-140857F8E80D}"/>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月の町村合併により、旧町村の職員・施設等を引き継いだことによって人件費及び施設の維持管理に要する経費が多額となっており、類似団体の平均を大きく上回っている。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今後は、引き続き「鏡野町定員適正化計画」及び「第二次行財政改革大綱」に則った定員管理と施設の統廃合・指定管理者制度の導入等により管理費の削減に努める。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0" name="Text Box 170">
          <a:extLst>
            <a:ext uri="{FF2B5EF4-FFF2-40B4-BE49-F238E27FC236}">
              <a16:creationId xmlns:a16="http://schemas.microsoft.com/office/drawing/2014/main" id="{F412AFC7-2223-4C9F-979C-133DA13676E4}"/>
            </a:ext>
          </a:extLst>
        </xdr:cNvPr>
        <xdr:cNvSpPr txBox="1">
          <a:spLocks noChangeArrowheads="1"/>
        </xdr:cNvSpPr>
      </xdr:nvSpPr>
      <xdr:spPr bwMode="auto">
        <a:xfrm>
          <a:off x="762000" y="137382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744968" name="Line 171">
          <a:extLst>
            <a:ext uri="{FF2B5EF4-FFF2-40B4-BE49-F238E27FC236}">
              <a16:creationId xmlns:a16="http://schemas.microsoft.com/office/drawing/2014/main" id="{C706BB6A-F7E0-4873-A99E-18DDA9D93646}"/>
            </a:ext>
          </a:extLst>
        </xdr:cNvPr>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a:extLst>
            <a:ext uri="{FF2B5EF4-FFF2-40B4-BE49-F238E27FC236}">
              <a16:creationId xmlns:a16="http://schemas.microsoft.com/office/drawing/2014/main" id="{5E0CB938-D6A0-41C1-9CC2-6A05F269255B}"/>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744970" name="Line 173">
          <a:extLst>
            <a:ext uri="{FF2B5EF4-FFF2-40B4-BE49-F238E27FC236}">
              <a16:creationId xmlns:a16="http://schemas.microsoft.com/office/drawing/2014/main" id="{07360373-F1C5-40A4-99E5-DB88722A857A}"/>
            </a:ext>
          </a:extLst>
        </xdr:cNvPr>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4" name="Text Box 174">
          <a:extLst>
            <a:ext uri="{FF2B5EF4-FFF2-40B4-BE49-F238E27FC236}">
              <a16:creationId xmlns:a16="http://schemas.microsoft.com/office/drawing/2014/main" id="{82046223-69D6-49A3-9EE4-309F05CAB100}"/>
            </a:ext>
          </a:extLst>
        </xdr:cNvPr>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744972" name="Line 175">
          <a:extLst>
            <a:ext uri="{FF2B5EF4-FFF2-40B4-BE49-F238E27FC236}">
              <a16:creationId xmlns:a16="http://schemas.microsoft.com/office/drawing/2014/main" id="{9AFD9BCC-4E0A-4103-8E3C-8A5EA92E578B}"/>
            </a:ext>
          </a:extLst>
        </xdr:cNvPr>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6" name="Text Box 176">
          <a:extLst>
            <a:ext uri="{FF2B5EF4-FFF2-40B4-BE49-F238E27FC236}">
              <a16:creationId xmlns:a16="http://schemas.microsoft.com/office/drawing/2014/main" id="{8ED92011-A8D7-4E3D-AECD-63FA4A4F2EDC}"/>
            </a:ext>
          </a:extLst>
        </xdr:cNvPr>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744974" name="Line 177">
          <a:extLst>
            <a:ext uri="{FF2B5EF4-FFF2-40B4-BE49-F238E27FC236}">
              <a16:creationId xmlns:a16="http://schemas.microsoft.com/office/drawing/2014/main" id="{DD3C9876-193B-4701-BFE3-36A1852CC740}"/>
            </a:ext>
          </a:extLst>
        </xdr:cNvPr>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8" name="Text Box 178">
          <a:extLst>
            <a:ext uri="{FF2B5EF4-FFF2-40B4-BE49-F238E27FC236}">
              <a16:creationId xmlns:a16="http://schemas.microsoft.com/office/drawing/2014/main" id="{3C918E7E-FC03-459A-BC5A-09514B192DF1}"/>
            </a:ext>
          </a:extLst>
        </xdr:cNvPr>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744976" name="Line 179">
          <a:extLst>
            <a:ext uri="{FF2B5EF4-FFF2-40B4-BE49-F238E27FC236}">
              <a16:creationId xmlns:a16="http://schemas.microsoft.com/office/drawing/2014/main" id="{05A634CD-4040-44FA-A91B-4859587AB88F}"/>
            </a:ext>
          </a:extLst>
        </xdr:cNvPr>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0" name="Text Box 180">
          <a:extLst>
            <a:ext uri="{FF2B5EF4-FFF2-40B4-BE49-F238E27FC236}">
              <a16:creationId xmlns:a16="http://schemas.microsoft.com/office/drawing/2014/main" id="{E33D8590-B04B-4F29-B086-137BF5128134}"/>
            </a:ext>
          </a:extLst>
        </xdr:cNvPr>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744978" name="Line 181">
          <a:extLst>
            <a:ext uri="{FF2B5EF4-FFF2-40B4-BE49-F238E27FC236}">
              <a16:creationId xmlns:a16="http://schemas.microsoft.com/office/drawing/2014/main" id="{ADDDADFB-9CEF-4FCD-A034-B7E7F1AE33B6}"/>
            </a:ext>
          </a:extLst>
        </xdr:cNvPr>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2" name="Text Box 182">
          <a:extLst>
            <a:ext uri="{FF2B5EF4-FFF2-40B4-BE49-F238E27FC236}">
              <a16:creationId xmlns:a16="http://schemas.microsoft.com/office/drawing/2014/main" id="{29F208EB-310B-421A-A6DD-B4607DDE1C22}"/>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744980" name="人件費・物件費等の状況グラフ枠">
          <a:extLst>
            <a:ext uri="{FF2B5EF4-FFF2-40B4-BE49-F238E27FC236}">
              <a16:creationId xmlns:a16="http://schemas.microsoft.com/office/drawing/2014/main" id="{3830CFD7-5283-4923-93B7-77206308D4D1}"/>
            </a:ext>
          </a:extLst>
        </xdr:cNvPr>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133350</xdr:rowOff>
    </xdr:from>
    <xdr:to>
      <xdr:col>7</xdr:col>
      <xdr:colOff>152400</xdr:colOff>
      <xdr:row>89</xdr:row>
      <xdr:rowOff>85725</xdr:rowOff>
    </xdr:to>
    <xdr:sp macro="" textlink="">
      <xdr:nvSpPr>
        <xdr:cNvPr id="744981" name="Line 184">
          <a:extLst>
            <a:ext uri="{FF2B5EF4-FFF2-40B4-BE49-F238E27FC236}">
              <a16:creationId xmlns:a16="http://schemas.microsoft.com/office/drawing/2014/main" id="{27492BDF-6F57-43BF-9B46-A65DE6F1279A}"/>
            </a:ext>
          </a:extLst>
        </xdr:cNvPr>
        <xdr:cNvSpPr>
          <a:spLocks noChangeShapeType="1"/>
        </xdr:cNvSpPr>
      </xdr:nvSpPr>
      <xdr:spPr bwMode="auto">
        <a:xfrm flipV="1">
          <a:off x="4953000" y="138493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85725</xdr:rowOff>
    </xdr:from>
    <xdr:to>
      <xdr:col>8</xdr:col>
      <xdr:colOff>314325</xdr:colOff>
      <xdr:row>90</xdr:row>
      <xdr:rowOff>123825</xdr:rowOff>
    </xdr:to>
    <xdr:sp macro="" textlink="">
      <xdr:nvSpPr>
        <xdr:cNvPr id="10425" name="人件費・物件費等の状況最小値テキスト">
          <a:extLst>
            <a:ext uri="{FF2B5EF4-FFF2-40B4-BE49-F238E27FC236}">
              <a16:creationId xmlns:a16="http://schemas.microsoft.com/office/drawing/2014/main" id="{3D7D5FBA-D2B1-44D3-B541-D4F938A0653C}"/>
            </a:ext>
          </a:extLst>
        </xdr:cNvPr>
        <xdr:cNvSpPr txBox="1">
          <a:spLocks noChangeArrowheads="1"/>
        </xdr:cNvSpPr>
      </xdr:nvSpPr>
      <xdr:spPr bwMode="auto">
        <a:xfrm>
          <a:off x="5038725" y="1534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402,791</a:t>
          </a:r>
        </a:p>
      </xdr:txBody>
    </xdr:sp>
    <xdr:clientData/>
  </xdr:twoCellAnchor>
  <xdr:twoCellAnchor>
    <xdr:from>
      <xdr:col>7</xdr:col>
      <xdr:colOff>66675</xdr:colOff>
      <xdr:row>89</xdr:row>
      <xdr:rowOff>85725</xdr:rowOff>
    </xdr:from>
    <xdr:to>
      <xdr:col>7</xdr:col>
      <xdr:colOff>238125</xdr:colOff>
      <xdr:row>89</xdr:row>
      <xdr:rowOff>85725</xdr:rowOff>
    </xdr:to>
    <xdr:sp macro="" textlink="">
      <xdr:nvSpPr>
        <xdr:cNvPr id="744983" name="Line 186">
          <a:extLst>
            <a:ext uri="{FF2B5EF4-FFF2-40B4-BE49-F238E27FC236}">
              <a16:creationId xmlns:a16="http://schemas.microsoft.com/office/drawing/2014/main" id="{F4267415-58E3-4A94-B299-E6B2CE48C090}"/>
            </a:ext>
          </a:extLst>
        </xdr:cNvPr>
        <xdr:cNvSpPr>
          <a:spLocks noChangeShapeType="1"/>
        </xdr:cNvSpPr>
      </xdr:nvSpPr>
      <xdr:spPr bwMode="auto">
        <a:xfrm>
          <a:off x="4867275" y="1534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76200</xdr:rowOff>
    </xdr:from>
    <xdr:to>
      <xdr:col>8</xdr:col>
      <xdr:colOff>314325</xdr:colOff>
      <xdr:row>80</xdr:row>
      <xdr:rowOff>114300</xdr:rowOff>
    </xdr:to>
    <xdr:sp macro="" textlink="">
      <xdr:nvSpPr>
        <xdr:cNvPr id="10427" name="人件費・物件費等の状況最大値テキスト">
          <a:extLst>
            <a:ext uri="{FF2B5EF4-FFF2-40B4-BE49-F238E27FC236}">
              <a16:creationId xmlns:a16="http://schemas.microsoft.com/office/drawing/2014/main" id="{36832368-62C2-44FF-948C-7A793B833AF2}"/>
            </a:ext>
          </a:extLst>
        </xdr:cNvPr>
        <xdr:cNvSpPr txBox="1">
          <a:spLocks noChangeArrowheads="1"/>
        </xdr:cNvSpPr>
      </xdr:nvSpPr>
      <xdr:spPr bwMode="auto">
        <a:xfrm>
          <a:off x="50387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93,327</a:t>
          </a:r>
        </a:p>
      </xdr:txBody>
    </xdr:sp>
    <xdr:clientData/>
  </xdr:twoCellAnchor>
  <xdr:twoCellAnchor>
    <xdr:from>
      <xdr:col>7</xdr:col>
      <xdr:colOff>66675</xdr:colOff>
      <xdr:row>80</xdr:row>
      <xdr:rowOff>133350</xdr:rowOff>
    </xdr:from>
    <xdr:to>
      <xdr:col>7</xdr:col>
      <xdr:colOff>238125</xdr:colOff>
      <xdr:row>80</xdr:row>
      <xdr:rowOff>133350</xdr:rowOff>
    </xdr:to>
    <xdr:sp macro="" textlink="">
      <xdr:nvSpPr>
        <xdr:cNvPr id="744985" name="Line 188">
          <a:extLst>
            <a:ext uri="{FF2B5EF4-FFF2-40B4-BE49-F238E27FC236}">
              <a16:creationId xmlns:a16="http://schemas.microsoft.com/office/drawing/2014/main" id="{D508FE11-0F02-4816-A5DE-5964434180D1}"/>
            </a:ext>
          </a:extLst>
        </xdr:cNvPr>
        <xdr:cNvSpPr>
          <a:spLocks noChangeShapeType="1"/>
        </xdr:cNvSpPr>
      </xdr:nvSpPr>
      <xdr:spPr bwMode="auto">
        <a:xfrm>
          <a:off x="4867275" y="1384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47625</xdr:rowOff>
    </xdr:from>
    <xdr:to>
      <xdr:col>7</xdr:col>
      <xdr:colOff>152400</xdr:colOff>
      <xdr:row>84</xdr:row>
      <xdr:rowOff>95250</xdr:rowOff>
    </xdr:to>
    <xdr:sp macro="" textlink="">
      <xdr:nvSpPr>
        <xdr:cNvPr id="744986" name="Line 189">
          <a:extLst>
            <a:ext uri="{FF2B5EF4-FFF2-40B4-BE49-F238E27FC236}">
              <a16:creationId xmlns:a16="http://schemas.microsoft.com/office/drawing/2014/main" id="{314FE49F-0CC5-4E90-9B24-7EC611B65A09}"/>
            </a:ext>
          </a:extLst>
        </xdr:cNvPr>
        <xdr:cNvSpPr>
          <a:spLocks noChangeShapeType="1"/>
        </xdr:cNvSpPr>
      </xdr:nvSpPr>
      <xdr:spPr bwMode="auto">
        <a:xfrm>
          <a:off x="4114800" y="144494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0" name="人件費・物件費等の状況平均値テキスト">
          <a:extLst>
            <a:ext uri="{FF2B5EF4-FFF2-40B4-BE49-F238E27FC236}">
              <a16:creationId xmlns:a16="http://schemas.microsoft.com/office/drawing/2014/main" id="{7CB839B0-53FC-446E-A26D-4E9DB6E6E673}"/>
            </a:ext>
          </a:extLst>
        </xdr:cNvPr>
        <xdr:cNvSpPr txBox="1">
          <a:spLocks noChangeArrowheads="1"/>
        </xdr:cNvSpPr>
      </xdr:nvSpPr>
      <xdr:spPr bwMode="auto">
        <a:xfrm>
          <a:off x="50387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744988" name="AutoShape 191">
          <a:extLst>
            <a:ext uri="{FF2B5EF4-FFF2-40B4-BE49-F238E27FC236}">
              <a16:creationId xmlns:a16="http://schemas.microsoft.com/office/drawing/2014/main" id="{E562A172-24AE-4D62-98AD-B0E332F95DE3}"/>
            </a:ext>
          </a:extLst>
        </xdr:cNvPr>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47625</xdr:rowOff>
    </xdr:from>
    <xdr:to>
      <xdr:col>6</xdr:col>
      <xdr:colOff>0</xdr:colOff>
      <xdr:row>84</xdr:row>
      <xdr:rowOff>47625</xdr:rowOff>
    </xdr:to>
    <xdr:sp macro="" textlink="">
      <xdr:nvSpPr>
        <xdr:cNvPr id="744989" name="Line 192">
          <a:extLst>
            <a:ext uri="{FF2B5EF4-FFF2-40B4-BE49-F238E27FC236}">
              <a16:creationId xmlns:a16="http://schemas.microsoft.com/office/drawing/2014/main" id="{305596F6-69C8-48C2-A07D-48EE7836362C}"/>
            </a:ext>
          </a:extLst>
        </xdr:cNvPr>
        <xdr:cNvSpPr>
          <a:spLocks noChangeShapeType="1"/>
        </xdr:cNvSpPr>
      </xdr:nvSpPr>
      <xdr:spPr bwMode="auto">
        <a:xfrm flipV="1">
          <a:off x="3228975" y="14449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744990" name="AutoShape 193">
          <a:extLst>
            <a:ext uri="{FF2B5EF4-FFF2-40B4-BE49-F238E27FC236}">
              <a16:creationId xmlns:a16="http://schemas.microsoft.com/office/drawing/2014/main" id="{3645268B-D97F-4E8C-870F-D65112DCBD47}"/>
            </a:ext>
          </a:extLst>
        </xdr:cNvPr>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4" name="Text Box 194">
          <a:extLst>
            <a:ext uri="{FF2B5EF4-FFF2-40B4-BE49-F238E27FC236}">
              <a16:creationId xmlns:a16="http://schemas.microsoft.com/office/drawing/2014/main" id="{F5835FBB-8F4F-4943-A5E7-16A614C38434}"/>
            </a:ext>
          </a:extLst>
        </xdr:cNvPr>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3</xdr:col>
      <xdr:colOff>276225</xdr:colOff>
      <xdr:row>84</xdr:row>
      <xdr:rowOff>47625</xdr:rowOff>
    </xdr:from>
    <xdr:to>
      <xdr:col>4</xdr:col>
      <xdr:colOff>485775</xdr:colOff>
      <xdr:row>84</xdr:row>
      <xdr:rowOff>66675</xdr:rowOff>
    </xdr:to>
    <xdr:sp macro="" textlink="">
      <xdr:nvSpPr>
        <xdr:cNvPr id="744992" name="Line 195">
          <a:extLst>
            <a:ext uri="{FF2B5EF4-FFF2-40B4-BE49-F238E27FC236}">
              <a16:creationId xmlns:a16="http://schemas.microsoft.com/office/drawing/2014/main" id="{D1D740A9-4E78-4649-BC6F-7A2933BAE731}"/>
            </a:ext>
          </a:extLst>
        </xdr:cNvPr>
        <xdr:cNvSpPr>
          <a:spLocks noChangeShapeType="1"/>
        </xdr:cNvSpPr>
      </xdr:nvSpPr>
      <xdr:spPr bwMode="auto">
        <a:xfrm flipV="1">
          <a:off x="2333625" y="144494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161925</xdr:rowOff>
    </xdr:from>
    <xdr:to>
      <xdr:col>4</xdr:col>
      <xdr:colOff>533400</xdr:colOff>
      <xdr:row>82</xdr:row>
      <xdr:rowOff>95250</xdr:rowOff>
    </xdr:to>
    <xdr:sp macro="" textlink="">
      <xdr:nvSpPr>
        <xdr:cNvPr id="744993" name="AutoShape 196">
          <a:extLst>
            <a:ext uri="{FF2B5EF4-FFF2-40B4-BE49-F238E27FC236}">
              <a16:creationId xmlns:a16="http://schemas.microsoft.com/office/drawing/2014/main" id="{5C1F0122-8D89-4F5B-B66F-FCF461D3CF0A}"/>
            </a:ext>
          </a:extLst>
        </xdr:cNvPr>
        <xdr:cNvSpPr>
          <a:spLocks noChangeArrowheads="1"/>
        </xdr:cNvSpPr>
      </xdr:nvSpPr>
      <xdr:spPr bwMode="auto">
        <a:xfrm>
          <a:off x="3171825"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133350</xdr:rowOff>
    </xdr:from>
    <xdr:to>
      <xdr:col>5</xdr:col>
      <xdr:colOff>180975</xdr:colOff>
      <xdr:row>82</xdr:row>
      <xdr:rowOff>0</xdr:rowOff>
    </xdr:to>
    <xdr:sp macro="" textlink="">
      <xdr:nvSpPr>
        <xdr:cNvPr id="10437" name="Text Box 197">
          <a:extLst>
            <a:ext uri="{FF2B5EF4-FFF2-40B4-BE49-F238E27FC236}">
              <a16:creationId xmlns:a16="http://schemas.microsoft.com/office/drawing/2014/main" id="{ED64D82D-AF17-4687-AF1B-C2CEECAF2928}"/>
            </a:ext>
          </a:extLst>
        </xdr:cNvPr>
        <xdr:cNvSpPr txBox="1">
          <a:spLocks noChangeArrowheads="1"/>
        </xdr:cNvSpPr>
      </xdr:nvSpPr>
      <xdr:spPr bwMode="auto">
        <a:xfrm>
          <a:off x="2847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76200</xdr:colOff>
      <xdr:row>84</xdr:row>
      <xdr:rowOff>66675</xdr:rowOff>
    </xdr:from>
    <xdr:to>
      <xdr:col>3</xdr:col>
      <xdr:colOff>276225</xdr:colOff>
      <xdr:row>84</xdr:row>
      <xdr:rowOff>104775</xdr:rowOff>
    </xdr:to>
    <xdr:sp macro="" textlink="">
      <xdr:nvSpPr>
        <xdr:cNvPr id="744995" name="Line 198">
          <a:extLst>
            <a:ext uri="{FF2B5EF4-FFF2-40B4-BE49-F238E27FC236}">
              <a16:creationId xmlns:a16="http://schemas.microsoft.com/office/drawing/2014/main" id="{9E83F123-ACCC-4F1F-8AB8-08DA23D30DB7}"/>
            </a:ext>
          </a:extLst>
        </xdr:cNvPr>
        <xdr:cNvSpPr>
          <a:spLocks noChangeShapeType="1"/>
        </xdr:cNvSpPr>
      </xdr:nvSpPr>
      <xdr:spPr bwMode="auto">
        <a:xfrm flipV="1">
          <a:off x="1447800" y="144684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744996" name="AutoShape 199">
          <a:extLst>
            <a:ext uri="{FF2B5EF4-FFF2-40B4-BE49-F238E27FC236}">
              <a16:creationId xmlns:a16="http://schemas.microsoft.com/office/drawing/2014/main" id="{7793088E-37EE-41D4-9641-243F20229F02}"/>
            </a:ext>
          </a:extLst>
        </xdr:cNvPr>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76200</xdr:rowOff>
    </xdr:from>
    <xdr:to>
      <xdr:col>3</xdr:col>
      <xdr:colOff>657225</xdr:colOff>
      <xdr:row>81</xdr:row>
      <xdr:rowOff>114300</xdr:rowOff>
    </xdr:to>
    <xdr:sp macro="" textlink="">
      <xdr:nvSpPr>
        <xdr:cNvPr id="10440" name="Text Box 200">
          <a:extLst>
            <a:ext uri="{FF2B5EF4-FFF2-40B4-BE49-F238E27FC236}">
              <a16:creationId xmlns:a16="http://schemas.microsoft.com/office/drawing/2014/main" id="{E77CBD45-E8E6-4D56-9163-FB5E126B9D49}"/>
            </a:ext>
          </a:extLst>
        </xdr:cNvPr>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744998" name="AutoShape 201">
          <a:extLst>
            <a:ext uri="{FF2B5EF4-FFF2-40B4-BE49-F238E27FC236}">
              <a16:creationId xmlns:a16="http://schemas.microsoft.com/office/drawing/2014/main" id="{ECD586D5-767F-46DB-AC26-AFED50A0130B}"/>
            </a:ext>
          </a:extLst>
        </xdr:cNvPr>
        <xdr:cNvSpPr>
          <a:spLocks noChangeArrowheads="1"/>
        </xdr:cNvSpPr>
      </xdr:nvSpPr>
      <xdr:spPr bwMode="auto">
        <a:xfrm>
          <a:off x="1400175" y="1402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104775</xdr:rowOff>
    </xdr:from>
    <xdr:to>
      <xdr:col>2</xdr:col>
      <xdr:colOff>457200</xdr:colOff>
      <xdr:row>81</xdr:row>
      <xdr:rowOff>142875</xdr:rowOff>
    </xdr:to>
    <xdr:sp macro="" textlink="">
      <xdr:nvSpPr>
        <xdr:cNvPr id="10442" name="Text Box 202">
          <a:extLst>
            <a:ext uri="{FF2B5EF4-FFF2-40B4-BE49-F238E27FC236}">
              <a16:creationId xmlns:a16="http://schemas.microsoft.com/office/drawing/2014/main" id="{2E90CC0F-DF4F-40A1-8CE7-69F65366FCCF}"/>
            </a:ext>
          </a:extLst>
        </xdr:cNvPr>
        <xdr:cNvSpPr txBox="1">
          <a:spLocks noChangeArrowheads="1"/>
        </xdr:cNvSpPr>
      </xdr:nvSpPr>
      <xdr:spPr bwMode="auto">
        <a:xfrm>
          <a:off x="1066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139,460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a:extLst>
            <a:ext uri="{FF2B5EF4-FFF2-40B4-BE49-F238E27FC236}">
              <a16:creationId xmlns:a16="http://schemas.microsoft.com/office/drawing/2014/main" id="{8B5A3E22-D902-47E6-B5AF-CDED7A06B0CC}"/>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a:extLst>
            <a:ext uri="{FF2B5EF4-FFF2-40B4-BE49-F238E27FC236}">
              <a16:creationId xmlns:a16="http://schemas.microsoft.com/office/drawing/2014/main" id="{59DE5E79-3685-4768-B1CA-3C7D33DA410D}"/>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a:extLst>
            <a:ext uri="{FF2B5EF4-FFF2-40B4-BE49-F238E27FC236}">
              <a16:creationId xmlns:a16="http://schemas.microsoft.com/office/drawing/2014/main" id="{E8A40612-6C8F-4316-855D-EC23CCA0B15C}"/>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a:extLst>
            <a:ext uri="{FF2B5EF4-FFF2-40B4-BE49-F238E27FC236}">
              <a16:creationId xmlns:a16="http://schemas.microsoft.com/office/drawing/2014/main" id="{959F69CA-CF38-4F8E-9EC5-65EF83942545}"/>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a:extLst>
            <a:ext uri="{FF2B5EF4-FFF2-40B4-BE49-F238E27FC236}">
              <a16:creationId xmlns:a16="http://schemas.microsoft.com/office/drawing/2014/main" id="{A82708F7-FE71-4C89-8ED5-BA4F4718BB67}"/>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84</xdr:row>
      <xdr:rowOff>47625</xdr:rowOff>
    </xdr:from>
    <xdr:to>
      <xdr:col>7</xdr:col>
      <xdr:colOff>200025</xdr:colOff>
      <xdr:row>84</xdr:row>
      <xdr:rowOff>152400</xdr:rowOff>
    </xdr:to>
    <xdr:sp macro="" textlink="">
      <xdr:nvSpPr>
        <xdr:cNvPr id="745005" name="Oval 208">
          <a:extLst>
            <a:ext uri="{FF2B5EF4-FFF2-40B4-BE49-F238E27FC236}">
              <a16:creationId xmlns:a16="http://schemas.microsoft.com/office/drawing/2014/main" id="{4DAD66CD-F944-452B-B871-3E8F40A5BD7C}"/>
            </a:ext>
          </a:extLst>
        </xdr:cNvPr>
        <xdr:cNvSpPr>
          <a:spLocks noChangeArrowheads="1"/>
        </xdr:cNvSpPr>
      </xdr:nvSpPr>
      <xdr:spPr bwMode="auto">
        <a:xfrm>
          <a:off x="4905375" y="1444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47625</xdr:rowOff>
    </xdr:from>
    <xdr:to>
      <xdr:col>8</xdr:col>
      <xdr:colOff>314325</xdr:colOff>
      <xdr:row>85</xdr:row>
      <xdr:rowOff>85725</xdr:rowOff>
    </xdr:to>
    <xdr:sp macro="" textlink="">
      <xdr:nvSpPr>
        <xdr:cNvPr id="10449" name="人件費・物件費等の状況該当値テキスト">
          <a:extLst>
            <a:ext uri="{FF2B5EF4-FFF2-40B4-BE49-F238E27FC236}">
              <a16:creationId xmlns:a16="http://schemas.microsoft.com/office/drawing/2014/main" id="{BF1FF6B6-91E5-4A4A-826B-368DB53F4272}"/>
            </a:ext>
          </a:extLst>
        </xdr:cNvPr>
        <xdr:cNvSpPr txBox="1">
          <a:spLocks noChangeArrowheads="1"/>
        </xdr:cNvSpPr>
      </xdr:nvSpPr>
      <xdr:spPr bwMode="auto">
        <a:xfrm>
          <a:off x="5038725"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228,027</a:t>
          </a:r>
        </a:p>
      </xdr:txBody>
    </xdr:sp>
    <xdr:clientData/>
  </xdr:twoCellAnchor>
  <xdr:twoCellAnchor>
    <xdr:from>
      <xdr:col>5</xdr:col>
      <xdr:colOff>638175</xdr:colOff>
      <xdr:row>83</xdr:row>
      <xdr:rowOff>161925</xdr:rowOff>
    </xdr:from>
    <xdr:to>
      <xdr:col>6</xdr:col>
      <xdr:colOff>47625</xdr:colOff>
      <xdr:row>84</xdr:row>
      <xdr:rowOff>95250</xdr:rowOff>
    </xdr:to>
    <xdr:sp macro="" textlink="">
      <xdr:nvSpPr>
        <xdr:cNvPr id="745007" name="Oval 210">
          <a:extLst>
            <a:ext uri="{FF2B5EF4-FFF2-40B4-BE49-F238E27FC236}">
              <a16:creationId xmlns:a16="http://schemas.microsoft.com/office/drawing/2014/main" id="{77F0B3EC-7019-4F3A-94CA-F456E4743652}"/>
            </a:ext>
          </a:extLst>
        </xdr:cNvPr>
        <xdr:cNvSpPr>
          <a:spLocks noChangeArrowheads="1"/>
        </xdr:cNvSpPr>
      </xdr:nvSpPr>
      <xdr:spPr bwMode="auto">
        <a:xfrm>
          <a:off x="4067175" y="1439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104775</xdr:rowOff>
    </xdr:from>
    <xdr:to>
      <xdr:col>6</xdr:col>
      <xdr:colOff>352425</xdr:colOff>
      <xdr:row>85</xdr:row>
      <xdr:rowOff>142875</xdr:rowOff>
    </xdr:to>
    <xdr:sp macro="" textlink="">
      <xdr:nvSpPr>
        <xdr:cNvPr id="10451" name="Text Box 211">
          <a:extLst>
            <a:ext uri="{FF2B5EF4-FFF2-40B4-BE49-F238E27FC236}">
              <a16:creationId xmlns:a16="http://schemas.microsoft.com/office/drawing/2014/main" id="{1BCA178A-630D-4E75-A272-A89303A7805C}"/>
            </a:ext>
          </a:extLst>
        </xdr:cNvPr>
        <xdr:cNvSpPr txBox="1">
          <a:spLocks noChangeArrowheads="1"/>
        </xdr:cNvSpPr>
      </xdr:nvSpPr>
      <xdr:spPr bwMode="auto">
        <a:xfrm>
          <a:off x="3733800" y="1450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217,368</a:t>
          </a:r>
        </a:p>
      </xdr:txBody>
    </xdr:sp>
    <xdr:clientData/>
  </xdr:twoCellAnchor>
  <xdr:twoCellAnchor>
    <xdr:from>
      <xdr:col>4</xdr:col>
      <xdr:colOff>428625</xdr:colOff>
      <xdr:row>84</xdr:row>
      <xdr:rowOff>0</xdr:rowOff>
    </xdr:from>
    <xdr:to>
      <xdr:col>4</xdr:col>
      <xdr:colOff>533400</xdr:colOff>
      <xdr:row>84</xdr:row>
      <xdr:rowOff>95250</xdr:rowOff>
    </xdr:to>
    <xdr:sp macro="" textlink="">
      <xdr:nvSpPr>
        <xdr:cNvPr id="745009" name="Oval 212">
          <a:extLst>
            <a:ext uri="{FF2B5EF4-FFF2-40B4-BE49-F238E27FC236}">
              <a16:creationId xmlns:a16="http://schemas.microsoft.com/office/drawing/2014/main" id="{A8F0EDB3-D161-404F-BC38-AAC22E629ECA}"/>
            </a:ext>
          </a:extLst>
        </xdr:cNvPr>
        <xdr:cNvSpPr>
          <a:spLocks noChangeArrowheads="1"/>
        </xdr:cNvSpPr>
      </xdr:nvSpPr>
      <xdr:spPr bwMode="auto">
        <a:xfrm>
          <a:off x="3171825" y="14401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114300</xdr:rowOff>
    </xdr:from>
    <xdr:to>
      <xdr:col>5</xdr:col>
      <xdr:colOff>180975</xdr:colOff>
      <xdr:row>85</xdr:row>
      <xdr:rowOff>152400</xdr:rowOff>
    </xdr:to>
    <xdr:sp macro="" textlink="">
      <xdr:nvSpPr>
        <xdr:cNvPr id="10453" name="Text Box 213">
          <a:extLst>
            <a:ext uri="{FF2B5EF4-FFF2-40B4-BE49-F238E27FC236}">
              <a16:creationId xmlns:a16="http://schemas.microsoft.com/office/drawing/2014/main" id="{9B8B974D-C952-492F-B28E-BB2A37FA4E05}"/>
            </a:ext>
          </a:extLst>
        </xdr:cNvPr>
        <xdr:cNvSpPr txBox="1">
          <a:spLocks noChangeArrowheads="1"/>
        </xdr:cNvSpPr>
      </xdr:nvSpPr>
      <xdr:spPr bwMode="auto">
        <a:xfrm>
          <a:off x="284797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217,692</a:t>
          </a:r>
        </a:p>
      </xdr:txBody>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745011" name="Oval 214">
          <a:extLst>
            <a:ext uri="{FF2B5EF4-FFF2-40B4-BE49-F238E27FC236}">
              <a16:creationId xmlns:a16="http://schemas.microsoft.com/office/drawing/2014/main" id="{860746BB-1E33-43EC-A572-2D1644357E1D}"/>
            </a:ext>
          </a:extLst>
        </xdr:cNvPr>
        <xdr:cNvSpPr>
          <a:spLocks noChangeArrowheads="1"/>
        </xdr:cNvSpPr>
      </xdr:nvSpPr>
      <xdr:spPr bwMode="auto">
        <a:xfrm>
          <a:off x="2286000" y="1441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123825</xdr:rowOff>
    </xdr:from>
    <xdr:to>
      <xdr:col>3</xdr:col>
      <xdr:colOff>657225</xdr:colOff>
      <xdr:row>85</xdr:row>
      <xdr:rowOff>161925</xdr:rowOff>
    </xdr:to>
    <xdr:sp macro="" textlink="">
      <xdr:nvSpPr>
        <xdr:cNvPr id="10455" name="Text Box 215">
          <a:extLst>
            <a:ext uri="{FF2B5EF4-FFF2-40B4-BE49-F238E27FC236}">
              <a16:creationId xmlns:a16="http://schemas.microsoft.com/office/drawing/2014/main" id="{AB8086E3-2459-4152-9E17-6B1A9880B558}"/>
            </a:ext>
          </a:extLst>
        </xdr:cNvPr>
        <xdr:cNvSpPr txBox="1">
          <a:spLocks noChangeArrowheads="1"/>
        </xdr:cNvSpPr>
      </xdr:nvSpPr>
      <xdr:spPr bwMode="auto">
        <a:xfrm>
          <a:off x="195262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221,322</a:t>
          </a:r>
        </a:p>
      </xdr:txBody>
    </xdr:sp>
    <xdr:clientData/>
  </xdr:twoCellAnchor>
  <xdr:twoCellAnchor>
    <xdr:from>
      <xdr:col>2</xdr:col>
      <xdr:colOff>28575</xdr:colOff>
      <xdr:row>84</xdr:row>
      <xdr:rowOff>57150</xdr:rowOff>
    </xdr:from>
    <xdr:to>
      <xdr:col>2</xdr:col>
      <xdr:colOff>123825</xdr:colOff>
      <xdr:row>84</xdr:row>
      <xdr:rowOff>152400</xdr:rowOff>
    </xdr:to>
    <xdr:sp macro="" textlink="">
      <xdr:nvSpPr>
        <xdr:cNvPr id="745013" name="Oval 216">
          <a:extLst>
            <a:ext uri="{FF2B5EF4-FFF2-40B4-BE49-F238E27FC236}">
              <a16:creationId xmlns:a16="http://schemas.microsoft.com/office/drawing/2014/main" id="{034775F2-E0ED-4D6A-B946-A7A84851E311}"/>
            </a:ext>
          </a:extLst>
        </xdr:cNvPr>
        <xdr:cNvSpPr>
          <a:spLocks noChangeArrowheads="1"/>
        </xdr:cNvSpPr>
      </xdr:nvSpPr>
      <xdr:spPr bwMode="auto">
        <a:xfrm>
          <a:off x="1400175" y="14458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85</xdr:row>
      <xdr:rowOff>0</xdr:rowOff>
    </xdr:from>
    <xdr:to>
      <xdr:col>2</xdr:col>
      <xdr:colOff>457200</xdr:colOff>
      <xdr:row>86</xdr:row>
      <xdr:rowOff>38100</xdr:rowOff>
    </xdr:to>
    <xdr:sp macro="" textlink="">
      <xdr:nvSpPr>
        <xdr:cNvPr id="10457" name="Text Box 217">
          <a:extLst>
            <a:ext uri="{FF2B5EF4-FFF2-40B4-BE49-F238E27FC236}">
              <a16:creationId xmlns:a16="http://schemas.microsoft.com/office/drawing/2014/main" id="{DBDA18A5-81F4-4A9A-AD2D-5A5F31948823}"/>
            </a:ext>
          </a:extLst>
        </xdr:cNvPr>
        <xdr:cNvSpPr txBox="1">
          <a:spLocks noChangeArrowheads="1"/>
        </xdr:cNvSpPr>
      </xdr:nvSpPr>
      <xdr:spPr bwMode="auto">
        <a:xfrm>
          <a:off x="1066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229,444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a:extLst>
            <a:ext uri="{FF2B5EF4-FFF2-40B4-BE49-F238E27FC236}">
              <a16:creationId xmlns:a16="http://schemas.microsoft.com/office/drawing/2014/main" id="{45CF27FE-209E-44FD-B3DD-26B1938F57C0}"/>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9" name="Text Box 219">
          <a:extLst>
            <a:ext uri="{FF2B5EF4-FFF2-40B4-BE49-F238E27FC236}">
              <a16:creationId xmlns:a16="http://schemas.microsoft.com/office/drawing/2014/main" id="{02090BD1-05E2-4309-A1A8-7EF7D2AF75FC}"/>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0" name="Text Box 220">
          <a:extLst>
            <a:ext uri="{FF2B5EF4-FFF2-40B4-BE49-F238E27FC236}">
              <a16:creationId xmlns:a16="http://schemas.microsoft.com/office/drawing/2014/main" id="{63E47B25-2A72-4E94-AC82-EDAA2C06C6C6}"/>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[103.5]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a:extLst>
            <a:ext uri="{FF2B5EF4-FFF2-40B4-BE49-F238E27FC236}">
              <a16:creationId xmlns:a16="http://schemas.microsoft.com/office/drawing/2014/main" id="{3B8A8F63-CF12-40C6-A2F9-45D73DD09813}"/>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a:extLst>
            <a:ext uri="{FF2B5EF4-FFF2-40B4-BE49-F238E27FC236}">
              <a16:creationId xmlns:a16="http://schemas.microsoft.com/office/drawing/2014/main" id="{BDDF9E4B-06D0-42F3-B711-0DF63718739C}"/>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40/75</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a:extLst>
            <a:ext uri="{FF2B5EF4-FFF2-40B4-BE49-F238E27FC236}">
              <a16:creationId xmlns:a16="http://schemas.microsoft.com/office/drawing/2014/main" id="{D8D5D8A6-1CE3-44C5-9A78-F570C1A04F7B}"/>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a:extLst>
            <a:ext uri="{FF2B5EF4-FFF2-40B4-BE49-F238E27FC236}">
              <a16:creationId xmlns:a16="http://schemas.microsoft.com/office/drawing/2014/main" id="{B9BFFE74-9BAF-409A-81B3-44FFFB1F32B8}"/>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a:extLst>
            <a:ext uri="{FF2B5EF4-FFF2-40B4-BE49-F238E27FC236}">
              <a16:creationId xmlns:a16="http://schemas.microsoft.com/office/drawing/2014/main" id="{8B678D17-FF5F-4382-B0B1-E7C00EB1535E}"/>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a:extLst>
            <a:ext uri="{FF2B5EF4-FFF2-40B4-BE49-F238E27FC236}">
              <a16:creationId xmlns:a16="http://schemas.microsoft.com/office/drawing/2014/main" id="{B0B65DB5-7D1F-4C79-8E8D-5571BC859182}"/>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45024" name="Rectangle 227">
          <a:extLst>
            <a:ext uri="{FF2B5EF4-FFF2-40B4-BE49-F238E27FC236}">
              <a16:creationId xmlns:a16="http://schemas.microsoft.com/office/drawing/2014/main" id="{DF0FB9FF-5E7C-4606-BAE8-EF0BA8553685}"/>
            </a:ext>
          </a:extLst>
        </xdr:cNvPr>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745025" name="Rectangle 228">
          <a:extLst>
            <a:ext uri="{FF2B5EF4-FFF2-40B4-BE49-F238E27FC236}">
              <a16:creationId xmlns:a16="http://schemas.microsoft.com/office/drawing/2014/main" id="{493CDCD8-8E4D-4B98-B37B-B2D96E50182F}"/>
            </a:ext>
          </a:extLst>
        </xdr:cNvPr>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a:extLst>
            <a:ext uri="{FF2B5EF4-FFF2-40B4-BE49-F238E27FC236}">
              <a16:creationId xmlns:a16="http://schemas.microsoft.com/office/drawing/2014/main" id="{0052E79E-695B-4E73-B1F5-7B6749D10695}"/>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a:extLst>
            <a:ext uri="{FF2B5EF4-FFF2-40B4-BE49-F238E27FC236}">
              <a16:creationId xmlns:a16="http://schemas.microsoft.com/office/drawing/2014/main" id="{AD75F491-72C7-4EDD-B3C6-09A64BB5A41D}"/>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ラスパイレス指数は、類似団体平均と比較して若干上回っている。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今後も類似団体の給与水準を見据えて、人事評価制度の活用、各種手当の見直しを進め給与水準の適正化を図る。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なお、前年度に比べ指数が大幅に増加した要因は、国家公務員の時限的な（</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年間）給与改定特例法による措置によるものであり、この法的措置が無いとした場合の指数は</a:t>
          </a:r>
          <a:r>
            <a:rPr lang="en-US" altLang="ja-JP" sz="1300" b="0" i="0" u="none" strike="noStrike" baseline="0">
              <a:solidFill>
                <a:srgbClr val="000000"/>
              </a:solidFill>
              <a:latin typeface="ＭＳ Ｐゴシック"/>
              <a:ea typeface="ＭＳ Ｐゴシック"/>
            </a:rPr>
            <a:t>95.6</a:t>
          </a:r>
          <a:r>
            <a:rPr lang="ja-JP" altLang="en-US" sz="1300" b="0" i="0" u="none" strike="noStrike" baseline="0">
              <a:solidFill>
                <a:srgbClr val="000000"/>
              </a:solidFill>
              <a:latin typeface="ＭＳ Ｐゴシック"/>
              <a:ea typeface="ＭＳ Ｐゴシック"/>
            </a:rPr>
            <a:t>となり減少となる。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745028" name="Line 231">
          <a:extLst>
            <a:ext uri="{FF2B5EF4-FFF2-40B4-BE49-F238E27FC236}">
              <a16:creationId xmlns:a16="http://schemas.microsoft.com/office/drawing/2014/main" id="{7994460F-C589-40DD-B242-790EAFE069B3}"/>
            </a:ext>
          </a:extLst>
        </xdr:cNvPr>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a:extLst>
            <a:ext uri="{FF2B5EF4-FFF2-40B4-BE49-F238E27FC236}">
              <a16:creationId xmlns:a16="http://schemas.microsoft.com/office/drawing/2014/main" id="{9FF9E1F1-9CDF-4D39-9B51-FC6EE412E049}"/>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745030" name="Line 233">
          <a:extLst>
            <a:ext uri="{FF2B5EF4-FFF2-40B4-BE49-F238E27FC236}">
              <a16:creationId xmlns:a16="http://schemas.microsoft.com/office/drawing/2014/main" id="{29D99264-68E2-460C-9B73-7C96DBB6F1C3}"/>
            </a:ext>
          </a:extLst>
        </xdr:cNvPr>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4" name="Text Box 234">
          <a:extLst>
            <a:ext uri="{FF2B5EF4-FFF2-40B4-BE49-F238E27FC236}">
              <a16:creationId xmlns:a16="http://schemas.microsoft.com/office/drawing/2014/main" id="{8377B7F1-B0AC-4FBC-82E9-59394CED6E26}"/>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745032" name="Line 235">
          <a:extLst>
            <a:ext uri="{FF2B5EF4-FFF2-40B4-BE49-F238E27FC236}">
              <a16:creationId xmlns:a16="http://schemas.microsoft.com/office/drawing/2014/main" id="{DB1F3518-6B55-4B7C-B02C-4B9E5D87CB1B}"/>
            </a:ext>
          </a:extLst>
        </xdr:cNvPr>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6" name="Text Box 236">
          <a:extLst>
            <a:ext uri="{FF2B5EF4-FFF2-40B4-BE49-F238E27FC236}">
              <a16:creationId xmlns:a16="http://schemas.microsoft.com/office/drawing/2014/main" id="{E120FC41-7554-4F2B-9562-C2154494AB0D}"/>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745034" name="Line 237">
          <a:extLst>
            <a:ext uri="{FF2B5EF4-FFF2-40B4-BE49-F238E27FC236}">
              <a16:creationId xmlns:a16="http://schemas.microsoft.com/office/drawing/2014/main" id="{2C68BED7-5290-4D55-93E6-AAEC927EFED9}"/>
            </a:ext>
          </a:extLst>
        </xdr:cNvPr>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a:extLst>
            <a:ext uri="{FF2B5EF4-FFF2-40B4-BE49-F238E27FC236}">
              <a16:creationId xmlns:a16="http://schemas.microsoft.com/office/drawing/2014/main" id="{66FC03F1-BB37-41B4-A6E2-BC3F1DC99430}"/>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745036" name="Line 239">
          <a:extLst>
            <a:ext uri="{FF2B5EF4-FFF2-40B4-BE49-F238E27FC236}">
              <a16:creationId xmlns:a16="http://schemas.microsoft.com/office/drawing/2014/main" id="{2C1CDEC2-0D54-4DBC-8859-3EAD070DA544}"/>
            </a:ext>
          </a:extLst>
        </xdr:cNvPr>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0" name="Text Box 240">
          <a:extLst>
            <a:ext uri="{FF2B5EF4-FFF2-40B4-BE49-F238E27FC236}">
              <a16:creationId xmlns:a16="http://schemas.microsoft.com/office/drawing/2014/main" id="{ACEF866C-2D44-40B5-BEDD-2F73959E751B}"/>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745038" name="Line 241">
          <a:extLst>
            <a:ext uri="{FF2B5EF4-FFF2-40B4-BE49-F238E27FC236}">
              <a16:creationId xmlns:a16="http://schemas.microsoft.com/office/drawing/2014/main" id="{F6407D8D-1EFE-4A98-BCBB-C2B64D94823B}"/>
            </a:ext>
          </a:extLst>
        </xdr:cNvPr>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2" name="Text Box 242">
          <a:extLst>
            <a:ext uri="{FF2B5EF4-FFF2-40B4-BE49-F238E27FC236}">
              <a16:creationId xmlns:a16="http://schemas.microsoft.com/office/drawing/2014/main" id="{964ABE82-9FC8-4F70-A11D-75F2544A1B32}"/>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745040" name="Line 243">
          <a:extLst>
            <a:ext uri="{FF2B5EF4-FFF2-40B4-BE49-F238E27FC236}">
              <a16:creationId xmlns:a16="http://schemas.microsoft.com/office/drawing/2014/main" id="{3BD9EC81-FB72-43D9-9FBE-70575BF94758}"/>
            </a:ext>
          </a:extLst>
        </xdr:cNvPr>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a:extLst>
            <a:ext uri="{FF2B5EF4-FFF2-40B4-BE49-F238E27FC236}">
              <a16:creationId xmlns:a16="http://schemas.microsoft.com/office/drawing/2014/main" id="{F0221955-DCA7-4660-BF4F-EC0A863AD246}"/>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745042" name="給与水準   （国との比較）グラフ枠">
          <a:extLst>
            <a:ext uri="{FF2B5EF4-FFF2-40B4-BE49-F238E27FC236}">
              <a16:creationId xmlns:a16="http://schemas.microsoft.com/office/drawing/2014/main" id="{EC774CEF-06B9-4374-B2A3-678B2BF5FB34}"/>
            </a:ext>
          </a:extLst>
        </xdr:cNvPr>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114300</xdr:rowOff>
    </xdr:from>
    <xdr:to>
      <xdr:col>24</xdr:col>
      <xdr:colOff>561975</xdr:colOff>
      <xdr:row>89</xdr:row>
      <xdr:rowOff>28575</xdr:rowOff>
    </xdr:to>
    <xdr:sp macro="" textlink="">
      <xdr:nvSpPr>
        <xdr:cNvPr id="745043" name="Line 246">
          <a:extLst>
            <a:ext uri="{FF2B5EF4-FFF2-40B4-BE49-F238E27FC236}">
              <a16:creationId xmlns:a16="http://schemas.microsoft.com/office/drawing/2014/main" id="{7A3851C6-BEA3-4500-BD8F-791F883F5A51}"/>
            </a:ext>
          </a:extLst>
        </xdr:cNvPr>
        <xdr:cNvSpPr>
          <a:spLocks noChangeShapeType="1"/>
        </xdr:cNvSpPr>
      </xdr:nvSpPr>
      <xdr:spPr bwMode="auto">
        <a:xfrm flipV="1">
          <a:off x="17021175" y="1400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7" name="給与水準   （国との比較）最小値テキスト">
          <a:extLst>
            <a:ext uri="{FF2B5EF4-FFF2-40B4-BE49-F238E27FC236}">
              <a16:creationId xmlns:a16="http://schemas.microsoft.com/office/drawing/2014/main" id="{8CFA566F-1FAB-49BB-A285-A3AC75A52319}"/>
            </a:ext>
          </a:extLst>
        </xdr:cNvPr>
        <xdr:cNvSpPr txBox="1">
          <a:spLocks noChangeArrowheads="1"/>
        </xdr:cNvSpPr>
      </xdr:nvSpPr>
      <xdr:spPr bwMode="auto">
        <a:xfrm>
          <a:off x="17106900" y="1528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745045" name="Line 248">
          <a:extLst>
            <a:ext uri="{FF2B5EF4-FFF2-40B4-BE49-F238E27FC236}">
              <a16:creationId xmlns:a16="http://schemas.microsoft.com/office/drawing/2014/main" id="{6C79210E-7193-40B3-9F16-8A0293ACAF70}"/>
            </a:ext>
          </a:extLst>
        </xdr:cNvPr>
        <xdr:cNvSpPr>
          <a:spLocks noChangeShapeType="1"/>
        </xdr:cNvSpPr>
      </xdr:nvSpPr>
      <xdr:spPr bwMode="auto">
        <a:xfrm>
          <a:off x="16925925" y="1528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57150</xdr:rowOff>
    </xdr:from>
    <xdr:to>
      <xdr:col>26</xdr:col>
      <xdr:colOff>38100</xdr:colOff>
      <xdr:row>81</xdr:row>
      <xdr:rowOff>95250</xdr:rowOff>
    </xdr:to>
    <xdr:sp macro="" textlink="">
      <xdr:nvSpPr>
        <xdr:cNvPr id="10489" name="給与水準   （国との比較）最大値テキスト">
          <a:extLst>
            <a:ext uri="{FF2B5EF4-FFF2-40B4-BE49-F238E27FC236}">
              <a16:creationId xmlns:a16="http://schemas.microsoft.com/office/drawing/2014/main" id="{A96F0A0F-F32B-443C-AAF8-618A412EE034}"/>
            </a:ext>
          </a:extLst>
        </xdr:cNvPr>
        <xdr:cNvSpPr txBox="1">
          <a:spLocks noChangeArrowheads="1"/>
        </xdr:cNvSpPr>
      </xdr:nvSpPr>
      <xdr:spPr bwMode="auto">
        <a:xfrm>
          <a:off x="171069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466725</xdr:colOff>
      <xdr:row>81</xdr:row>
      <xdr:rowOff>114300</xdr:rowOff>
    </xdr:from>
    <xdr:to>
      <xdr:col>24</xdr:col>
      <xdr:colOff>647700</xdr:colOff>
      <xdr:row>81</xdr:row>
      <xdr:rowOff>114300</xdr:rowOff>
    </xdr:to>
    <xdr:sp macro="" textlink="">
      <xdr:nvSpPr>
        <xdr:cNvPr id="745047" name="Line 250">
          <a:extLst>
            <a:ext uri="{FF2B5EF4-FFF2-40B4-BE49-F238E27FC236}">
              <a16:creationId xmlns:a16="http://schemas.microsoft.com/office/drawing/2014/main" id="{F00EDBCC-DC5B-43D5-B6E4-4A6838919A6A}"/>
            </a:ext>
          </a:extLst>
        </xdr:cNvPr>
        <xdr:cNvSpPr>
          <a:spLocks noChangeShapeType="1"/>
        </xdr:cNvSpPr>
      </xdr:nvSpPr>
      <xdr:spPr bwMode="auto">
        <a:xfrm>
          <a:off x="16925925"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114300</xdr:rowOff>
    </xdr:from>
    <xdr:to>
      <xdr:col>24</xdr:col>
      <xdr:colOff>561975</xdr:colOff>
      <xdr:row>86</xdr:row>
      <xdr:rowOff>142875</xdr:rowOff>
    </xdr:to>
    <xdr:sp macro="" textlink="">
      <xdr:nvSpPr>
        <xdr:cNvPr id="745048" name="Line 251">
          <a:extLst>
            <a:ext uri="{FF2B5EF4-FFF2-40B4-BE49-F238E27FC236}">
              <a16:creationId xmlns:a16="http://schemas.microsoft.com/office/drawing/2014/main" id="{2EAE4D14-A2D6-4422-BD82-C12750193258}"/>
            </a:ext>
          </a:extLst>
        </xdr:cNvPr>
        <xdr:cNvSpPr>
          <a:spLocks noChangeShapeType="1"/>
        </xdr:cNvSpPr>
      </xdr:nvSpPr>
      <xdr:spPr bwMode="auto">
        <a:xfrm>
          <a:off x="16182975" y="14344650"/>
          <a:ext cx="838200" cy="542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66675</xdr:rowOff>
    </xdr:from>
    <xdr:to>
      <xdr:col>26</xdr:col>
      <xdr:colOff>38100</xdr:colOff>
      <xdr:row>86</xdr:row>
      <xdr:rowOff>104775</xdr:rowOff>
    </xdr:to>
    <xdr:sp macro="" textlink="">
      <xdr:nvSpPr>
        <xdr:cNvPr id="10492" name="給与水準   （国との比較）平均値テキスト">
          <a:extLst>
            <a:ext uri="{FF2B5EF4-FFF2-40B4-BE49-F238E27FC236}">
              <a16:creationId xmlns:a16="http://schemas.microsoft.com/office/drawing/2014/main" id="{5D2AF7B4-8441-42FC-8B59-FCA42952EF2B}"/>
            </a:ext>
          </a:extLst>
        </xdr:cNvPr>
        <xdr:cNvSpPr txBox="1">
          <a:spLocks noChangeArrowheads="1"/>
        </xdr:cNvSpPr>
      </xdr:nvSpPr>
      <xdr:spPr bwMode="auto">
        <a:xfrm>
          <a:off x="17106900"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504825</xdr:colOff>
      <xdr:row>86</xdr:row>
      <xdr:rowOff>19050</xdr:rowOff>
    </xdr:from>
    <xdr:to>
      <xdr:col>24</xdr:col>
      <xdr:colOff>609600</xdr:colOff>
      <xdr:row>86</xdr:row>
      <xdr:rowOff>123825</xdr:rowOff>
    </xdr:to>
    <xdr:sp macro="" textlink="">
      <xdr:nvSpPr>
        <xdr:cNvPr id="745050" name="AutoShape 253">
          <a:extLst>
            <a:ext uri="{FF2B5EF4-FFF2-40B4-BE49-F238E27FC236}">
              <a16:creationId xmlns:a16="http://schemas.microsoft.com/office/drawing/2014/main" id="{06F5B7BE-4F7E-4D8F-AB4F-EBA1286AB4CF}"/>
            </a:ext>
          </a:extLst>
        </xdr:cNvPr>
        <xdr:cNvSpPr>
          <a:spLocks noChangeArrowheads="1"/>
        </xdr:cNvSpPr>
      </xdr:nvSpPr>
      <xdr:spPr bwMode="auto">
        <a:xfrm>
          <a:off x="16964025" y="14763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28575</xdr:rowOff>
    </xdr:from>
    <xdr:to>
      <xdr:col>23</xdr:col>
      <xdr:colOff>409575</xdr:colOff>
      <xdr:row>83</xdr:row>
      <xdr:rowOff>114300</xdr:rowOff>
    </xdr:to>
    <xdr:sp macro="" textlink="">
      <xdr:nvSpPr>
        <xdr:cNvPr id="745051" name="Line 254">
          <a:extLst>
            <a:ext uri="{FF2B5EF4-FFF2-40B4-BE49-F238E27FC236}">
              <a16:creationId xmlns:a16="http://schemas.microsoft.com/office/drawing/2014/main" id="{3DCA7A88-07BC-47A3-B3EC-9F0A6D6D9F24}"/>
            </a:ext>
          </a:extLst>
        </xdr:cNvPr>
        <xdr:cNvSpPr>
          <a:spLocks noChangeShapeType="1"/>
        </xdr:cNvSpPr>
      </xdr:nvSpPr>
      <xdr:spPr bwMode="auto">
        <a:xfrm>
          <a:off x="15287625" y="142589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38100</xdr:rowOff>
    </xdr:from>
    <xdr:to>
      <xdr:col>23</xdr:col>
      <xdr:colOff>457200</xdr:colOff>
      <xdr:row>82</xdr:row>
      <xdr:rowOff>142875</xdr:rowOff>
    </xdr:to>
    <xdr:sp macro="" textlink="">
      <xdr:nvSpPr>
        <xdr:cNvPr id="745052" name="AutoShape 255">
          <a:extLst>
            <a:ext uri="{FF2B5EF4-FFF2-40B4-BE49-F238E27FC236}">
              <a16:creationId xmlns:a16="http://schemas.microsoft.com/office/drawing/2014/main" id="{82C5BCC7-5191-4537-95B0-F138AADD5EC2}"/>
            </a:ext>
          </a:extLst>
        </xdr:cNvPr>
        <xdr:cNvSpPr>
          <a:spLocks noChangeArrowheads="1"/>
        </xdr:cNvSpPr>
      </xdr:nvSpPr>
      <xdr:spPr bwMode="auto">
        <a:xfrm>
          <a:off x="16125825" y="1409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9525</xdr:rowOff>
    </xdr:from>
    <xdr:to>
      <xdr:col>24</xdr:col>
      <xdr:colOff>76200</xdr:colOff>
      <xdr:row>82</xdr:row>
      <xdr:rowOff>47625</xdr:rowOff>
    </xdr:to>
    <xdr:sp macro="" textlink="">
      <xdr:nvSpPr>
        <xdr:cNvPr id="10496" name="Text Box 256">
          <a:extLst>
            <a:ext uri="{FF2B5EF4-FFF2-40B4-BE49-F238E27FC236}">
              <a16:creationId xmlns:a16="http://schemas.microsoft.com/office/drawing/2014/main" id="{5AA949DA-368F-457D-A2F3-B09B74383BBF}"/>
            </a:ext>
          </a:extLst>
        </xdr:cNvPr>
        <xdr:cNvSpPr txBox="1">
          <a:spLocks noChangeArrowheads="1"/>
        </xdr:cNvSpPr>
      </xdr:nvSpPr>
      <xdr:spPr bwMode="auto">
        <a:xfrm>
          <a:off x="15801975" y="1389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21</xdr:col>
      <xdr:colOff>0</xdr:colOff>
      <xdr:row>83</xdr:row>
      <xdr:rowOff>9525</xdr:rowOff>
    </xdr:from>
    <xdr:to>
      <xdr:col>22</xdr:col>
      <xdr:colOff>200025</xdr:colOff>
      <xdr:row>83</xdr:row>
      <xdr:rowOff>28575</xdr:rowOff>
    </xdr:to>
    <xdr:sp macro="" textlink="">
      <xdr:nvSpPr>
        <xdr:cNvPr id="745054" name="Line 257">
          <a:extLst>
            <a:ext uri="{FF2B5EF4-FFF2-40B4-BE49-F238E27FC236}">
              <a16:creationId xmlns:a16="http://schemas.microsoft.com/office/drawing/2014/main" id="{0701DCDD-1619-4B59-9740-47D91DAB94D2}"/>
            </a:ext>
          </a:extLst>
        </xdr:cNvPr>
        <xdr:cNvSpPr>
          <a:spLocks noChangeShapeType="1"/>
        </xdr:cNvSpPr>
      </xdr:nvSpPr>
      <xdr:spPr bwMode="auto">
        <a:xfrm>
          <a:off x="14401800" y="14239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19050</xdr:rowOff>
    </xdr:from>
    <xdr:to>
      <xdr:col>22</xdr:col>
      <xdr:colOff>257175</xdr:colOff>
      <xdr:row>82</xdr:row>
      <xdr:rowOff>123825</xdr:rowOff>
    </xdr:to>
    <xdr:sp macro="" textlink="">
      <xdr:nvSpPr>
        <xdr:cNvPr id="745055" name="AutoShape 258">
          <a:extLst>
            <a:ext uri="{FF2B5EF4-FFF2-40B4-BE49-F238E27FC236}">
              <a16:creationId xmlns:a16="http://schemas.microsoft.com/office/drawing/2014/main" id="{77B5D30D-DBB4-435F-BB0C-C6AF54A21397}"/>
            </a:ext>
          </a:extLst>
        </xdr:cNvPr>
        <xdr:cNvSpPr>
          <a:spLocks noChangeArrowheads="1"/>
        </xdr:cNvSpPr>
      </xdr:nvSpPr>
      <xdr:spPr bwMode="auto">
        <a:xfrm>
          <a:off x="15240000" y="1407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161925</xdr:rowOff>
    </xdr:from>
    <xdr:to>
      <xdr:col>22</xdr:col>
      <xdr:colOff>581025</xdr:colOff>
      <xdr:row>82</xdr:row>
      <xdr:rowOff>28575</xdr:rowOff>
    </xdr:to>
    <xdr:sp macro="" textlink="">
      <xdr:nvSpPr>
        <xdr:cNvPr id="10499" name="Text Box 259">
          <a:extLst>
            <a:ext uri="{FF2B5EF4-FFF2-40B4-BE49-F238E27FC236}">
              <a16:creationId xmlns:a16="http://schemas.microsoft.com/office/drawing/2014/main" id="{DD5389D0-ACC0-4429-B207-387C6008C458}"/>
            </a:ext>
          </a:extLst>
        </xdr:cNvPr>
        <xdr:cNvSpPr txBox="1">
          <a:spLocks noChangeArrowheads="1"/>
        </xdr:cNvSpPr>
      </xdr:nvSpPr>
      <xdr:spPr bwMode="auto">
        <a:xfrm>
          <a:off x="14906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485775</xdr:colOff>
      <xdr:row>82</xdr:row>
      <xdr:rowOff>133350</xdr:rowOff>
    </xdr:from>
    <xdr:to>
      <xdr:col>21</xdr:col>
      <xdr:colOff>0</xdr:colOff>
      <xdr:row>83</xdr:row>
      <xdr:rowOff>9525</xdr:rowOff>
    </xdr:to>
    <xdr:sp macro="" textlink="">
      <xdr:nvSpPr>
        <xdr:cNvPr id="745057" name="Line 260">
          <a:extLst>
            <a:ext uri="{FF2B5EF4-FFF2-40B4-BE49-F238E27FC236}">
              <a16:creationId xmlns:a16="http://schemas.microsoft.com/office/drawing/2014/main" id="{47AE8AB7-2350-4A2D-AD7A-43853F061B3C}"/>
            </a:ext>
          </a:extLst>
        </xdr:cNvPr>
        <xdr:cNvSpPr>
          <a:spLocks noChangeShapeType="1"/>
        </xdr:cNvSpPr>
      </xdr:nvSpPr>
      <xdr:spPr bwMode="auto">
        <a:xfrm>
          <a:off x="13515975" y="141922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0</xdr:rowOff>
    </xdr:from>
    <xdr:to>
      <xdr:col>21</xdr:col>
      <xdr:colOff>47625</xdr:colOff>
      <xdr:row>82</xdr:row>
      <xdr:rowOff>104775</xdr:rowOff>
    </xdr:to>
    <xdr:sp macro="" textlink="">
      <xdr:nvSpPr>
        <xdr:cNvPr id="745058" name="AutoShape 261">
          <a:extLst>
            <a:ext uri="{FF2B5EF4-FFF2-40B4-BE49-F238E27FC236}">
              <a16:creationId xmlns:a16="http://schemas.microsoft.com/office/drawing/2014/main" id="{A7FEE1CA-B2F7-4E3D-91CE-F9F2D79ED6A6}"/>
            </a:ext>
          </a:extLst>
        </xdr:cNvPr>
        <xdr:cNvSpPr>
          <a:spLocks noChangeArrowheads="1"/>
        </xdr:cNvSpPr>
      </xdr:nvSpPr>
      <xdr:spPr bwMode="auto">
        <a:xfrm>
          <a:off x="143541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142875</xdr:rowOff>
    </xdr:from>
    <xdr:to>
      <xdr:col>21</xdr:col>
      <xdr:colOff>381000</xdr:colOff>
      <xdr:row>82</xdr:row>
      <xdr:rowOff>9525</xdr:rowOff>
    </xdr:to>
    <xdr:sp macro="" textlink="">
      <xdr:nvSpPr>
        <xdr:cNvPr id="10502" name="Text Box 262">
          <a:extLst>
            <a:ext uri="{FF2B5EF4-FFF2-40B4-BE49-F238E27FC236}">
              <a16:creationId xmlns:a16="http://schemas.microsoft.com/office/drawing/2014/main" id="{2B7767F8-D7DE-4DEB-A2EE-8CF77F09761C}"/>
            </a:ext>
          </a:extLst>
        </xdr:cNvPr>
        <xdr:cNvSpPr txBox="1">
          <a:spLocks noChangeArrowheads="1"/>
        </xdr:cNvSpPr>
      </xdr:nvSpPr>
      <xdr:spPr bwMode="auto">
        <a:xfrm>
          <a:off x="14020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19</xdr:col>
      <xdr:colOff>428625</xdr:colOff>
      <xdr:row>82</xdr:row>
      <xdr:rowOff>0</xdr:rowOff>
    </xdr:from>
    <xdr:to>
      <xdr:col>19</xdr:col>
      <xdr:colOff>533400</xdr:colOff>
      <xdr:row>82</xdr:row>
      <xdr:rowOff>95250</xdr:rowOff>
    </xdr:to>
    <xdr:sp macro="" textlink="">
      <xdr:nvSpPr>
        <xdr:cNvPr id="745060" name="AutoShape 263">
          <a:extLst>
            <a:ext uri="{FF2B5EF4-FFF2-40B4-BE49-F238E27FC236}">
              <a16:creationId xmlns:a16="http://schemas.microsoft.com/office/drawing/2014/main" id="{682F6BCB-BF7F-41FD-9DC1-CA778DEF75D0}"/>
            </a:ext>
          </a:extLst>
        </xdr:cNvPr>
        <xdr:cNvSpPr>
          <a:spLocks noChangeArrowheads="1"/>
        </xdr:cNvSpPr>
      </xdr:nvSpPr>
      <xdr:spPr bwMode="auto">
        <a:xfrm>
          <a:off x="13458825" y="14058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133350</xdr:rowOff>
    </xdr:from>
    <xdr:to>
      <xdr:col>20</xdr:col>
      <xdr:colOff>180975</xdr:colOff>
      <xdr:row>82</xdr:row>
      <xdr:rowOff>0</xdr:rowOff>
    </xdr:to>
    <xdr:sp macro="" textlink="">
      <xdr:nvSpPr>
        <xdr:cNvPr id="10504" name="Text Box 264">
          <a:extLst>
            <a:ext uri="{FF2B5EF4-FFF2-40B4-BE49-F238E27FC236}">
              <a16:creationId xmlns:a16="http://schemas.microsoft.com/office/drawing/2014/main" id="{863A4581-0458-45CF-A863-D30BC779A3E1}"/>
            </a:ext>
          </a:extLst>
        </xdr:cNvPr>
        <xdr:cNvSpPr txBox="1">
          <a:spLocks noChangeArrowheads="1"/>
        </xdr:cNvSpPr>
      </xdr:nvSpPr>
      <xdr:spPr bwMode="auto">
        <a:xfrm>
          <a:off x="131349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a:extLst>
            <a:ext uri="{FF2B5EF4-FFF2-40B4-BE49-F238E27FC236}">
              <a16:creationId xmlns:a16="http://schemas.microsoft.com/office/drawing/2014/main" id="{1F3145BB-4B63-4D0F-BFA6-987DF555F4EB}"/>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a:extLst>
            <a:ext uri="{FF2B5EF4-FFF2-40B4-BE49-F238E27FC236}">
              <a16:creationId xmlns:a16="http://schemas.microsoft.com/office/drawing/2014/main" id="{C383E2F0-6DA6-41EF-A0C2-3922D8057F77}"/>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a:extLst>
            <a:ext uri="{FF2B5EF4-FFF2-40B4-BE49-F238E27FC236}">
              <a16:creationId xmlns:a16="http://schemas.microsoft.com/office/drawing/2014/main" id="{1E76AACC-B9C7-4014-B626-C6BD3D089F62}"/>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a:extLst>
            <a:ext uri="{FF2B5EF4-FFF2-40B4-BE49-F238E27FC236}">
              <a16:creationId xmlns:a16="http://schemas.microsoft.com/office/drawing/2014/main" id="{345A5942-350A-457D-BC5A-1FB0CA37FCBE}"/>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a:extLst>
            <a:ext uri="{FF2B5EF4-FFF2-40B4-BE49-F238E27FC236}">
              <a16:creationId xmlns:a16="http://schemas.microsoft.com/office/drawing/2014/main" id="{C4198C77-F84D-4A27-B038-8520FFBCE6D9}"/>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86</xdr:row>
      <xdr:rowOff>95250</xdr:rowOff>
    </xdr:from>
    <xdr:to>
      <xdr:col>24</xdr:col>
      <xdr:colOff>609600</xdr:colOff>
      <xdr:row>87</xdr:row>
      <xdr:rowOff>19050</xdr:rowOff>
    </xdr:to>
    <xdr:sp macro="" textlink="">
      <xdr:nvSpPr>
        <xdr:cNvPr id="745067" name="Oval 270">
          <a:extLst>
            <a:ext uri="{FF2B5EF4-FFF2-40B4-BE49-F238E27FC236}">
              <a16:creationId xmlns:a16="http://schemas.microsoft.com/office/drawing/2014/main" id="{2E9D311A-EDC6-4B31-B85A-88B61EC7C45A}"/>
            </a:ext>
          </a:extLst>
        </xdr:cNvPr>
        <xdr:cNvSpPr>
          <a:spLocks noChangeArrowheads="1"/>
        </xdr:cNvSpPr>
      </xdr:nvSpPr>
      <xdr:spPr bwMode="auto">
        <a:xfrm>
          <a:off x="16964025" y="1483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95250</xdr:rowOff>
    </xdr:from>
    <xdr:to>
      <xdr:col>26</xdr:col>
      <xdr:colOff>38100</xdr:colOff>
      <xdr:row>87</xdr:row>
      <xdr:rowOff>133350</xdr:rowOff>
    </xdr:to>
    <xdr:sp macro="" textlink="">
      <xdr:nvSpPr>
        <xdr:cNvPr id="10511" name="給与水準   （国との比較）該当値テキスト">
          <a:extLst>
            <a:ext uri="{FF2B5EF4-FFF2-40B4-BE49-F238E27FC236}">
              <a16:creationId xmlns:a16="http://schemas.microsoft.com/office/drawing/2014/main" id="{C67A25B1-0F33-485F-88D7-F2115176A0B6}"/>
            </a:ext>
          </a:extLst>
        </xdr:cNvPr>
        <xdr:cNvSpPr txBox="1">
          <a:spLocks noChangeArrowheads="1"/>
        </xdr:cNvSpPr>
      </xdr:nvSpPr>
      <xdr:spPr bwMode="auto">
        <a:xfrm>
          <a:off x="17106900" y="1483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103.5</a:t>
          </a:r>
        </a:p>
      </xdr:txBody>
    </xdr:sp>
    <xdr:clientData/>
  </xdr:twoCellAnchor>
  <xdr:twoCellAnchor>
    <xdr:from>
      <xdr:col>23</xdr:col>
      <xdr:colOff>352425</xdr:colOff>
      <xdr:row>83</xdr:row>
      <xdr:rowOff>66675</xdr:rowOff>
    </xdr:from>
    <xdr:to>
      <xdr:col>23</xdr:col>
      <xdr:colOff>457200</xdr:colOff>
      <xdr:row>84</xdr:row>
      <xdr:rowOff>0</xdr:rowOff>
    </xdr:to>
    <xdr:sp macro="" textlink="">
      <xdr:nvSpPr>
        <xdr:cNvPr id="745069" name="Oval 272">
          <a:extLst>
            <a:ext uri="{FF2B5EF4-FFF2-40B4-BE49-F238E27FC236}">
              <a16:creationId xmlns:a16="http://schemas.microsoft.com/office/drawing/2014/main" id="{04BF38AF-28E8-4EC4-9A94-1918B2F28DB0}"/>
            </a:ext>
          </a:extLst>
        </xdr:cNvPr>
        <xdr:cNvSpPr>
          <a:spLocks noChangeArrowheads="1"/>
        </xdr:cNvSpPr>
      </xdr:nvSpPr>
      <xdr:spPr bwMode="auto">
        <a:xfrm>
          <a:off x="16125825"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0513" name="Text Box 273">
          <a:extLst>
            <a:ext uri="{FF2B5EF4-FFF2-40B4-BE49-F238E27FC236}">
              <a16:creationId xmlns:a16="http://schemas.microsoft.com/office/drawing/2014/main" id="{8CEFE05F-5E92-45C4-9020-8A3B44401649}"/>
            </a:ext>
          </a:extLst>
        </xdr:cNvPr>
        <xdr:cNvSpPr txBox="1">
          <a:spLocks noChangeArrowheads="1"/>
        </xdr:cNvSpPr>
      </xdr:nvSpPr>
      <xdr:spPr bwMode="auto">
        <a:xfrm>
          <a:off x="15801975" y="1441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96.8</a:t>
          </a:r>
        </a:p>
      </xdr:txBody>
    </xdr:sp>
    <xdr:clientData/>
  </xdr:twoCellAnchor>
  <xdr:twoCellAnchor>
    <xdr:from>
      <xdr:col>22</xdr:col>
      <xdr:colOff>152400</xdr:colOff>
      <xdr:row>82</xdr:row>
      <xdr:rowOff>152400</xdr:rowOff>
    </xdr:from>
    <xdr:to>
      <xdr:col>22</xdr:col>
      <xdr:colOff>257175</xdr:colOff>
      <xdr:row>83</xdr:row>
      <xdr:rowOff>76200</xdr:rowOff>
    </xdr:to>
    <xdr:sp macro="" textlink="">
      <xdr:nvSpPr>
        <xdr:cNvPr id="745071" name="Oval 274">
          <a:extLst>
            <a:ext uri="{FF2B5EF4-FFF2-40B4-BE49-F238E27FC236}">
              <a16:creationId xmlns:a16="http://schemas.microsoft.com/office/drawing/2014/main" id="{31FA1557-399C-442B-8A70-CBC1A4212F6E}"/>
            </a:ext>
          </a:extLst>
        </xdr:cNvPr>
        <xdr:cNvSpPr>
          <a:spLocks noChangeArrowheads="1"/>
        </xdr:cNvSpPr>
      </xdr:nvSpPr>
      <xdr:spPr bwMode="auto">
        <a:xfrm>
          <a:off x="15240000" y="1421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95250</xdr:rowOff>
    </xdr:from>
    <xdr:to>
      <xdr:col>22</xdr:col>
      <xdr:colOff>581025</xdr:colOff>
      <xdr:row>84</xdr:row>
      <xdr:rowOff>133350</xdr:rowOff>
    </xdr:to>
    <xdr:sp macro="" textlink="">
      <xdr:nvSpPr>
        <xdr:cNvPr id="10515" name="Text Box 275">
          <a:extLst>
            <a:ext uri="{FF2B5EF4-FFF2-40B4-BE49-F238E27FC236}">
              <a16:creationId xmlns:a16="http://schemas.microsoft.com/office/drawing/2014/main" id="{631FE6A0-C30C-4592-8B23-8BBA86711D66}"/>
            </a:ext>
          </a:extLst>
        </xdr:cNvPr>
        <xdr:cNvSpPr txBox="1">
          <a:spLocks noChangeArrowheads="1"/>
        </xdr:cNvSpPr>
      </xdr:nvSpPr>
      <xdr:spPr bwMode="auto">
        <a:xfrm>
          <a:off x="149066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95.7</a:t>
          </a:r>
        </a:p>
      </xdr:txBody>
    </xdr:sp>
    <xdr:clientData/>
  </xdr:twoCellAnchor>
  <xdr:twoCellAnchor>
    <xdr:from>
      <xdr:col>20</xdr:col>
      <xdr:colOff>638175</xdr:colOff>
      <xdr:row>82</xdr:row>
      <xdr:rowOff>133350</xdr:rowOff>
    </xdr:from>
    <xdr:to>
      <xdr:col>21</xdr:col>
      <xdr:colOff>47625</xdr:colOff>
      <xdr:row>83</xdr:row>
      <xdr:rowOff>66675</xdr:rowOff>
    </xdr:to>
    <xdr:sp macro="" textlink="">
      <xdr:nvSpPr>
        <xdr:cNvPr id="745073" name="Oval 276">
          <a:extLst>
            <a:ext uri="{FF2B5EF4-FFF2-40B4-BE49-F238E27FC236}">
              <a16:creationId xmlns:a16="http://schemas.microsoft.com/office/drawing/2014/main" id="{E9D11C90-CFF7-4AD3-9B55-FB5E76CAA79E}"/>
            </a:ext>
          </a:extLst>
        </xdr:cNvPr>
        <xdr:cNvSpPr>
          <a:spLocks noChangeArrowheads="1"/>
        </xdr:cNvSpPr>
      </xdr:nvSpPr>
      <xdr:spPr bwMode="auto">
        <a:xfrm>
          <a:off x="14354175" y="1419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76200</xdr:rowOff>
    </xdr:from>
    <xdr:to>
      <xdr:col>21</xdr:col>
      <xdr:colOff>381000</xdr:colOff>
      <xdr:row>84</xdr:row>
      <xdr:rowOff>114300</xdr:rowOff>
    </xdr:to>
    <xdr:sp macro="" textlink="">
      <xdr:nvSpPr>
        <xdr:cNvPr id="10517" name="Text Box 277">
          <a:extLst>
            <a:ext uri="{FF2B5EF4-FFF2-40B4-BE49-F238E27FC236}">
              <a16:creationId xmlns:a16="http://schemas.microsoft.com/office/drawing/2014/main" id="{BC792AAF-170A-4610-B735-D8A292D176EE}"/>
            </a:ext>
          </a:extLst>
        </xdr:cNvPr>
        <xdr:cNvSpPr txBox="1">
          <a:spLocks noChangeArrowheads="1"/>
        </xdr:cNvSpPr>
      </xdr:nvSpPr>
      <xdr:spPr bwMode="auto">
        <a:xfrm>
          <a:off x="140208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95.5</a:t>
          </a:r>
        </a:p>
      </xdr:txBody>
    </xdr:sp>
    <xdr:clientData/>
  </xdr:twoCellAnchor>
  <xdr:twoCellAnchor>
    <xdr:from>
      <xdr:col>19</xdr:col>
      <xdr:colOff>428625</xdr:colOff>
      <xdr:row>82</xdr:row>
      <xdr:rowOff>85725</xdr:rowOff>
    </xdr:from>
    <xdr:to>
      <xdr:col>19</xdr:col>
      <xdr:colOff>533400</xdr:colOff>
      <xdr:row>83</xdr:row>
      <xdr:rowOff>19050</xdr:rowOff>
    </xdr:to>
    <xdr:sp macro="" textlink="">
      <xdr:nvSpPr>
        <xdr:cNvPr id="745075" name="Oval 278">
          <a:extLst>
            <a:ext uri="{FF2B5EF4-FFF2-40B4-BE49-F238E27FC236}">
              <a16:creationId xmlns:a16="http://schemas.microsoft.com/office/drawing/2014/main" id="{3314F491-0FC0-424F-AF5C-EE641DF15BBE}"/>
            </a:ext>
          </a:extLst>
        </xdr:cNvPr>
        <xdr:cNvSpPr>
          <a:spLocks noChangeArrowheads="1"/>
        </xdr:cNvSpPr>
      </xdr:nvSpPr>
      <xdr:spPr bwMode="auto">
        <a:xfrm>
          <a:off x="13458825" y="1414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28575</xdr:rowOff>
    </xdr:from>
    <xdr:to>
      <xdr:col>20</xdr:col>
      <xdr:colOff>180975</xdr:colOff>
      <xdr:row>84</xdr:row>
      <xdr:rowOff>66675</xdr:rowOff>
    </xdr:to>
    <xdr:sp macro="" textlink="">
      <xdr:nvSpPr>
        <xdr:cNvPr id="10519" name="Text Box 279">
          <a:extLst>
            <a:ext uri="{FF2B5EF4-FFF2-40B4-BE49-F238E27FC236}">
              <a16:creationId xmlns:a16="http://schemas.microsoft.com/office/drawing/2014/main" id="{25E97DD6-C697-4EAE-94B5-A0495FA51F42}"/>
            </a:ext>
          </a:extLst>
        </xdr:cNvPr>
        <xdr:cNvSpPr txBox="1">
          <a:spLocks noChangeArrowheads="1"/>
        </xdr:cNvSpPr>
      </xdr:nvSpPr>
      <xdr:spPr bwMode="auto">
        <a:xfrm>
          <a:off x="1313497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a:extLst>
            <a:ext uri="{FF2B5EF4-FFF2-40B4-BE49-F238E27FC236}">
              <a16:creationId xmlns:a16="http://schemas.microsoft.com/office/drawing/2014/main" id="{AC8C297A-6096-4149-A779-4C070964344C}"/>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a:extLst>
            <a:ext uri="{FF2B5EF4-FFF2-40B4-BE49-F238E27FC236}">
              <a16:creationId xmlns:a16="http://schemas.microsoft.com/office/drawing/2014/main" id="{3B681CA3-70E4-458E-B501-833CAE17ABCE}"/>
            </a:ext>
          </a:extLst>
        </xdr:cNvPr>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a:extLst>
            <a:ext uri="{FF2B5EF4-FFF2-40B4-BE49-F238E27FC236}">
              <a16:creationId xmlns:a16="http://schemas.microsoft.com/office/drawing/2014/main" id="{1647D6D9-38B9-4685-B2E2-35A8C17C903D}"/>
            </a:ext>
          </a:extLst>
        </xdr:cNvPr>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[12.96</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a:extLst>
            <a:ext uri="{FF2B5EF4-FFF2-40B4-BE49-F238E27FC236}">
              <a16:creationId xmlns:a16="http://schemas.microsoft.com/office/drawing/2014/main" id="{EE7BDE01-38A5-47AB-B7CD-AAF0CA4C3799}"/>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a:extLst>
            <a:ext uri="{FF2B5EF4-FFF2-40B4-BE49-F238E27FC236}">
              <a16:creationId xmlns:a16="http://schemas.microsoft.com/office/drawing/2014/main" id="{6A79954B-88B3-4027-9F74-4873C0FCA2C4}"/>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63/75</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a:extLst>
            <a:ext uri="{FF2B5EF4-FFF2-40B4-BE49-F238E27FC236}">
              <a16:creationId xmlns:a16="http://schemas.microsoft.com/office/drawing/2014/main" id="{140395D5-7AEA-46C0-AABC-3D6F7C93E329}"/>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a:extLst>
            <a:ext uri="{FF2B5EF4-FFF2-40B4-BE49-F238E27FC236}">
              <a16:creationId xmlns:a16="http://schemas.microsoft.com/office/drawing/2014/main" id="{88F504C0-DB27-45E4-BA53-C8DBF2376D91}"/>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a:extLst>
            <a:ext uri="{FF2B5EF4-FFF2-40B4-BE49-F238E27FC236}">
              <a16:creationId xmlns:a16="http://schemas.microsoft.com/office/drawing/2014/main" id="{F364B013-D746-4D1F-B6FF-D5766342739D}"/>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a:extLst>
            <a:ext uri="{FF2B5EF4-FFF2-40B4-BE49-F238E27FC236}">
              <a16:creationId xmlns:a16="http://schemas.microsoft.com/office/drawing/2014/main" id="{F9205EF5-7D39-4587-87BD-7F07D0682941}"/>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45086" name="Rectangle 289">
          <a:extLst>
            <a:ext uri="{FF2B5EF4-FFF2-40B4-BE49-F238E27FC236}">
              <a16:creationId xmlns:a16="http://schemas.microsoft.com/office/drawing/2014/main" id="{D426FACB-8733-47D7-9166-B09F666E08BC}"/>
            </a:ext>
          </a:extLst>
        </xdr:cNvPr>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745087" name="Rectangle 290">
          <a:extLst>
            <a:ext uri="{FF2B5EF4-FFF2-40B4-BE49-F238E27FC236}">
              <a16:creationId xmlns:a16="http://schemas.microsoft.com/office/drawing/2014/main" id="{9BC5F44B-1B64-4C2B-9634-BB054AD4BEA9}"/>
            </a:ext>
          </a:extLst>
        </xdr:cNvPr>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a:extLst>
            <a:ext uri="{FF2B5EF4-FFF2-40B4-BE49-F238E27FC236}">
              <a16:creationId xmlns:a16="http://schemas.microsoft.com/office/drawing/2014/main" id="{075FD163-068B-4676-8493-0BD0F60E062F}"/>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a:extLst>
            <a:ext uri="{FF2B5EF4-FFF2-40B4-BE49-F238E27FC236}">
              <a16:creationId xmlns:a16="http://schemas.microsoft.com/office/drawing/2014/main" id="{9F655F10-7B90-4B97-AC10-5D5829EE00AA}"/>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町村合併による旧町村の職員を引き継いだことにより、類似団体内平均を大きく上回っているが、定員適正化計画に基づく定年退職者の不補充や機構改革による人員削減の取り組みにより改善傾向にある。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年度までに</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人の削減に取り組む。</a:t>
          </a:r>
        </a:p>
      </xdr:txBody>
    </xdr:sp>
    <xdr:clientData/>
  </xdr:twoCellAnchor>
  <xdr:oneCellAnchor>
    <xdr:from>
      <xdr:col>18</xdr:col>
      <xdr:colOff>485775</xdr:colOff>
      <xdr:row>55</xdr:row>
      <xdr:rowOff>9525</xdr:rowOff>
    </xdr:from>
    <xdr:ext cx="183640" cy="151836"/>
    <xdr:sp macro="" textlink="">
      <xdr:nvSpPr>
        <xdr:cNvPr id="10533" name="Text Box 293">
          <a:extLst>
            <a:ext uri="{FF2B5EF4-FFF2-40B4-BE49-F238E27FC236}">
              <a16:creationId xmlns:a16="http://schemas.microsoft.com/office/drawing/2014/main" id="{FCF6BB5F-7D10-4712-9698-077772CC7CB8}"/>
            </a:ext>
          </a:extLst>
        </xdr:cNvPr>
        <xdr:cNvSpPr txBox="1">
          <a:spLocks noChangeArrowheads="1"/>
        </xdr:cNvSpPr>
      </xdr:nvSpPr>
      <xdr:spPr bwMode="auto">
        <a:xfrm>
          <a:off x="12830175" y="97885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745091" name="Line 294">
          <a:extLst>
            <a:ext uri="{FF2B5EF4-FFF2-40B4-BE49-F238E27FC236}">
              <a16:creationId xmlns:a16="http://schemas.microsoft.com/office/drawing/2014/main" id="{1DF06103-C1A5-4BC8-B43B-B92DBE2E2ED9}"/>
            </a:ext>
          </a:extLst>
        </xdr:cNvPr>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a:extLst>
            <a:ext uri="{FF2B5EF4-FFF2-40B4-BE49-F238E27FC236}">
              <a16:creationId xmlns:a16="http://schemas.microsoft.com/office/drawing/2014/main" id="{613147CF-6121-4A1E-B597-46B41F8D003D}"/>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745093" name="Line 296">
          <a:extLst>
            <a:ext uri="{FF2B5EF4-FFF2-40B4-BE49-F238E27FC236}">
              <a16:creationId xmlns:a16="http://schemas.microsoft.com/office/drawing/2014/main" id="{C48FB42E-8B23-4A41-9745-77E74EEB46AE}"/>
            </a:ext>
          </a:extLst>
        </xdr:cNvPr>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7" name="Text Box 297">
          <a:extLst>
            <a:ext uri="{FF2B5EF4-FFF2-40B4-BE49-F238E27FC236}">
              <a16:creationId xmlns:a16="http://schemas.microsoft.com/office/drawing/2014/main" id="{82227ED2-EE55-48B8-B65E-F1325688AA90}"/>
            </a:ext>
          </a:extLst>
        </xdr:cNvPr>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745095" name="Line 298">
          <a:extLst>
            <a:ext uri="{FF2B5EF4-FFF2-40B4-BE49-F238E27FC236}">
              <a16:creationId xmlns:a16="http://schemas.microsoft.com/office/drawing/2014/main" id="{8346004E-72E9-4E64-8FD8-176FC36B5A68}"/>
            </a:ext>
          </a:extLst>
        </xdr:cNvPr>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9" name="Text Box 299">
          <a:extLst>
            <a:ext uri="{FF2B5EF4-FFF2-40B4-BE49-F238E27FC236}">
              <a16:creationId xmlns:a16="http://schemas.microsoft.com/office/drawing/2014/main" id="{299B38F6-FB06-4099-B2B1-84A126155413}"/>
            </a:ext>
          </a:extLst>
        </xdr:cNvPr>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745097" name="Line 300">
          <a:extLst>
            <a:ext uri="{FF2B5EF4-FFF2-40B4-BE49-F238E27FC236}">
              <a16:creationId xmlns:a16="http://schemas.microsoft.com/office/drawing/2014/main" id="{58FAFC43-09DA-43C7-8C9B-954979730B0C}"/>
            </a:ext>
          </a:extLst>
        </xdr:cNvPr>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1" name="Text Box 301">
          <a:extLst>
            <a:ext uri="{FF2B5EF4-FFF2-40B4-BE49-F238E27FC236}">
              <a16:creationId xmlns:a16="http://schemas.microsoft.com/office/drawing/2014/main" id="{66CEBA72-022D-4822-8B3D-E8C91B49784F}"/>
            </a:ext>
          </a:extLst>
        </xdr:cNvPr>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745099" name="Line 302">
          <a:extLst>
            <a:ext uri="{FF2B5EF4-FFF2-40B4-BE49-F238E27FC236}">
              <a16:creationId xmlns:a16="http://schemas.microsoft.com/office/drawing/2014/main" id="{52A82A54-275C-40A4-BDB7-1FB8FA230F2D}"/>
            </a:ext>
          </a:extLst>
        </xdr:cNvPr>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3" name="Text Box 303">
          <a:extLst>
            <a:ext uri="{FF2B5EF4-FFF2-40B4-BE49-F238E27FC236}">
              <a16:creationId xmlns:a16="http://schemas.microsoft.com/office/drawing/2014/main" id="{1E1CE2B3-418B-48FF-A48B-CBE8900C93F8}"/>
            </a:ext>
          </a:extLst>
        </xdr:cNvPr>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745101" name="Line 304">
          <a:extLst>
            <a:ext uri="{FF2B5EF4-FFF2-40B4-BE49-F238E27FC236}">
              <a16:creationId xmlns:a16="http://schemas.microsoft.com/office/drawing/2014/main" id="{94896B2C-6399-45D2-A423-8E072B340E46}"/>
            </a:ext>
          </a:extLst>
        </xdr:cNvPr>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745102" name="定員管理の状況グラフ枠">
          <a:extLst>
            <a:ext uri="{FF2B5EF4-FFF2-40B4-BE49-F238E27FC236}">
              <a16:creationId xmlns:a16="http://schemas.microsoft.com/office/drawing/2014/main" id="{5BA877C5-3600-4867-8B81-283D65F828CE}"/>
            </a:ext>
          </a:extLst>
        </xdr:cNvPr>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85725</xdr:rowOff>
    </xdr:to>
    <xdr:sp macro="" textlink="">
      <xdr:nvSpPr>
        <xdr:cNvPr id="745103" name="Line 306">
          <a:extLst>
            <a:ext uri="{FF2B5EF4-FFF2-40B4-BE49-F238E27FC236}">
              <a16:creationId xmlns:a16="http://schemas.microsoft.com/office/drawing/2014/main" id="{850A9B05-A4AF-4E90-8E87-929E1FC8658B}"/>
            </a:ext>
          </a:extLst>
        </xdr:cNvPr>
        <xdr:cNvSpPr>
          <a:spLocks noChangeShapeType="1"/>
        </xdr:cNvSpPr>
      </xdr:nvSpPr>
      <xdr:spPr bwMode="auto">
        <a:xfrm flipV="1">
          <a:off x="17021175" y="10344150"/>
          <a:ext cx="0" cy="1057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47" name="定員管理の状況最小値テキスト">
          <a:extLst>
            <a:ext uri="{FF2B5EF4-FFF2-40B4-BE49-F238E27FC236}">
              <a16:creationId xmlns:a16="http://schemas.microsoft.com/office/drawing/2014/main" id="{BD148882-AB2A-4F13-AB55-E7726D6CF1B5}"/>
            </a:ext>
          </a:extLst>
        </xdr:cNvPr>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27.51</a:t>
          </a:r>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745105" name="Line 308">
          <a:extLst>
            <a:ext uri="{FF2B5EF4-FFF2-40B4-BE49-F238E27FC236}">
              <a16:creationId xmlns:a16="http://schemas.microsoft.com/office/drawing/2014/main" id="{3EE42494-8B40-41FC-983C-173D215F6255}"/>
            </a:ext>
          </a:extLst>
        </xdr:cNvPr>
        <xdr:cNvSpPr>
          <a:spLocks noChangeShapeType="1"/>
        </xdr:cNvSpPr>
      </xdr:nvSpPr>
      <xdr:spPr bwMode="auto">
        <a:xfrm>
          <a:off x="16925925" y="1140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49" name="定員管理の状況最大値テキスト">
          <a:extLst>
            <a:ext uri="{FF2B5EF4-FFF2-40B4-BE49-F238E27FC236}">
              <a16:creationId xmlns:a16="http://schemas.microsoft.com/office/drawing/2014/main" id="{8E54B9BD-FDC8-4F98-B297-1153C95519A0}"/>
            </a:ext>
          </a:extLst>
        </xdr:cNvPr>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745107" name="Line 310">
          <a:extLst>
            <a:ext uri="{FF2B5EF4-FFF2-40B4-BE49-F238E27FC236}">
              <a16:creationId xmlns:a16="http://schemas.microsoft.com/office/drawing/2014/main" id="{BDBCD1DA-1ABC-4E13-8B49-18F2D254F23B}"/>
            </a:ext>
          </a:extLst>
        </xdr:cNvPr>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66675</xdr:rowOff>
    </xdr:from>
    <xdr:to>
      <xdr:col>24</xdr:col>
      <xdr:colOff>561975</xdr:colOff>
      <xdr:row>62</xdr:row>
      <xdr:rowOff>76200</xdr:rowOff>
    </xdr:to>
    <xdr:sp macro="" textlink="">
      <xdr:nvSpPr>
        <xdr:cNvPr id="745108" name="Line 311">
          <a:extLst>
            <a:ext uri="{FF2B5EF4-FFF2-40B4-BE49-F238E27FC236}">
              <a16:creationId xmlns:a16="http://schemas.microsoft.com/office/drawing/2014/main" id="{069CF895-4F4E-4B8F-BFB1-DDFFC76A3590}"/>
            </a:ext>
          </a:extLst>
        </xdr:cNvPr>
        <xdr:cNvSpPr>
          <a:spLocks noChangeShapeType="1"/>
        </xdr:cNvSpPr>
      </xdr:nvSpPr>
      <xdr:spPr bwMode="auto">
        <a:xfrm flipV="1">
          <a:off x="16182975" y="106965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52" name="定員管理の状況平均値テキスト">
          <a:extLst>
            <a:ext uri="{FF2B5EF4-FFF2-40B4-BE49-F238E27FC236}">
              <a16:creationId xmlns:a16="http://schemas.microsoft.com/office/drawing/2014/main" id="{A69B66FE-A96C-4802-83CD-A3D0CCF953FE}"/>
            </a:ext>
          </a:extLst>
        </xdr:cNvPr>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745110" name="AutoShape 313">
          <a:extLst>
            <a:ext uri="{FF2B5EF4-FFF2-40B4-BE49-F238E27FC236}">
              <a16:creationId xmlns:a16="http://schemas.microsoft.com/office/drawing/2014/main" id="{D2FCADFF-FD59-41A4-BFB6-C661142528D2}"/>
            </a:ext>
          </a:extLst>
        </xdr:cNvPr>
        <xdr:cNvSpPr>
          <a:spLocks noChangeArrowheads="1"/>
        </xdr:cNvSpPr>
      </xdr:nvSpPr>
      <xdr:spPr bwMode="auto">
        <a:xfrm>
          <a:off x="169640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76200</xdr:rowOff>
    </xdr:from>
    <xdr:to>
      <xdr:col>23</xdr:col>
      <xdr:colOff>409575</xdr:colOff>
      <xdr:row>62</xdr:row>
      <xdr:rowOff>95250</xdr:rowOff>
    </xdr:to>
    <xdr:sp macro="" textlink="">
      <xdr:nvSpPr>
        <xdr:cNvPr id="745111" name="Line 314">
          <a:extLst>
            <a:ext uri="{FF2B5EF4-FFF2-40B4-BE49-F238E27FC236}">
              <a16:creationId xmlns:a16="http://schemas.microsoft.com/office/drawing/2014/main" id="{D7023830-A7E9-4FB6-B8A5-DCCB38B6A180}"/>
            </a:ext>
          </a:extLst>
        </xdr:cNvPr>
        <xdr:cNvSpPr>
          <a:spLocks noChangeShapeType="1"/>
        </xdr:cNvSpPr>
      </xdr:nvSpPr>
      <xdr:spPr bwMode="auto">
        <a:xfrm flipV="1">
          <a:off x="15287625" y="107061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57150</xdr:rowOff>
    </xdr:from>
    <xdr:to>
      <xdr:col>23</xdr:col>
      <xdr:colOff>457200</xdr:colOff>
      <xdr:row>61</xdr:row>
      <xdr:rowOff>152400</xdr:rowOff>
    </xdr:to>
    <xdr:sp macro="" textlink="">
      <xdr:nvSpPr>
        <xdr:cNvPr id="745112" name="AutoShape 315">
          <a:extLst>
            <a:ext uri="{FF2B5EF4-FFF2-40B4-BE49-F238E27FC236}">
              <a16:creationId xmlns:a16="http://schemas.microsoft.com/office/drawing/2014/main" id="{D64152E5-A721-4F54-843F-B1C524145A1E}"/>
            </a:ext>
          </a:extLst>
        </xdr:cNvPr>
        <xdr:cNvSpPr>
          <a:spLocks noChangeArrowheads="1"/>
        </xdr:cNvSpPr>
      </xdr:nvSpPr>
      <xdr:spPr bwMode="auto">
        <a:xfrm>
          <a:off x="161258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19050</xdr:rowOff>
    </xdr:from>
    <xdr:to>
      <xdr:col>24</xdr:col>
      <xdr:colOff>76200</xdr:colOff>
      <xdr:row>61</xdr:row>
      <xdr:rowOff>57150</xdr:rowOff>
    </xdr:to>
    <xdr:sp macro="" textlink="">
      <xdr:nvSpPr>
        <xdr:cNvPr id="10556" name="Text Box 316">
          <a:extLst>
            <a:ext uri="{FF2B5EF4-FFF2-40B4-BE49-F238E27FC236}">
              <a16:creationId xmlns:a16="http://schemas.microsoft.com/office/drawing/2014/main" id="{0048F424-FC4B-4F4C-ACC9-4D636CCED425}"/>
            </a:ext>
          </a:extLst>
        </xdr:cNvPr>
        <xdr:cNvSpPr txBox="1">
          <a:spLocks noChangeArrowheads="1"/>
        </xdr:cNvSpPr>
      </xdr:nvSpPr>
      <xdr:spPr bwMode="auto">
        <a:xfrm>
          <a:off x="15801975" y="1030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21</xdr:col>
      <xdr:colOff>0</xdr:colOff>
      <xdr:row>62</xdr:row>
      <xdr:rowOff>95250</xdr:rowOff>
    </xdr:from>
    <xdr:to>
      <xdr:col>22</xdr:col>
      <xdr:colOff>200025</xdr:colOff>
      <xdr:row>62</xdr:row>
      <xdr:rowOff>123825</xdr:rowOff>
    </xdr:to>
    <xdr:sp macro="" textlink="">
      <xdr:nvSpPr>
        <xdr:cNvPr id="745114" name="Line 317">
          <a:extLst>
            <a:ext uri="{FF2B5EF4-FFF2-40B4-BE49-F238E27FC236}">
              <a16:creationId xmlns:a16="http://schemas.microsoft.com/office/drawing/2014/main" id="{C3E51348-2269-4076-8DCA-C5956D7B10A1}"/>
            </a:ext>
          </a:extLst>
        </xdr:cNvPr>
        <xdr:cNvSpPr>
          <a:spLocks noChangeShapeType="1"/>
        </xdr:cNvSpPr>
      </xdr:nvSpPr>
      <xdr:spPr bwMode="auto">
        <a:xfrm flipV="1">
          <a:off x="14401800" y="10725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745115" name="AutoShape 318">
          <a:extLst>
            <a:ext uri="{FF2B5EF4-FFF2-40B4-BE49-F238E27FC236}">
              <a16:creationId xmlns:a16="http://schemas.microsoft.com/office/drawing/2014/main" id="{B16DE310-00AD-4251-BAE8-49245A7EC929}"/>
            </a:ext>
          </a:extLst>
        </xdr:cNvPr>
        <xdr:cNvSpPr>
          <a:spLocks noChangeArrowheads="1"/>
        </xdr:cNvSpPr>
      </xdr:nvSpPr>
      <xdr:spPr bwMode="auto">
        <a:xfrm>
          <a:off x="15240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59" name="Text Box 319">
          <a:extLst>
            <a:ext uri="{FF2B5EF4-FFF2-40B4-BE49-F238E27FC236}">
              <a16:creationId xmlns:a16="http://schemas.microsoft.com/office/drawing/2014/main" id="{20EDCB09-FCE0-481B-A68B-8825064465FA}"/>
            </a:ext>
          </a:extLst>
        </xdr:cNvPr>
        <xdr:cNvSpPr txBox="1">
          <a:spLocks noChangeArrowheads="1"/>
        </xdr:cNvSpPr>
      </xdr:nvSpPr>
      <xdr:spPr bwMode="auto">
        <a:xfrm>
          <a:off x="14906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485775</xdr:colOff>
      <xdr:row>62</xdr:row>
      <xdr:rowOff>123825</xdr:rowOff>
    </xdr:from>
    <xdr:to>
      <xdr:col>21</xdr:col>
      <xdr:colOff>0</xdr:colOff>
      <xdr:row>62</xdr:row>
      <xdr:rowOff>123825</xdr:rowOff>
    </xdr:to>
    <xdr:sp macro="" textlink="">
      <xdr:nvSpPr>
        <xdr:cNvPr id="745117" name="Line 320">
          <a:extLst>
            <a:ext uri="{FF2B5EF4-FFF2-40B4-BE49-F238E27FC236}">
              <a16:creationId xmlns:a16="http://schemas.microsoft.com/office/drawing/2014/main" id="{20AB13E2-CAB5-4EF5-B647-DA04EE2880ED}"/>
            </a:ext>
          </a:extLst>
        </xdr:cNvPr>
        <xdr:cNvSpPr>
          <a:spLocks noChangeShapeType="1"/>
        </xdr:cNvSpPr>
      </xdr:nvSpPr>
      <xdr:spPr bwMode="auto">
        <a:xfrm flipV="1">
          <a:off x="13515975" y="10753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19050</xdr:rowOff>
    </xdr:from>
    <xdr:to>
      <xdr:col>21</xdr:col>
      <xdr:colOff>47625</xdr:colOff>
      <xdr:row>61</xdr:row>
      <xdr:rowOff>114300</xdr:rowOff>
    </xdr:to>
    <xdr:sp macro="" textlink="">
      <xdr:nvSpPr>
        <xdr:cNvPr id="745118" name="AutoShape 321">
          <a:extLst>
            <a:ext uri="{FF2B5EF4-FFF2-40B4-BE49-F238E27FC236}">
              <a16:creationId xmlns:a16="http://schemas.microsoft.com/office/drawing/2014/main" id="{661C986E-331D-450D-B123-00EE737D12B7}"/>
            </a:ext>
          </a:extLst>
        </xdr:cNvPr>
        <xdr:cNvSpPr>
          <a:spLocks noChangeArrowheads="1"/>
        </xdr:cNvSpPr>
      </xdr:nvSpPr>
      <xdr:spPr bwMode="auto">
        <a:xfrm>
          <a:off x="14354175" y="10477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152400</xdr:rowOff>
    </xdr:from>
    <xdr:to>
      <xdr:col>21</xdr:col>
      <xdr:colOff>381000</xdr:colOff>
      <xdr:row>61</xdr:row>
      <xdr:rowOff>19050</xdr:rowOff>
    </xdr:to>
    <xdr:sp macro="" textlink="">
      <xdr:nvSpPr>
        <xdr:cNvPr id="10562" name="Text Box 322">
          <a:extLst>
            <a:ext uri="{FF2B5EF4-FFF2-40B4-BE49-F238E27FC236}">
              <a16:creationId xmlns:a16="http://schemas.microsoft.com/office/drawing/2014/main" id="{CA164E1B-FE18-485F-BAF5-625940B4EE38}"/>
            </a:ext>
          </a:extLst>
        </xdr:cNvPr>
        <xdr:cNvSpPr txBox="1">
          <a:spLocks noChangeArrowheads="1"/>
        </xdr:cNvSpPr>
      </xdr:nvSpPr>
      <xdr:spPr bwMode="auto">
        <a:xfrm>
          <a:off x="14020800"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745120" name="AutoShape 323">
          <a:extLst>
            <a:ext uri="{FF2B5EF4-FFF2-40B4-BE49-F238E27FC236}">
              <a16:creationId xmlns:a16="http://schemas.microsoft.com/office/drawing/2014/main" id="{0D43D327-4C5D-4AB1-A0A0-C076860A2CE3}"/>
            </a:ext>
          </a:extLst>
        </xdr:cNvPr>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64" name="Text Box 324">
          <a:extLst>
            <a:ext uri="{FF2B5EF4-FFF2-40B4-BE49-F238E27FC236}">
              <a16:creationId xmlns:a16="http://schemas.microsoft.com/office/drawing/2014/main" id="{565CF810-E456-4B55-88AE-32DB65885E37}"/>
            </a:ext>
          </a:extLst>
        </xdr:cNvPr>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a:extLst>
            <a:ext uri="{FF2B5EF4-FFF2-40B4-BE49-F238E27FC236}">
              <a16:creationId xmlns:a16="http://schemas.microsoft.com/office/drawing/2014/main" id="{FFB9719C-E892-45C8-BD96-F3444F4B00CD}"/>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a:extLst>
            <a:ext uri="{FF2B5EF4-FFF2-40B4-BE49-F238E27FC236}">
              <a16:creationId xmlns:a16="http://schemas.microsoft.com/office/drawing/2014/main" id="{1BF9AC71-9A64-4C34-BDAF-9F3FF6F1FDA4}"/>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a:extLst>
            <a:ext uri="{FF2B5EF4-FFF2-40B4-BE49-F238E27FC236}">
              <a16:creationId xmlns:a16="http://schemas.microsoft.com/office/drawing/2014/main" id="{394BDA85-961C-4C0B-B554-7BDF771C4120}"/>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a:extLst>
            <a:ext uri="{FF2B5EF4-FFF2-40B4-BE49-F238E27FC236}">
              <a16:creationId xmlns:a16="http://schemas.microsoft.com/office/drawing/2014/main" id="{78B11B69-E769-4A7F-B536-5C7CBA4CBB8D}"/>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a:extLst>
            <a:ext uri="{FF2B5EF4-FFF2-40B4-BE49-F238E27FC236}">
              <a16:creationId xmlns:a16="http://schemas.microsoft.com/office/drawing/2014/main" id="{0982C06A-3F48-4CFA-B88B-8E63F67BFDB0}"/>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62</xdr:row>
      <xdr:rowOff>19050</xdr:rowOff>
    </xdr:from>
    <xdr:to>
      <xdr:col>24</xdr:col>
      <xdr:colOff>609600</xdr:colOff>
      <xdr:row>62</xdr:row>
      <xdr:rowOff>114300</xdr:rowOff>
    </xdr:to>
    <xdr:sp macro="" textlink="">
      <xdr:nvSpPr>
        <xdr:cNvPr id="745127" name="Oval 330">
          <a:extLst>
            <a:ext uri="{FF2B5EF4-FFF2-40B4-BE49-F238E27FC236}">
              <a16:creationId xmlns:a16="http://schemas.microsoft.com/office/drawing/2014/main" id="{FA9EADEA-0FF4-4A17-9667-6B8D45EBA352}"/>
            </a:ext>
          </a:extLst>
        </xdr:cNvPr>
        <xdr:cNvSpPr>
          <a:spLocks noChangeArrowheads="1"/>
        </xdr:cNvSpPr>
      </xdr:nvSpPr>
      <xdr:spPr bwMode="auto">
        <a:xfrm>
          <a:off x="16964025" y="1064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19050</xdr:rowOff>
    </xdr:from>
    <xdr:to>
      <xdr:col>26</xdr:col>
      <xdr:colOff>38100</xdr:colOff>
      <xdr:row>63</xdr:row>
      <xdr:rowOff>57150</xdr:rowOff>
    </xdr:to>
    <xdr:sp macro="" textlink="">
      <xdr:nvSpPr>
        <xdr:cNvPr id="10571" name="定員管理の状況該当値テキスト">
          <a:extLst>
            <a:ext uri="{FF2B5EF4-FFF2-40B4-BE49-F238E27FC236}">
              <a16:creationId xmlns:a16="http://schemas.microsoft.com/office/drawing/2014/main" id="{30E58650-D88D-4A6E-9223-C8643BEE052D}"/>
            </a:ext>
          </a:extLst>
        </xdr:cNvPr>
        <xdr:cNvSpPr txBox="1">
          <a:spLocks noChangeArrowheads="1"/>
        </xdr:cNvSpPr>
      </xdr:nvSpPr>
      <xdr:spPr bwMode="auto">
        <a:xfrm>
          <a:off x="171069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12.96</a:t>
          </a:r>
        </a:p>
      </xdr:txBody>
    </xdr:sp>
    <xdr:clientData/>
  </xdr:twoCellAnchor>
  <xdr:twoCellAnchor>
    <xdr:from>
      <xdr:col>23</xdr:col>
      <xdr:colOff>352425</xdr:colOff>
      <xdr:row>62</xdr:row>
      <xdr:rowOff>28575</xdr:rowOff>
    </xdr:from>
    <xdr:to>
      <xdr:col>23</xdr:col>
      <xdr:colOff>457200</xdr:colOff>
      <xdr:row>62</xdr:row>
      <xdr:rowOff>123825</xdr:rowOff>
    </xdr:to>
    <xdr:sp macro="" textlink="">
      <xdr:nvSpPr>
        <xdr:cNvPr id="745129" name="Oval 332">
          <a:extLst>
            <a:ext uri="{FF2B5EF4-FFF2-40B4-BE49-F238E27FC236}">
              <a16:creationId xmlns:a16="http://schemas.microsoft.com/office/drawing/2014/main" id="{33B868AB-E2F0-4D55-BC49-701ACA898505}"/>
            </a:ext>
          </a:extLst>
        </xdr:cNvPr>
        <xdr:cNvSpPr>
          <a:spLocks noChangeArrowheads="1"/>
        </xdr:cNvSpPr>
      </xdr:nvSpPr>
      <xdr:spPr bwMode="auto">
        <a:xfrm>
          <a:off x="16125825"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142875</xdr:rowOff>
    </xdr:from>
    <xdr:to>
      <xdr:col>24</xdr:col>
      <xdr:colOff>76200</xdr:colOff>
      <xdr:row>64</xdr:row>
      <xdr:rowOff>9525</xdr:rowOff>
    </xdr:to>
    <xdr:sp macro="" textlink="">
      <xdr:nvSpPr>
        <xdr:cNvPr id="10573" name="Text Box 333">
          <a:extLst>
            <a:ext uri="{FF2B5EF4-FFF2-40B4-BE49-F238E27FC236}">
              <a16:creationId xmlns:a16="http://schemas.microsoft.com/office/drawing/2014/main" id="{A09FCA83-D018-4DAD-9F21-87987BA1AED8}"/>
            </a:ext>
          </a:extLst>
        </xdr:cNvPr>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13.19</a:t>
          </a:r>
        </a:p>
      </xdr:txBody>
    </xdr:sp>
    <xdr:clientData/>
  </xdr:twoCellAnchor>
  <xdr:twoCellAnchor>
    <xdr:from>
      <xdr:col>22</xdr:col>
      <xdr:colOff>152400</xdr:colOff>
      <xdr:row>62</xdr:row>
      <xdr:rowOff>38100</xdr:rowOff>
    </xdr:from>
    <xdr:to>
      <xdr:col>22</xdr:col>
      <xdr:colOff>257175</xdr:colOff>
      <xdr:row>62</xdr:row>
      <xdr:rowOff>142875</xdr:rowOff>
    </xdr:to>
    <xdr:sp macro="" textlink="">
      <xdr:nvSpPr>
        <xdr:cNvPr id="745131" name="Oval 334">
          <a:extLst>
            <a:ext uri="{FF2B5EF4-FFF2-40B4-BE49-F238E27FC236}">
              <a16:creationId xmlns:a16="http://schemas.microsoft.com/office/drawing/2014/main" id="{AFED48ED-6814-4CA4-9ACF-E6F1F8E024B3}"/>
            </a:ext>
          </a:extLst>
        </xdr:cNvPr>
        <xdr:cNvSpPr>
          <a:spLocks noChangeArrowheads="1"/>
        </xdr:cNvSpPr>
      </xdr:nvSpPr>
      <xdr:spPr bwMode="auto">
        <a:xfrm>
          <a:off x="15240000" y="1066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152400</xdr:rowOff>
    </xdr:from>
    <xdr:to>
      <xdr:col>22</xdr:col>
      <xdr:colOff>581025</xdr:colOff>
      <xdr:row>64</xdr:row>
      <xdr:rowOff>19050</xdr:rowOff>
    </xdr:to>
    <xdr:sp macro="" textlink="">
      <xdr:nvSpPr>
        <xdr:cNvPr id="10575" name="Text Box 335">
          <a:extLst>
            <a:ext uri="{FF2B5EF4-FFF2-40B4-BE49-F238E27FC236}">
              <a16:creationId xmlns:a16="http://schemas.microsoft.com/office/drawing/2014/main" id="{88E7C814-3910-4FA6-A30E-C17338A2088D}"/>
            </a:ext>
          </a:extLst>
        </xdr:cNvPr>
        <xdr:cNvSpPr txBox="1">
          <a:spLocks noChangeArrowheads="1"/>
        </xdr:cNvSpPr>
      </xdr:nvSpPr>
      <xdr:spPr bwMode="auto">
        <a:xfrm>
          <a:off x="149066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13.48</a:t>
          </a:r>
        </a:p>
      </xdr:txBody>
    </xdr:sp>
    <xdr:clientData/>
  </xdr:twoCellAnchor>
  <xdr:twoCellAnchor>
    <xdr:from>
      <xdr:col>20</xdr:col>
      <xdr:colOff>638175</xdr:colOff>
      <xdr:row>62</xdr:row>
      <xdr:rowOff>66675</xdr:rowOff>
    </xdr:from>
    <xdr:to>
      <xdr:col>21</xdr:col>
      <xdr:colOff>47625</xdr:colOff>
      <xdr:row>63</xdr:row>
      <xdr:rowOff>0</xdr:rowOff>
    </xdr:to>
    <xdr:sp macro="" textlink="">
      <xdr:nvSpPr>
        <xdr:cNvPr id="745133" name="Oval 336">
          <a:extLst>
            <a:ext uri="{FF2B5EF4-FFF2-40B4-BE49-F238E27FC236}">
              <a16:creationId xmlns:a16="http://schemas.microsoft.com/office/drawing/2014/main" id="{D7050872-4363-4537-A049-70C627CB5E72}"/>
            </a:ext>
          </a:extLst>
        </xdr:cNvPr>
        <xdr:cNvSpPr>
          <a:spLocks noChangeArrowheads="1"/>
        </xdr:cNvSpPr>
      </xdr:nvSpPr>
      <xdr:spPr bwMode="auto">
        <a:xfrm>
          <a:off x="143541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9525</xdr:rowOff>
    </xdr:from>
    <xdr:to>
      <xdr:col>21</xdr:col>
      <xdr:colOff>381000</xdr:colOff>
      <xdr:row>64</xdr:row>
      <xdr:rowOff>47625</xdr:rowOff>
    </xdr:to>
    <xdr:sp macro="" textlink="">
      <xdr:nvSpPr>
        <xdr:cNvPr id="10577" name="Text Box 337">
          <a:extLst>
            <a:ext uri="{FF2B5EF4-FFF2-40B4-BE49-F238E27FC236}">
              <a16:creationId xmlns:a16="http://schemas.microsoft.com/office/drawing/2014/main" id="{FC80EC6A-9758-4271-B877-B6017C488E4E}"/>
            </a:ext>
          </a:extLst>
        </xdr:cNvPr>
        <xdr:cNvSpPr txBox="1">
          <a:spLocks noChangeArrowheads="1"/>
        </xdr:cNvSpPr>
      </xdr:nvSpPr>
      <xdr:spPr bwMode="auto">
        <a:xfrm>
          <a:off x="14020800"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14.09</a:t>
          </a:r>
        </a:p>
      </xdr:txBody>
    </xdr:sp>
    <xdr:clientData/>
  </xdr:twoCellAnchor>
  <xdr:twoCellAnchor>
    <xdr:from>
      <xdr:col>19</xdr:col>
      <xdr:colOff>428625</xdr:colOff>
      <xdr:row>62</xdr:row>
      <xdr:rowOff>76200</xdr:rowOff>
    </xdr:from>
    <xdr:to>
      <xdr:col>19</xdr:col>
      <xdr:colOff>533400</xdr:colOff>
      <xdr:row>63</xdr:row>
      <xdr:rowOff>9525</xdr:rowOff>
    </xdr:to>
    <xdr:sp macro="" textlink="">
      <xdr:nvSpPr>
        <xdr:cNvPr id="745135" name="Oval 338">
          <a:extLst>
            <a:ext uri="{FF2B5EF4-FFF2-40B4-BE49-F238E27FC236}">
              <a16:creationId xmlns:a16="http://schemas.microsoft.com/office/drawing/2014/main" id="{AE774D7C-9A7F-460D-81E2-9B04B4725426}"/>
            </a:ext>
          </a:extLst>
        </xdr:cNvPr>
        <xdr:cNvSpPr>
          <a:spLocks noChangeArrowheads="1"/>
        </xdr:cNvSpPr>
      </xdr:nvSpPr>
      <xdr:spPr bwMode="auto">
        <a:xfrm>
          <a:off x="13458825"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79" name="Text Box 339">
          <a:extLst>
            <a:ext uri="{FF2B5EF4-FFF2-40B4-BE49-F238E27FC236}">
              <a16:creationId xmlns:a16="http://schemas.microsoft.com/office/drawing/2014/main" id="{33579709-25B8-4B9D-B834-80675B10CE08}"/>
            </a:ext>
          </a:extLst>
        </xdr:cNvPr>
        <xdr:cNvSpPr txBox="1">
          <a:spLocks noChangeArrowheads="1"/>
        </xdr:cNvSpPr>
      </xdr:nvSpPr>
      <xdr:spPr bwMode="auto">
        <a:xfrm>
          <a:off x="13134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a:extLst>
            <a:ext uri="{FF2B5EF4-FFF2-40B4-BE49-F238E27FC236}">
              <a16:creationId xmlns:a16="http://schemas.microsoft.com/office/drawing/2014/main" id="{D568C707-A45E-4C99-A5ED-09F5CE496B21}"/>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1" name="Text Box 341">
          <a:extLst>
            <a:ext uri="{FF2B5EF4-FFF2-40B4-BE49-F238E27FC236}">
              <a16:creationId xmlns:a16="http://schemas.microsoft.com/office/drawing/2014/main" id="{28FECA0E-73C5-4AFE-BC13-41E8A4D6B36C}"/>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2" name="Text Box 342">
          <a:extLst>
            <a:ext uri="{FF2B5EF4-FFF2-40B4-BE49-F238E27FC236}">
              <a16:creationId xmlns:a16="http://schemas.microsoft.com/office/drawing/2014/main" id="{714FCFFF-AF1B-4173-9EFB-28DD84D7FE00}"/>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a:extLst>
            <a:ext uri="{FF2B5EF4-FFF2-40B4-BE49-F238E27FC236}">
              <a16:creationId xmlns:a16="http://schemas.microsoft.com/office/drawing/2014/main" id="{5C605846-F1CF-4B71-8D3D-93904198BEA5}"/>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a:extLst>
            <a:ext uri="{FF2B5EF4-FFF2-40B4-BE49-F238E27FC236}">
              <a16:creationId xmlns:a16="http://schemas.microsoft.com/office/drawing/2014/main" id="{F2121293-ADB4-4EB9-8642-F5879408F0A8}"/>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64/75</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a:extLst>
            <a:ext uri="{FF2B5EF4-FFF2-40B4-BE49-F238E27FC236}">
              <a16:creationId xmlns:a16="http://schemas.microsoft.com/office/drawing/2014/main" id="{02FDE5DB-52A2-454C-8F69-924C2CF7F0F9}"/>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a:extLst>
            <a:ext uri="{FF2B5EF4-FFF2-40B4-BE49-F238E27FC236}">
              <a16:creationId xmlns:a16="http://schemas.microsoft.com/office/drawing/2014/main" id="{DC293FEA-C9CD-4CF9-B3F4-7E71B4A0C518}"/>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7" name="Rectangle 347">
          <a:extLst>
            <a:ext uri="{FF2B5EF4-FFF2-40B4-BE49-F238E27FC236}">
              <a16:creationId xmlns:a16="http://schemas.microsoft.com/office/drawing/2014/main" id="{63DCE4F2-CAE5-47DC-8544-6BEE8ED45CFC}"/>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8" name="Rectangle 348">
          <a:extLst>
            <a:ext uri="{FF2B5EF4-FFF2-40B4-BE49-F238E27FC236}">
              <a16:creationId xmlns:a16="http://schemas.microsoft.com/office/drawing/2014/main" id="{6966C982-362D-4179-9F2C-7EAAC40578D9}"/>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45146" name="Rectangle 349">
          <a:extLst>
            <a:ext uri="{FF2B5EF4-FFF2-40B4-BE49-F238E27FC236}">
              <a16:creationId xmlns:a16="http://schemas.microsoft.com/office/drawing/2014/main" id="{3868CC91-7ED8-4577-9C1E-32C097E3F20D}"/>
            </a:ext>
          </a:extLst>
        </xdr:cNvPr>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745147" name="Rectangle 350">
          <a:extLst>
            <a:ext uri="{FF2B5EF4-FFF2-40B4-BE49-F238E27FC236}">
              <a16:creationId xmlns:a16="http://schemas.microsoft.com/office/drawing/2014/main" id="{67AA2229-5BF0-41CC-8555-307990FAA7D5}"/>
            </a:ext>
          </a:extLst>
        </xdr:cNvPr>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a:extLst>
            <a:ext uri="{FF2B5EF4-FFF2-40B4-BE49-F238E27FC236}">
              <a16:creationId xmlns:a16="http://schemas.microsoft.com/office/drawing/2014/main" id="{DBE37624-2333-448D-88F9-FAEF7969785B}"/>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a:extLst>
            <a:ext uri="{FF2B5EF4-FFF2-40B4-BE49-F238E27FC236}">
              <a16:creationId xmlns:a16="http://schemas.microsoft.com/office/drawing/2014/main" id="{50796363-13DB-4DFF-9D6B-060DDF2456AA}"/>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実質公債費比率については、普通会計の地方債償還額と簡易水道・下水道施設整備に伴う公営企業会計への繰出金が多額であるため、</a:t>
          </a:r>
          <a:r>
            <a:rPr lang="en-US" altLang="ja-JP" sz="1300" b="0" i="0" u="none" strike="noStrike" baseline="0">
              <a:solidFill>
                <a:srgbClr val="000000"/>
              </a:solidFill>
              <a:latin typeface="ＭＳ Ｐゴシック"/>
              <a:ea typeface="ＭＳ Ｐゴシック"/>
            </a:rPr>
            <a:t>15.8</a:t>
          </a:r>
          <a:r>
            <a:rPr lang="ja-JP" altLang="en-US" sz="1300" b="0" i="0" u="none" strike="noStrike" baseline="0">
              <a:solidFill>
                <a:srgbClr val="000000"/>
              </a:solidFill>
              <a:latin typeface="ＭＳ Ｐゴシック"/>
              <a:ea typeface="ＭＳ Ｐゴシック"/>
            </a:rPr>
            <a:t>％と類似団体を大きく上回っている。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大規模事業に係る起債償還が終了したこともあり徐々に改善傾向にあるが、今後も平成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485775</xdr:colOff>
      <xdr:row>32</xdr:row>
      <xdr:rowOff>142875</xdr:rowOff>
    </xdr:from>
    <xdr:ext cx="132344" cy="151836"/>
    <xdr:sp macro="" textlink="">
      <xdr:nvSpPr>
        <xdr:cNvPr id="10593" name="Text Box 353">
          <a:extLst>
            <a:ext uri="{FF2B5EF4-FFF2-40B4-BE49-F238E27FC236}">
              <a16:creationId xmlns:a16="http://schemas.microsoft.com/office/drawing/2014/main" id="{50ED4977-3B39-43D5-868A-2A5F1B7662D9}"/>
            </a:ext>
          </a:extLst>
        </xdr:cNvPr>
        <xdr:cNvSpPr txBox="1">
          <a:spLocks noChangeArrowheads="1"/>
        </xdr:cNvSpPr>
      </xdr:nvSpPr>
      <xdr:spPr bwMode="auto">
        <a:xfrm>
          <a:off x="12830175" y="58324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745151" name="Line 354">
          <a:extLst>
            <a:ext uri="{FF2B5EF4-FFF2-40B4-BE49-F238E27FC236}">
              <a16:creationId xmlns:a16="http://schemas.microsoft.com/office/drawing/2014/main" id="{92748B3A-F26C-4D2A-94C8-8B4D19230437}"/>
            </a:ext>
          </a:extLst>
        </xdr:cNvPr>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a:extLst>
            <a:ext uri="{FF2B5EF4-FFF2-40B4-BE49-F238E27FC236}">
              <a16:creationId xmlns:a16="http://schemas.microsoft.com/office/drawing/2014/main" id="{43036995-D655-44D9-AC34-5E587C7149C1}"/>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745153" name="Line 356">
          <a:extLst>
            <a:ext uri="{FF2B5EF4-FFF2-40B4-BE49-F238E27FC236}">
              <a16:creationId xmlns:a16="http://schemas.microsoft.com/office/drawing/2014/main" id="{5B19E6E5-5BC6-4ACC-AEC7-1820558D354D}"/>
            </a:ext>
          </a:extLst>
        </xdr:cNvPr>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597" name="Text Box 357">
          <a:extLst>
            <a:ext uri="{FF2B5EF4-FFF2-40B4-BE49-F238E27FC236}">
              <a16:creationId xmlns:a16="http://schemas.microsoft.com/office/drawing/2014/main" id="{E028E05F-A759-4FD2-9E57-2810B7D974A2}"/>
            </a:ext>
          </a:extLst>
        </xdr:cNvPr>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745155" name="Line 358">
          <a:extLst>
            <a:ext uri="{FF2B5EF4-FFF2-40B4-BE49-F238E27FC236}">
              <a16:creationId xmlns:a16="http://schemas.microsoft.com/office/drawing/2014/main" id="{7B0BE373-43E5-42AB-9A35-11A4796E6D9D}"/>
            </a:ext>
          </a:extLst>
        </xdr:cNvPr>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a:extLst>
            <a:ext uri="{FF2B5EF4-FFF2-40B4-BE49-F238E27FC236}">
              <a16:creationId xmlns:a16="http://schemas.microsoft.com/office/drawing/2014/main" id="{DF2BEDE3-591D-4544-9ACB-0A515486D45A}"/>
            </a:ext>
          </a:extLst>
        </xdr:cNvPr>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745157" name="Line 360">
          <a:extLst>
            <a:ext uri="{FF2B5EF4-FFF2-40B4-BE49-F238E27FC236}">
              <a16:creationId xmlns:a16="http://schemas.microsoft.com/office/drawing/2014/main" id="{EC31C079-9192-4C60-930A-C288DE6BCC66}"/>
            </a:ext>
          </a:extLst>
        </xdr:cNvPr>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1" name="Text Box 361">
          <a:extLst>
            <a:ext uri="{FF2B5EF4-FFF2-40B4-BE49-F238E27FC236}">
              <a16:creationId xmlns:a16="http://schemas.microsoft.com/office/drawing/2014/main" id="{70F3F9D8-6CA8-4D1F-A46B-876A423C4861}"/>
            </a:ext>
          </a:extLst>
        </xdr:cNvPr>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745159" name="Line 362">
          <a:extLst>
            <a:ext uri="{FF2B5EF4-FFF2-40B4-BE49-F238E27FC236}">
              <a16:creationId xmlns:a16="http://schemas.microsoft.com/office/drawing/2014/main" id="{961DDC85-2E30-4B70-9E7E-AB5767757CC4}"/>
            </a:ext>
          </a:extLst>
        </xdr:cNvPr>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745160" name="公債費負担の状況グラフ枠">
          <a:extLst>
            <a:ext uri="{FF2B5EF4-FFF2-40B4-BE49-F238E27FC236}">
              <a16:creationId xmlns:a16="http://schemas.microsoft.com/office/drawing/2014/main" id="{B107F295-72EC-481C-963C-8363A6D2F7CC}"/>
            </a:ext>
          </a:extLst>
        </xdr:cNvPr>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152400</xdr:rowOff>
    </xdr:from>
    <xdr:to>
      <xdr:col>24</xdr:col>
      <xdr:colOff>561975</xdr:colOff>
      <xdr:row>44</xdr:row>
      <xdr:rowOff>161925</xdr:rowOff>
    </xdr:to>
    <xdr:sp macro="" textlink="">
      <xdr:nvSpPr>
        <xdr:cNvPr id="745161" name="Line 364">
          <a:extLst>
            <a:ext uri="{FF2B5EF4-FFF2-40B4-BE49-F238E27FC236}">
              <a16:creationId xmlns:a16="http://schemas.microsoft.com/office/drawing/2014/main" id="{EB4E8484-5CEA-4FEF-A58D-AE1C59B63374}"/>
            </a:ext>
          </a:extLst>
        </xdr:cNvPr>
        <xdr:cNvSpPr>
          <a:spLocks noChangeShapeType="1"/>
        </xdr:cNvSpPr>
      </xdr:nvSpPr>
      <xdr:spPr bwMode="auto">
        <a:xfrm flipV="1">
          <a:off x="17021175" y="632460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161925</xdr:rowOff>
    </xdr:from>
    <xdr:to>
      <xdr:col>26</xdr:col>
      <xdr:colOff>38100</xdr:colOff>
      <xdr:row>46</xdr:row>
      <xdr:rowOff>28575</xdr:rowOff>
    </xdr:to>
    <xdr:sp macro="" textlink="">
      <xdr:nvSpPr>
        <xdr:cNvPr id="10605" name="公債費負担の状況最小値テキスト">
          <a:extLst>
            <a:ext uri="{FF2B5EF4-FFF2-40B4-BE49-F238E27FC236}">
              <a16:creationId xmlns:a16="http://schemas.microsoft.com/office/drawing/2014/main" id="{9FBBED1B-A970-4D9C-967E-3FBF9EB85163}"/>
            </a:ext>
          </a:extLst>
        </xdr:cNvPr>
        <xdr:cNvSpPr txBox="1">
          <a:spLocks noChangeArrowheads="1"/>
        </xdr:cNvSpPr>
      </xdr:nvSpPr>
      <xdr:spPr bwMode="auto">
        <a:xfrm>
          <a:off x="171069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a:t>
          </a:r>
        </a:p>
      </xdr:txBody>
    </xdr:sp>
    <xdr:clientData/>
  </xdr:twoCellAnchor>
  <xdr:twoCellAnchor>
    <xdr:from>
      <xdr:col>24</xdr:col>
      <xdr:colOff>466725</xdr:colOff>
      <xdr:row>44</xdr:row>
      <xdr:rowOff>161925</xdr:rowOff>
    </xdr:from>
    <xdr:to>
      <xdr:col>24</xdr:col>
      <xdr:colOff>647700</xdr:colOff>
      <xdr:row>44</xdr:row>
      <xdr:rowOff>161925</xdr:rowOff>
    </xdr:to>
    <xdr:sp macro="" textlink="">
      <xdr:nvSpPr>
        <xdr:cNvPr id="745163" name="Line 366">
          <a:extLst>
            <a:ext uri="{FF2B5EF4-FFF2-40B4-BE49-F238E27FC236}">
              <a16:creationId xmlns:a16="http://schemas.microsoft.com/office/drawing/2014/main" id="{C34BB863-B56D-4DFF-9CCE-2E8079341B23}"/>
            </a:ext>
          </a:extLst>
        </xdr:cNvPr>
        <xdr:cNvSpPr>
          <a:spLocks noChangeShapeType="1"/>
        </xdr:cNvSpPr>
      </xdr:nvSpPr>
      <xdr:spPr bwMode="auto">
        <a:xfrm>
          <a:off x="16925925" y="770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95250</xdr:rowOff>
    </xdr:from>
    <xdr:to>
      <xdr:col>26</xdr:col>
      <xdr:colOff>38100</xdr:colOff>
      <xdr:row>36</xdr:row>
      <xdr:rowOff>133350</xdr:rowOff>
    </xdr:to>
    <xdr:sp macro="" textlink="">
      <xdr:nvSpPr>
        <xdr:cNvPr id="10607" name="公債費負担の状況最大値テキスト">
          <a:extLst>
            <a:ext uri="{FF2B5EF4-FFF2-40B4-BE49-F238E27FC236}">
              <a16:creationId xmlns:a16="http://schemas.microsoft.com/office/drawing/2014/main" id="{957736C0-F9EE-41EC-A1D6-8F01E1C68EDC}"/>
            </a:ext>
          </a:extLst>
        </xdr:cNvPr>
        <xdr:cNvSpPr txBox="1">
          <a:spLocks noChangeArrowheads="1"/>
        </xdr:cNvSpPr>
      </xdr:nvSpPr>
      <xdr:spPr bwMode="auto">
        <a:xfrm>
          <a:off x="17106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0.9</a:t>
          </a:r>
        </a:p>
      </xdr:txBody>
    </xdr:sp>
    <xdr:clientData/>
  </xdr:twoCellAnchor>
  <xdr:twoCellAnchor>
    <xdr:from>
      <xdr:col>24</xdr:col>
      <xdr:colOff>466725</xdr:colOff>
      <xdr:row>36</xdr:row>
      <xdr:rowOff>152400</xdr:rowOff>
    </xdr:from>
    <xdr:to>
      <xdr:col>24</xdr:col>
      <xdr:colOff>647700</xdr:colOff>
      <xdr:row>36</xdr:row>
      <xdr:rowOff>152400</xdr:rowOff>
    </xdr:to>
    <xdr:sp macro="" textlink="">
      <xdr:nvSpPr>
        <xdr:cNvPr id="745165" name="Line 368">
          <a:extLst>
            <a:ext uri="{FF2B5EF4-FFF2-40B4-BE49-F238E27FC236}">
              <a16:creationId xmlns:a16="http://schemas.microsoft.com/office/drawing/2014/main" id="{6D371F5A-CA7A-452F-8491-5BCF738FE79B}"/>
            </a:ext>
          </a:extLst>
        </xdr:cNvPr>
        <xdr:cNvSpPr>
          <a:spLocks noChangeShapeType="1"/>
        </xdr:cNvSpPr>
      </xdr:nvSpPr>
      <xdr:spPr bwMode="auto">
        <a:xfrm>
          <a:off x="16925925" y="632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133350</xdr:rowOff>
    </xdr:from>
    <xdr:to>
      <xdr:col>24</xdr:col>
      <xdr:colOff>561975</xdr:colOff>
      <xdr:row>43</xdr:row>
      <xdr:rowOff>47625</xdr:rowOff>
    </xdr:to>
    <xdr:sp macro="" textlink="">
      <xdr:nvSpPr>
        <xdr:cNvPr id="745166" name="Line 369">
          <a:extLst>
            <a:ext uri="{FF2B5EF4-FFF2-40B4-BE49-F238E27FC236}">
              <a16:creationId xmlns:a16="http://schemas.microsoft.com/office/drawing/2014/main" id="{6195C5D9-1E2D-4682-83A0-70AF18AA9E9B}"/>
            </a:ext>
          </a:extLst>
        </xdr:cNvPr>
        <xdr:cNvSpPr>
          <a:spLocks noChangeShapeType="1"/>
        </xdr:cNvSpPr>
      </xdr:nvSpPr>
      <xdr:spPr bwMode="auto">
        <a:xfrm flipV="1">
          <a:off x="16182975" y="73342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47625</xdr:rowOff>
    </xdr:from>
    <xdr:to>
      <xdr:col>26</xdr:col>
      <xdr:colOff>38100</xdr:colOff>
      <xdr:row>41</xdr:row>
      <xdr:rowOff>85725</xdr:rowOff>
    </xdr:to>
    <xdr:sp macro="" textlink="">
      <xdr:nvSpPr>
        <xdr:cNvPr id="10610" name="公債費負担の状況平均値テキスト">
          <a:extLst>
            <a:ext uri="{FF2B5EF4-FFF2-40B4-BE49-F238E27FC236}">
              <a16:creationId xmlns:a16="http://schemas.microsoft.com/office/drawing/2014/main" id="{F3D50BF3-F6F9-4975-81A6-1541ADE3B97F}"/>
            </a:ext>
          </a:extLst>
        </xdr:cNvPr>
        <xdr:cNvSpPr txBox="1">
          <a:spLocks noChangeArrowheads="1"/>
        </xdr:cNvSpPr>
      </xdr:nvSpPr>
      <xdr:spPr bwMode="auto">
        <a:xfrm>
          <a:off x="17106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745168" name="AutoShape 371">
          <a:extLst>
            <a:ext uri="{FF2B5EF4-FFF2-40B4-BE49-F238E27FC236}">
              <a16:creationId xmlns:a16="http://schemas.microsoft.com/office/drawing/2014/main" id="{302CA171-BDD4-4C14-B51D-7D2014F8AE79}"/>
            </a:ext>
          </a:extLst>
        </xdr:cNvPr>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47625</xdr:rowOff>
    </xdr:from>
    <xdr:to>
      <xdr:col>23</xdr:col>
      <xdr:colOff>409575</xdr:colOff>
      <xdr:row>43</xdr:row>
      <xdr:rowOff>95250</xdr:rowOff>
    </xdr:to>
    <xdr:sp macro="" textlink="">
      <xdr:nvSpPr>
        <xdr:cNvPr id="745169" name="Line 372">
          <a:extLst>
            <a:ext uri="{FF2B5EF4-FFF2-40B4-BE49-F238E27FC236}">
              <a16:creationId xmlns:a16="http://schemas.microsoft.com/office/drawing/2014/main" id="{39C80596-DFCD-4D32-899C-B622BF532F15}"/>
            </a:ext>
          </a:extLst>
        </xdr:cNvPr>
        <xdr:cNvSpPr>
          <a:spLocks noChangeShapeType="1"/>
        </xdr:cNvSpPr>
      </xdr:nvSpPr>
      <xdr:spPr bwMode="auto">
        <a:xfrm flipV="1">
          <a:off x="15287625" y="74199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28575</xdr:rowOff>
    </xdr:from>
    <xdr:to>
      <xdr:col>23</xdr:col>
      <xdr:colOff>457200</xdr:colOff>
      <xdr:row>41</xdr:row>
      <xdr:rowOff>133350</xdr:rowOff>
    </xdr:to>
    <xdr:sp macro="" textlink="">
      <xdr:nvSpPr>
        <xdr:cNvPr id="745170" name="AutoShape 373">
          <a:extLst>
            <a:ext uri="{FF2B5EF4-FFF2-40B4-BE49-F238E27FC236}">
              <a16:creationId xmlns:a16="http://schemas.microsoft.com/office/drawing/2014/main" id="{635093A5-5B67-4887-A032-F8A524DE9B76}"/>
            </a:ext>
          </a:extLst>
        </xdr:cNvPr>
        <xdr:cNvSpPr>
          <a:spLocks noChangeArrowheads="1"/>
        </xdr:cNvSpPr>
      </xdr:nvSpPr>
      <xdr:spPr bwMode="auto">
        <a:xfrm>
          <a:off x="16125825" y="705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0</xdr:rowOff>
    </xdr:from>
    <xdr:to>
      <xdr:col>24</xdr:col>
      <xdr:colOff>76200</xdr:colOff>
      <xdr:row>41</xdr:row>
      <xdr:rowOff>38100</xdr:rowOff>
    </xdr:to>
    <xdr:sp macro="" textlink="">
      <xdr:nvSpPr>
        <xdr:cNvPr id="10614" name="Text Box 374">
          <a:extLst>
            <a:ext uri="{FF2B5EF4-FFF2-40B4-BE49-F238E27FC236}">
              <a16:creationId xmlns:a16="http://schemas.microsoft.com/office/drawing/2014/main" id="{F085F9BB-0448-4491-8AD9-544026AA25B0}"/>
            </a:ext>
          </a:extLst>
        </xdr:cNvPr>
        <xdr:cNvSpPr txBox="1">
          <a:spLocks noChangeArrowheads="1"/>
        </xdr:cNvSpPr>
      </xdr:nvSpPr>
      <xdr:spPr bwMode="auto">
        <a:xfrm>
          <a:off x="15801975" y="685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43</xdr:row>
      <xdr:rowOff>95250</xdr:rowOff>
    </xdr:from>
    <xdr:to>
      <xdr:col>22</xdr:col>
      <xdr:colOff>200025</xdr:colOff>
      <xdr:row>43</xdr:row>
      <xdr:rowOff>133350</xdr:rowOff>
    </xdr:to>
    <xdr:sp macro="" textlink="">
      <xdr:nvSpPr>
        <xdr:cNvPr id="745172" name="Line 375">
          <a:extLst>
            <a:ext uri="{FF2B5EF4-FFF2-40B4-BE49-F238E27FC236}">
              <a16:creationId xmlns:a16="http://schemas.microsoft.com/office/drawing/2014/main" id="{FD7BD53F-FF64-4B60-8F5A-106B5789840F}"/>
            </a:ext>
          </a:extLst>
        </xdr:cNvPr>
        <xdr:cNvSpPr>
          <a:spLocks noChangeShapeType="1"/>
        </xdr:cNvSpPr>
      </xdr:nvSpPr>
      <xdr:spPr bwMode="auto">
        <a:xfrm flipV="1">
          <a:off x="14401800" y="74676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95250</xdr:rowOff>
    </xdr:from>
    <xdr:to>
      <xdr:col>22</xdr:col>
      <xdr:colOff>257175</xdr:colOff>
      <xdr:row>42</xdr:row>
      <xdr:rowOff>19050</xdr:rowOff>
    </xdr:to>
    <xdr:sp macro="" textlink="">
      <xdr:nvSpPr>
        <xdr:cNvPr id="745173" name="AutoShape 376">
          <a:extLst>
            <a:ext uri="{FF2B5EF4-FFF2-40B4-BE49-F238E27FC236}">
              <a16:creationId xmlns:a16="http://schemas.microsoft.com/office/drawing/2014/main" id="{F86670BF-04B7-4646-9398-C7D5E99AEE6C}"/>
            </a:ext>
          </a:extLst>
        </xdr:cNvPr>
        <xdr:cNvSpPr>
          <a:spLocks noChangeArrowheads="1"/>
        </xdr:cNvSpPr>
      </xdr:nvSpPr>
      <xdr:spPr bwMode="auto">
        <a:xfrm>
          <a:off x="15240000" y="712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57150</xdr:rowOff>
    </xdr:from>
    <xdr:to>
      <xdr:col>22</xdr:col>
      <xdr:colOff>581025</xdr:colOff>
      <xdr:row>41</xdr:row>
      <xdr:rowOff>95250</xdr:rowOff>
    </xdr:to>
    <xdr:sp macro="" textlink="">
      <xdr:nvSpPr>
        <xdr:cNvPr id="10617" name="Text Box 377">
          <a:extLst>
            <a:ext uri="{FF2B5EF4-FFF2-40B4-BE49-F238E27FC236}">
              <a16:creationId xmlns:a16="http://schemas.microsoft.com/office/drawing/2014/main" id="{75FEC913-75BA-499B-9076-E0FC17EBB812}"/>
            </a:ext>
          </a:extLst>
        </xdr:cNvPr>
        <xdr:cNvSpPr txBox="1">
          <a:spLocks noChangeArrowheads="1"/>
        </xdr:cNvSpPr>
      </xdr:nvSpPr>
      <xdr:spPr bwMode="auto">
        <a:xfrm>
          <a:off x="14906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485775</xdr:colOff>
      <xdr:row>43</xdr:row>
      <xdr:rowOff>133350</xdr:rowOff>
    </xdr:from>
    <xdr:to>
      <xdr:col>21</xdr:col>
      <xdr:colOff>0</xdr:colOff>
      <xdr:row>43</xdr:row>
      <xdr:rowOff>152400</xdr:rowOff>
    </xdr:to>
    <xdr:sp macro="" textlink="">
      <xdr:nvSpPr>
        <xdr:cNvPr id="745175" name="Line 378">
          <a:extLst>
            <a:ext uri="{FF2B5EF4-FFF2-40B4-BE49-F238E27FC236}">
              <a16:creationId xmlns:a16="http://schemas.microsoft.com/office/drawing/2014/main" id="{314FB93F-8D7A-464F-9DA8-EDFE8F75BF4F}"/>
            </a:ext>
          </a:extLst>
        </xdr:cNvPr>
        <xdr:cNvSpPr>
          <a:spLocks noChangeShapeType="1"/>
        </xdr:cNvSpPr>
      </xdr:nvSpPr>
      <xdr:spPr bwMode="auto">
        <a:xfrm flipV="1">
          <a:off x="13515975" y="7505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123825</xdr:rowOff>
    </xdr:from>
    <xdr:to>
      <xdr:col>21</xdr:col>
      <xdr:colOff>47625</xdr:colOff>
      <xdr:row>42</xdr:row>
      <xdr:rowOff>57150</xdr:rowOff>
    </xdr:to>
    <xdr:sp macro="" textlink="">
      <xdr:nvSpPr>
        <xdr:cNvPr id="745176" name="AutoShape 379">
          <a:extLst>
            <a:ext uri="{FF2B5EF4-FFF2-40B4-BE49-F238E27FC236}">
              <a16:creationId xmlns:a16="http://schemas.microsoft.com/office/drawing/2014/main" id="{A82FDCB9-D9BA-4B84-9ED6-7D00186E6B4B}"/>
            </a:ext>
          </a:extLst>
        </xdr:cNvPr>
        <xdr:cNvSpPr>
          <a:spLocks noChangeArrowheads="1"/>
        </xdr:cNvSpPr>
      </xdr:nvSpPr>
      <xdr:spPr bwMode="auto">
        <a:xfrm>
          <a:off x="14354175" y="715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20" name="Text Box 380">
          <a:extLst>
            <a:ext uri="{FF2B5EF4-FFF2-40B4-BE49-F238E27FC236}">
              <a16:creationId xmlns:a16="http://schemas.microsoft.com/office/drawing/2014/main" id="{04FDFC18-C243-44F4-B50C-D6E13D9BFA8B}"/>
            </a:ext>
          </a:extLst>
        </xdr:cNvPr>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41</xdr:row>
      <xdr:rowOff>123825</xdr:rowOff>
    </xdr:from>
    <xdr:to>
      <xdr:col>19</xdr:col>
      <xdr:colOff>533400</xdr:colOff>
      <xdr:row>42</xdr:row>
      <xdr:rowOff>47625</xdr:rowOff>
    </xdr:to>
    <xdr:sp macro="" textlink="">
      <xdr:nvSpPr>
        <xdr:cNvPr id="745178" name="AutoShape 381">
          <a:extLst>
            <a:ext uri="{FF2B5EF4-FFF2-40B4-BE49-F238E27FC236}">
              <a16:creationId xmlns:a16="http://schemas.microsoft.com/office/drawing/2014/main" id="{50746925-0311-4CC0-8505-DD230E0C4D9F}"/>
            </a:ext>
          </a:extLst>
        </xdr:cNvPr>
        <xdr:cNvSpPr>
          <a:spLocks noChangeArrowheads="1"/>
        </xdr:cNvSpPr>
      </xdr:nvSpPr>
      <xdr:spPr bwMode="auto">
        <a:xfrm>
          <a:off x="13458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85725</xdr:rowOff>
    </xdr:from>
    <xdr:to>
      <xdr:col>20</xdr:col>
      <xdr:colOff>180975</xdr:colOff>
      <xdr:row>41</xdr:row>
      <xdr:rowOff>123825</xdr:rowOff>
    </xdr:to>
    <xdr:sp macro="" textlink="">
      <xdr:nvSpPr>
        <xdr:cNvPr id="10622" name="Text Box 382">
          <a:extLst>
            <a:ext uri="{FF2B5EF4-FFF2-40B4-BE49-F238E27FC236}">
              <a16:creationId xmlns:a16="http://schemas.microsoft.com/office/drawing/2014/main" id="{2F704E0B-5B16-48FE-B58E-0479E2023488}"/>
            </a:ext>
          </a:extLst>
        </xdr:cNvPr>
        <xdr:cNvSpPr txBox="1">
          <a:spLocks noChangeArrowheads="1"/>
        </xdr:cNvSpPr>
      </xdr:nvSpPr>
      <xdr:spPr bwMode="auto">
        <a:xfrm>
          <a:off x="131349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3" name="Text Box 383">
          <a:extLst>
            <a:ext uri="{FF2B5EF4-FFF2-40B4-BE49-F238E27FC236}">
              <a16:creationId xmlns:a16="http://schemas.microsoft.com/office/drawing/2014/main" id="{11A380B0-3FEF-4E8A-A183-7F71830B3DDF}"/>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4" name="Text Box 384">
          <a:extLst>
            <a:ext uri="{FF2B5EF4-FFF2-40B4-BE49-F238E27FC236}">
              <a16:creationId xmlns:a16="http://schemas.microsoft.com/office/drawing/2014/main" id="{1B95AD70-D423-46EB-A6E8-DB7F9163D3C0}"/>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5" name="Text Box 385">
          <a:extLst>
            <a:ext uri="{FF2B5EF4-FFF2-40B4-BE49-F238E27FC236}">
              <a16:creationId xmlns:a16="http://schemas.microsoft.com/office/drawing/2014/main" id="{F39BE37B-D557-4E7B-A959-55C4D951D5CB}"/>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6" name="Text Box 386">
          <a:extLst>
            <a:ext uri="{FF2B5EF4-FFF2-40B4-BE49-F238E27FC236}">
              <a16:creationId xmlns:a16="http://schemas.microsoft.com/office/drawing/2014/main" id="{08993B02-63E7-417A-8252-6143D12871D4}"/>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7" name="Text Box 387">
          <a:extLst>
            <a:ext uri="{FF2B5EF4-FFF2-40B4-BE49-F238E27FC236}">
              <a16:creationId xmlns:a16="http://schemas.microsoft.com/office/drawing/2014/main" id="{2A8E9D94-5FF9-4C6E-8B62-9CAA41DAE696}"/>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42</xdr:row>
      <xdr:rowOff>85725</xdr:rowOff>
    </xdr:from>
    <xdr:to>
      <xdr:col>24</xdr:col>
      <xdr:colOff>609600</xdr:colOff>
      <xdr:row>43</xdr:row>
      <xdr:rowOff>9525</xdr:rowOff>
    </xdr:to>
    <xdr:sp macro="" textlink="">
      <xdr:nvSpPr>
        <xdr:cNvPr id="745185" name="Oval 388">
          <a:extLst>
            <a:ext uri="{FF2B5EF4-FFF2-40B4-BE49-F238E27FC236}">
              <a16:creationId xmlns:a16="http://schemas.microsoft.com/office/drawing/2014/main" id="{3A298332-B2FC-4BAC-B898-7779E1ED74F7}"/>
            </a:ext>
          </a:extLst>
        </xdr:cNvPr>
        <xdr:cNvSpPr>
          <a:spLocks noChangeArrowheads="1"/>
        </xdr:cNvSpPr>
      </xdr:nvSpPr>
      <xdr:spPr bwMode="auto">
        <a:xfrm>
          <a:off x="16964025"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85725</xdr:rowOff>
    </xdr:from>
    <xdr:to>
      <xdr:col>26</xdr:col>
      <xdr:colOff>38100</xdr:colOff>
      <xdr:row>43</xdr:row>
      <xdr:rowOff>123825</xdr:rowOff>
    </xdr:to>
    <xdr:sp macro="" textlink="">
      <xdr:nvSpPr>
        <xdr:cNvPr id="10629" name="公債費負担の状況該当値テキスト">
          <a:extLst>
            <a:ext uri="{FF2B5EF4-FFF2-40B4-BE49-F238E27FC236}">
              <a16:creationId xmlns:a16="http://schemas.microsoft.com/office/drawing/2014/main" id="{AD40174C-79F5-47B4-BEB7-CB96D860CC02}"/>
            </a:ext>
          </a:extLst>
        </xdr:cNvPr>
        <xdr:cNvSpPr txBox="1">
          <a:spLocks noChangeArrowheads="1"/>
        </xdr:cNvSpPr>
      </xdr:nvSpPr>
      <xdr:spPr bwMode="auto">
        <a:xfrm>
          <a:off x="171069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23</xdr:col>
      <xdr:colOff>352425</xdr:colOff>
      <xdr:row>43</xdr:row>
      <xdr:rowOff>0</xdr:rowOff>
    </xdr:from>
    <xdr:to>
      <xdr:col>23</xdr:col>
      <xdr:colOff>457200</xdr:colOff>
      <xdr:row>43</xdr:row>
      <xdr:rowOff>95250</xdr:rowOff>
    </xdr:to>
    <xdr:sp macro="" textlink="">
      <xdr:nvSpPr>
        <xdr:cNvPr id="745187" name="Oval 390">
          <a:extLst>
            <a:ext uri="{FF2B5EF4-FFF2-40B4-BE49-F238E27FC236}">
              <a16:creationId xmlns:a16="http://schemas.microsoft.com/office/drawing/2014/main" id="{2BCF34F7-2543-40E3-BB96-124410AAFCF8}"/>
            </a:ext>
          </a:extLst>
        </xdr:cNvPr>
        <xdr:cNvSpPr>
          <a:spLocks noChangeArrowheads="1"/>
        </xdr:cNvSpPr>
      </xdr:nvSpPr>
      <xdr:spPr bwMode="auto">
        <a:xfrm>
          <a:off x="16125825" y="737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114300</xdr:rowOff>
    </xdr:from>
    <xdr:to>
      <xdr:col>24</xdr:col>
      <xdr:colOff>76200</xdr:colOff>
      <xdr:row>44</xdr:row>
      <xdr:rowOff>152400</xdr:rowOff>
    </xdr:to>
    <xdr:sp macro="" textlink="">
      <xdr:nvSpPr>
        <xdr:cNvPr id="10631" name="Text Box 391">
          <a:extLst>
            <a:ext uri="{FF2B5EF4-FFF2-40B4-BE49-F238E27FC236}">
              <a16:creationId xmlns:a16="http://schemas.microsoft.com/office/drawing/2014/main" id="{67CD4037-9A72-43E7-BEA1-7B4E2F245D84}"/>
            </a:ext>
          </a:extLst>
        </xdr:cNvPr>
        <xdr:cNvSpPr txBox="1">
          <a:spLocks noChangeArrowheads="1"/>
        </xdr:cNvSpPr>
      </xdr:nvSpPr>
      <xdr:spPr bwMode="auto">
        <a:xfrm>
          <a:off x="15801975" y="748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17.2</a:t>
          </a:r>
        </a:p>
      </xdr:txBody>
    </xdr:sp>
    <xdr:clientData/>
  </xdr:twoCellAnchor>
  <xdr:twoCellAnchor>
    <xdr:from>
      <xdr:col>22</xdr:col>
      <xdr:colOff>152400</xdr:colOff>
      <xdr:row>43</xdr:row>
      <xdr:rowOff>47625</xdr:rowOff>
    </xdr:from>
    <xdr:to>
      <xdr:col>22</xdr:col>
      <xdr:colOff>257175</xdr:colOff>
      <xdr:row>43</xdr:row>
      <xdr:rowOff>142875</xdr:rowOff>
    </xdr:to>
    <xdr:sp macro="" textlink="">
      <xdr:nvSpPr>
        <xdr:cNvPr id="745189" name="Oval 392">
          <a:extLst>
            <a:ext uri="{FF2B5EF4-FFF2-40B4-BE49-F238E27FC236}">
              <a16:creationId xmlns:a16="http://schemas.microsoft.com/office/drawing/2014/main" id="{BCD9AF04-1D8A-4B4C-9783-EDD6EF6E88B9}"/>
            </a:ext>
          </a:extLst>
        </xdr:cNvPr>
        <xdr:cNvSpPr>
          <a:spLocks noChangeArrowheads="1"/>
        </xdr:cNvSpPr>
      </xdr:nvSpPr>
      <xdr:spPr bwMode="auto">
        <a:xfrm>
          <a:off x="15240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161925</xdr:rowOff>
    </xdr:from>
    <xdr:to>
      <xdr:col>22</xdr:col>
      <xdr:colOff>581025</xdr:colOff>
      <xdr:row>45</xdr:row>
      <xdr:rowOff>28575</xdr:rowOff>
    </xdr:to>
    <xdr:sp macro="" textlink="">
      <xdr:nvSpPr>
        <xdr:cNvPr id="10633" name="Text Box 393">
          <a:extLst>
            <a:ext uri="{FF2B5EF4-FFF2-40B4-BE49-F238E27FC236}">
              <a16:creationId xmlns:a16="http://schemas.microsoft.com/office/drawing/2014/main" id="{AE8F75FA-2887-483D-B80F-675B3834DDA8}"/>
            </a:ext>
          </a:extLst>
        </xdr:cNvPr>
        <xdr:cNvSpPr txBox="1">
          <a:spLocks noChangeArrowheads="1"/>
        </xdr:cNvSpPr>
      </xdr:nvSpPr>
      <xdr:spPr bwMode="auto">
        <a:xfrm>
          <a:off x="14906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20</xdr:col>
      <xdr:colOff>638175</xdr:colOff>
      <xdr:row>43</xdr:row>
      <xdr:rowOff>76200</xdr:rowOff>
    </xdr:from>
    <xdr:to>
      <xdr:col>21</xdr:col>
      <xdr:colOff>47625</xdr:colOff>
      <xdr:row>44</xdr:row>
      <xdr:rowOff>9525</xdr:rowOff>
    </xdr:to>
    <xdr:sp macro="" textlink="">
      <xdr:nvSpPr>
        <xdr:cNvPr id="745191" name="Oval 394">
          <a:extLst>
            <a:ext uri="{FF2B5EF4-FFF2-40B4-BE49-F238E27FC236}">
              <a16:creationId xmlns:a16="http://schemas.microsoft.com/office/drawing/2014/main" id="{BC965C9A-B833-435F-A395-7C281B4C7153}"/>
            </a:ext>
          </a:extLst>
        </xdr:cNvPr>
        <xdr:cNvSpPr>
          <a:spLocks noChangeArrowheads="1"/>
        </xdr:cNvSpPr>
      </xdr:nvSpPr>
      <xdr:spPr bwMode="auto">
        <a:xfrm>
          <a:off x="14354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19050</xdr:rowOff>
    </xdr:from>
    <xdr:to>
      <xdr:col>21</xdr:col>
      <xdr:colOff>381000</xdr:colOff>
      <xdr:row>45</xdr:row>
      <xdr:rowOff>57150</xdr:rowOff>
    </xdr:to>
    <xdr:sp macro="" textlink="">
      <xdr:nvSpPr>
        <xdr:cNvPr id="10635" name="Text Box 395">
          <a:extLst>
            <a:ext uri="{FF2B5EF4-FFF2-40B4-BE49-F238E27FC236}">
              <a16:creationId xmlns:a16="http://schemas.microsoft.com/office/drawing/2014/main" id="{7C360A9C-EFD7-4708-8019-0420BC2F6A4E}"/>
            </a:ext>
          </a:extLst>
        </xdr:cNvPr>
        <xdr:cNvSpPr txBox="1">
          <a:spLocks noChangeArrowheads="1"/>
        </xdr:cNvSpPr>
      </xdr:nvSpPr>
      <xdr:spPr bwMode="auto">
        <a:xfrm>
          <a:off x="14020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19</xdr:col>
      <xdr:colOff>428625</xdr:colOff>
      <xdr:row>43</xdr:row>
      <xdr:rowOff>95250</xdr:rowOff>
    </xdr:from>
    <xdr:to>
      <xdr:col>19</xdr:col>
      <xdr:colOff>533400</xdr:colOff>
      <xdr:row>44</xdr:row>
      <xdr:rowOff>28575</xdr:rowOff>
    </xdr:to>
    <xdr:sp macro="" textlink="">
      <xdr:nvSpPr>
        <xdr:cNvPr id="745193" name="Oval 396">
          <a:extLst>
            <a:ext uri="{FF2B5EF4-FFF2-40B4-BE49-F238E27FC236}">
              <a16:creationId xmlns:a16="http://schemas.microsoft.com/office/drawing/2014/main" id="{1405705A-334C-4EDC-B69C-5C346B6D2863}"/>
            </a:ext>
          </a:extLst>
        </xdr:cNvPr>
        <xdr:cNvSpPr>
          <a:spLocks noChangeArrowheads="1"/>
        </xdr:cNvSpPr>
      </xdr:nvSpPr>
      <xdr:spPr bwMode="auto">
        <a:xfrm>
          <a:off x="13458825"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38100</xdr:rowOff>
    </xdr:from>
    <xdr:to>
      <xdr:col>20</xdr:col>
      <xdr:colOff>180975</xdr:colOff>
      <xdr:row>45</xdr:row>
      <xdr:rowOff>76200</xdr:rowOff>
    </xdr:to>
    <xdr:sp macro="" textlink="">
      <xdr:nvSpPr>
        <xdr:cNvPr id="10637" name="Text Box 397">
          <a:extLst>
            <a:ext uri="{FF2B5EF4-FFF2-40B4-BE49-F238E27FC236}">
              <a16:creationId xmlns:a16="http://schemas.microsoft.com/office/drawing/2014/main" id="{6ECACBC7-AA0A-47F5-9AA8-2DB56E48B263}"/>
            </a:ext>
          </a:extLst>
        </xdr:cNvPr>
        <xdr:cNvSpPr txBox="1">
          <a:spLocks noChangeArrowheads="1"/>
        </xdr:cNvSpPr>
      </xdr:nvSpPr>
      <xdr:spPr bwMode="auto">
        <a:xfrm>
          <a:off x="13134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8" name="Rectangle 398">
          <a:extLst>
            <a:ext uri="{FF2B5EF4-FFF2-40B4-BE49-F238E27FC236}">
              <a16:creationId xmlns:a16="http://schemas.microsoft.com/office/drawing/2014/main" id="{24B0B6DD-0D8D-44DD-8C94-F9EBCED10F18}"/>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39" name="Text Box 399">
          <a:extLst>
            <a:ext uri="{FF2B5EF4-FFF2-40B4-BE49-F238E27FC236}">
              <a16:creationId xmlns:a16="http://schemas.microsoft.com/office/drawing/2014/main" id="{EE7318CE-E955-4856-98DB-A64921A6BD8F}"/>
            </a:ext>
          </a:extLst>
        </xdr:cNvPr>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0" name="Text Box 400">
          <a:extLst>
            <a:ext uri="{FF2B5EF4-FFF2-40B4-BE49-F238E27FC236}">
              <a16:creationId xmlns:a16="http://schemas.microsoft.com/office/drawing/2014/main" id="{AC601606-BBD8-4DA3-A5EA-6A663FEA0099}"/>
            </a:ext>
          </a:extLst>
        </xdr:cNvPr>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1" name="Rectangle 401">
          <a:extLst>
            <a:ext uri="{FF2B5EF4-FFF2-40B4-BE49-F238E27FC236}">
              <a16:creationId xmlns:a16="http://schemas.microsoft.com/office/drawing/2014/main" id="{34453A9C-E6D1-429D-BE7E-932265E81035}"/>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2" name="Rectangle 402">
          <a:extLst>
            <a:ext uri="{FF2B5EF4-FFF2-40B4-BE49-F238E27FC236}">
              <a16:creationId xmlns:a16="http://schemas.microsoft.com/office/drawing/2014/main" id="{BEFF42B8-C65A-4569-AD41-7D3004652E2E}"/>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28/75</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3" name="Rectangle 403">
          <a:extLst>
            <a:ext uri="{FF2B5EF4-FFF2-40B4-BE49-F238E27FC236}">
              <a16:creationId xmlns:a16="http://schemas.microsoft.com/office/drawing/2014/main" id="{814A6691-A7F8-48ED-9320-2401689E6FC4}"/>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4" name="Rectangle 404">
          <a:extLst>
            <a:ext uri="{FF2B5EF4-FFF2-40B4-BE49-F238E27FC236}">
              <a16:creationId xmlns:a16="http://schemas.microsoft.com/office/drawing/2014/main" id="{3A6C4168-C607-4BC7-A430-D01043C0E177}"/>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5" name="Rectangle 405">
          <a:extLst>
            <a:ext uri="{FF2B5EF4-FFF2-40B4-BE49-F238E27FC236}">
              <a16:creationId xmlns:a16="http://schemas.microsoft.com/office/drawing/2014/main" id="{97726B4E-0499-4AC1-BF83-88C3FEE85C6F}"/>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6" name="Rectangle 406">
          <a:extLst>
            <a:ext uri="{FF2B5EF4-FFF2-40B4-BE49-F238E27FC236}">
              <a16:creationId xmlns:a16="http://schemas.microsoft.com/office/drawing/2014/main" id="{37A40BA4-7E57-49B7-8C89-B4C4B47BD841}"/>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45204" name="Rectangle 407">
          <a:extLst>
            <a:ext uri="{FF2B5EF4-FFF2-40B4-BE49-F238E27FC236}">
              <a16:creationId xmlns:a16="http://schemas.microsoft.com/office/drawing/2014/main" id="{029F906E-55E6-4037-A27F-E9EAD4EFFFD4}"/>
            </a:ext>
          </a:extLst>
        </xdr:cNvPr>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745205" name="Rectangle 408">
          <a:extLst>
            <a:ext uri="{FF2B5EF4-FFF2-40B4-BE49-F238E27FC236}">
              <a16:creationId xmlns:a16="http://schemas.microsoft.com/office/drawing/2014/main" id="{B74159AF-D321-4254-8F00-AD52919D09B8}"/>
            </a:ext>
          </a:extLst>
        </xdr:cNvPr>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9" name="Rectangle 409">
          <a:extLst>
            <a:ext uri="{FF2B5EF4-FFF2-40B4-BE49-F238E27FC236}">
              <a16:creationId xmlns:a16="http://schemas.microsoft.com/office/drawing/2014/main" id="{DD3B5546-BEB0-4F4B-A2C3-4D80131FF0C9}"/>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0" name="Text Box 410">
          <a:extLst>
            <a:ext uri="{FF2B5EF4-FFF2-40B4-BE49-F238E27FC236}">
              <a16:creationId xmlns:a16="http://schemas.microsoft.com/office/drawing/2014/main" id="{D848E77B-7986-4EE0-BC10-6079F062910D}"/>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将来負担比率については、地方債償還に充当することができる財源が類似団体と比較して多いことや、大規模事業に係る起債償還が終了したことにより類似団体の平均を下回っている。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今後は、施設整備による公営企業債が増加するが、料金収入等の見直しにより公営企業会計への繰出金を抑制するよう努める。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2344" cy="151836"/>
    <xdr:sp macro="" textlink="">
      <xdr:nvSpPr>
        <xdr:cNvPr id="10651" name="Text Box 411">
          <a:extLst>
            <a:ext uri="{FF2B5EF4-FFF2-40B4-BE49-F238E27FC236}">
              <a16:creationId xmlns:a16="http://schemas.microsoft.com/office/drawing/2014/main" id="{C41409ED-DBFB-415B-864F-F422CD2EB2B4}"/>
            </a:ext>
          </a:extLst>
        </xdr:cNvPr>
        <xdr:cNvSpPr txBox="1">
          <a:spLocks noChangeArrowheads="1"/>
        </xdr:cNvSpPr>
      </xdr:nvSpPr>
      <xdr:spPr bwMode="auto">
        <a:xfrm>
          <a:off x="12830175" y="18827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745209" name="Line 412">
          <a:extLst>
            <a:ext uri="{FF2B5EF4-FFF2-40B4-BE49-F238E27FC236}">
              <a16:creationId xmlns:a16="http://schemas.microsoft.com/office/drawing/2014/main" id="{C431631D-9B2A-447E-8773-180B1FEAC785}"/>
            </a:ext>
          </a:extLst>
        </xdr:cNvPr>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3" name="Text Box 413">
          <a:extLst>
            <a:ext uri="{FF2B5EF4-FFF2-40B4-BE49-F238E27FC236}">
              <a16:creationId xmlns:a16="http://schemas.microsoft.com/office/drawing/2014/main" id="{D6C6D0B0-388D-4CB8-B023-5A2256CE56A6}"/>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745211" name="Line 414">
          <a:extLst>
            <a:ext uri="{FF2B5EF4-FFF2-40B4-BE49-F238E27FC236}">
              <a16:creationId xmlns:a16="http://schemas.microsoft.com/office/drawing/2014/main" id="{E9991F2A-9407-4C6A-A4C0-254CD8544F29}"/>
            </a:ext>
          </a:extLst>
        </xdr:cNvPr>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5" name="Text Box 415">
          <a:extLst>
            <a:ext uri="{FF2B5EF4-FFF2-40B4-BE49-F238E27FC236}">
              <a16:creationId xmlns:a16="http://schemas.microsoft.com/office/drawing/2014/main" id="{75F2F742-16A6-4647-9222-A6FCB059B7AC}"/>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745213" name="Line 416">
          <a:extLst>
            <a:ext uri="{FF2B5EF4-FFF2-40B4-BE49-F238E27FC236}">
              <a16:creationId xmlns:a16="http://schemas.microsoft.com/office/drawing/2014/main" id="{9AEDD1A4-295F-4717-845A-47FCC471CA92}"/>
            </a:ext>
          </a:extLst>
        </xdr:cNvPr>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7" name="Text Box 417">
          <a:extLst>
            <a:ext uri="{FF2B5EF4-FFF2-40B4-BE49-F238E27FC236}">
              <a16:creationId xmlns:a16="http://schemas.microsoft.com/office/drawing/2014/main" id="{F8D1F661-FD3E-459A-9B8E-F12030DE22A1}"/>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745215" name="Line 418">
          <a:extLst>
            <a:ext uri="{FF2B5EF4-FFF2-40B4-BE49-F238E27FC236}">
              <a16:creationId xmlns:a16="http://schemas.microsoft.com/office/drawing/2014/main" id="{E70A7507-DDB4-4081-BF1A-235023123A1A}"/>
            </a:ext>
          </a:extLst>
        </xdr:cNvPr>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9" name="Text Box 419">
          <a:extLst>
            <a:ext uri="{FF2B5EF4-FFF2-40B4-BE49-F238E27FC236}">
              <a16:creationId xmlns:a16="http://schemas.microsoft.com/office/drawing/2014/main" id="{AADC3982-FFDB-41A8-BE4D-FCDC8E733999}"/>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745217" name="Line 420">
          <a:extLst>
            <a:ext uri="{FF2B5EF4-FFF2-40B4-BE49-F238E27FC236}">
              <a16:creationId xmlns:a16="http://schemas.microsoft.com/office/drawing/2014/main" id="{1737083F-A414-4392-BA76-F9262A4A9674}"/>
            </a:ext>
          </a:extLst>
        </xdr:cNvPr>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1" name="Text Box 421">
          <a:extLst>
            <a:ext uri="{FF2B5EF4-FFF2-40B4-BE49-F238E27FC236}">
              <a16:creationId xmlns:a16="http://schemas.microsoft.com/office/drawing/2014/main" id="{7DE1F49D-5334-4620-BE36-FFB127F5B2A6}"/>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745219" name="Line 422">
          <a:extLst>
            <a:ext uri="{FF2B5EF4-FFF2-40B4-BE49-F238E27FC236}">
              <a16:creationId xmlns:a16="http://schemas.microsoft.com/office/drawing/2014/main" id="{1E93C4AF-1A78-4754-938A-B5BBE361754F}"/>
            </a:ext>
          </a:extLst>
        </xdr:cNvPr>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3" name="Text Box 423">
          <a:extLst>
            <a:ext uri="{FF2B5EF4-FFF2-40B4-BE49-F238E27FC236}">
              <a16:creationId xmlns:a16="http://schemas.microsoft.com/office/drawing/2014/main" id="{C9F9CD8C-5E7E-44C9-8985-2E39C05133B9}"/>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745221" name="Line 424">
          <a:extLst>
            <a:ext uri="{FF2B5EF4-FFF2-40B4-BE49-F238E27FC236}">
              <a16:creationId xmlns:a16="http://schemas.microsoft.com/office/drawing/2014/main" id="{D5F2159E-A542-4FC6-A0A8-C14179197729}"/>
            </a:ext>
          </a:extLst>
        </xdr:cNvPr>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745222" name="将来負担の状況グラフ枠">
          <a:extLst>
            <a:ext uri="{FF2B5EF4-FFF2-40B4-BE49-F238E27FC236}">
              <a16:creationId xmlns:a16="http://schemas.microsoft.com/office/drawing/2014/main" id="{3E3C0B4A-4D6E-4ABC-98F6-053A73B85CBA}"/>
            </a:ext>
          </a:extLst>
        </xdr:cNvPr>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66675</xdr:rowOff>
    </xdr:from>
    <xdr:to>
      <xdr:col>24</xdr:col>
      <xdr:colOff>561975</xdr:colOff>
      <xdr:row>23</xdr:row>
      <xdr:rowOff>28575</xdr:rowOff>
    </xdr:to>
    <xdr:sp macro="" textlink="">
      <xdr:nvSpPr>
        <xdr:cNvPr id="745223" name="Line 426">
          <a:extLst>
            <a:ext uri="{FF2B5EF4-FFF2-40B4-BE49-F238E27FC236}">
              <a16:creationId xmlns:a16="http://schemas.microsoft.com/office/drawing/2014/main" id="{CFB3FE1F-A001-4327-8361-5178AE66213E}"/>
            </a:ext>
          </a:extLst>
        </xdr:cNvPr>
        <xdr:cNvSpPr>
          <a:spLocks noChangeShapeType="1"/>
        </xdr:cNvSpPr>
      </xdr:nvSpPr>
      <xdr:spPr bwMode="auto">
        <a:xfrm flipV="1">
          <a:off x="17021175" y="24669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28575</xdr:rowOff>
    </xdr:from>
    <xdr:to>
      <xdr:col>26</xdr:col>
      <xdr:colOff>38100</xdr:colOff>
      <xdr:row>24</xdr:row>
      <xdr:rowOff>66675</xdr:rowOff>
    </xdr:to>
    <xdr:sp macro="" textlink="">
      <xdr:nvSpPr>
        <xdr:cNvPr id="10667" name="将来負担の状況最小値テキスト">
          <a:extLst>
            <a:ext uri="{FF2B5EF4-FFF2-40B4-BE49-F238E27FC236}">
              <a16:creationId xmlns:a16="http://schemas.microsoft.com/office/drawing/2014/main" id="{3CC6C40A-5405-42DF-9D0F-0587964449FC}"/>
            </a:ext>
          </a:extLst>
        </xdr:cNvPr>
        <xdr:cNvSpPr txBox="1">
          <a:spLocks noChangeArrowheads="1"/>
        </xdr:cNvSpPr>
      </xdr:nvSpPr>
      <xdr:spPr bwMode="auto">
        <a:xfrm>
          <a:off x="17106900" y="397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199.1</a:t>
          </a:r>
        </a:p>
      </xdr:txBody>
    </xdr:sp>
    <xdr:clientData/>
  </xdr:twoCellAnchor>
  <xdr:twoCellAnchor>
    <xdr:from>
      <xdr:col>24</xdr:col>
      <xdr:colOff>466725</xdr:colOff>
      <xdr:row>23</xdr:row>
      <xdr:rowOff>28575</xdr:rowOff>
    </xdr:from>
    <xdr:to>
      <xdr:col>24</xdr:col>
      <xdr:colOff>647700</xdr:colOff>
      <xdr:row>23</xdr:row>
      <xdr:rowOff>28575</xdr:rowOff>
    </xdr:to>
    <xdr:sp macro="" textlink="">
      <xdr:nvSpPr>
        <xdr:cNvPr id="745225" name="Line 428">
          <a:extLst>
            <a:ext uri="{FF2B5EF4-FFF2-40B4-BE49-F238E27FC236}">
              <a16:creationId xmlns:a16="http://schemas.microsoft.com/office/drawing/2014/main" id="{4D8C3E8A-6EED-4870-8697-3B528D322007}"/>
            </a:ext>
          </a:extLst>
        </xdr:cNvPr>
        <xdr:cNvSpPr>
          <a:spLocks noChangeShapeType="1"/>
        </xdr:cNvSpPr>
      </xdr:nvSpPr>
      <xdr:spPr bwMode="auto">
        <a:xfrm>
          <a:off x="16925925" y="3971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9525</xdr:rowOff>
    </xdr:from>
    <xdr:to>
      <xdr:col>26</xdr:col>
      <xdr:colOff>38100</xdr:colOff>
      <xdr:row>14</xdr:row>
      <xdr:rowOff>47625</xdr:rowOff>
    </xdr:to>
    <xdr:sp macro="" textlink="">
      <xdr:nvSpPr>
        <xdr:cNvPr id="10669" name="将来負担の状況最大値テキスト">
          <a:extLst>
            <a:ext uri="{FF2B5EF4-FFF2-40B4-BE49-F238E27FC236}">
              <a16:creationId xmlns:a16="http://schemas.microsoft.com/office/drawing/2014/main" id="{56171DE9-899D-42C0-872C-16ED8B695D74}"/>
            </a:ext>
          </a:extLst>
        </xdr:cNvPr>
        <xdr:cNvSpPr txBox="1">
          <a:spLocks noChangeArrowheads="1"/>
        </xdr:cNvSpPr>
      </xdr:nvSpPr>
      <xdr:spPr bwMode="auto">
        <a:xfrm>
          <a:off x="171069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24</xdr:col>
      <xdr:colOff>466725</xdr:colOff>
      <xdr:row>14</xdr:row>
      <xdr:rowOff>66675</xdr:rowOff>
    </xdr:from>
    <xdr:to>
      <xdr:col>24</xdr:col>
      <xdr:colOff>647700</xdr:colOff>
      <xdr:row>14</xdr:row>
      <xdr:rowOff>66675</xdr:rowOff>
    </xdr:to>
    <xdr:sp macro="" textlink="">
      <xdr:nvSpPr>
        <xdr:cNvPr id="745227" name="Line 430">
          <a:extLst>
            <a:ext uri="{FF2B5EF4-FFF2-40B4-BE49-F238E27FC236}">
              <a16:creationId xmlns:a16="http://schemas.microsoft.com/office/drawing/2014/main" id="{F49A689D-7F93-413E-A1A5-5E9E94C3D345}"/>
            </a:ext>
          </a:extLst>
        </xdr:cNvPr>
        <xdr:cNvSpPr>
          <a:spLocks noChangeShapeType="1"/>
        </xdr:cNvSpPr>
      </xdr:nvSpPr>
      <xdr:spPr bwMode="auto">
        <a:xfrm>
          <a:off x="16925925"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19050</xdr:rowOff>
    </xdr:from>
    <xdr:to>
      <xdr:col>24</xdr:col>
      <xdr:colOff>561975</xdr:colOff>
      <xdr:row>15</xdr:row>
      <xdr:rowOff>95250</xdr:rowOff>
    </xdr:to>
    <xdr:sp macro="" textlink="">
      <xdr:nvSpPr>
        <xdr:cNvPr id="745228" name="Line 431">
          <a:extLst>
            <a:ext uri="{FF2B5EF4-FFF2-40B4-BE49-F238E27FC236}">
              <a16:creationId xmlns:a16="http://schemas.microsoft.com/office/drawing/2014/main" id="{62D6EB5C-DA23-4E6E-A1A3-5E1F643624B1}"/>
            </a:ext>
          </a:extLst>
        </xdr:cNvPr>
        <xdr:cNvSpPr>
          <a:spLocks noChangeShapeType="1"/>
        </xdr:cNvSpPr>
      </xdr:nvSpPr>
      <xdr:spPr bwMode="auto">
        <a:xfrm flipV="1">
          <a:off x="16182975" y="2590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28575</xdr:rowOff>
    </xdr:from>
    <xdr:to>
      <xdr:col>26</xdr:col>
      <xdr:colOff>38100</xdr:colOff>
      <xdr:row>16</xdr:row>
      <xdr:rowOff>66675</xdr:rowOff>
    </xdr:to>
    <xdr:sp macro="" textlink="">
      <xdr:nvSpPr>
        <xdr:cNvPr id="10672" name="将来負担の状況平均値テキスト">
          <a:extLst>
            <a:ext uri="{FF2B5EF4-FFF2-40B4-BE49-F238E27FC236}">
              <a16:creationId xmlns:a16="http://schemas.microsoft.com/office/drawing/2014/main" id="{AE0CE467-42FB-421F-9533-9131E275EB59}"/>
            </a:ext>
          </a:extLst>
        </xdr:cNvPr>
        <xdr:cNvSpPr txBox="1">
          <a:spLocks noChangeArrowheads="1"/>
        </xdr:cNvSpPr>
      </xdr:nvSpPr>
      <xdr:spPr bwMode="auto">
        <a:xfrm>
          <a:off x="171069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24</xdr:col>
      <xdr:colOff>504825</xdr:colOff>
      <xdr:row>15</xdr:row>
      <xdr:rowOff>28575</xdr:rowOff>
    </xdr:from>
    <xdr:to>
      <xdr:col>24</xdr:col>
      <xdr:colOff>609600</xdr:colOff>
      <xdr:row>15</xdr:row>
      <xdr:rowOff>133350</xdr:rowOff>
    </xdr:to>
    <xdr:sp macro="" textlink="">
      <xdr:nvSpPr>
        <xdr:cNvPr id="745230" name="AutoShape 433">
          <a:extLst>
            <a:ext uri="{FF2B5EF4-FFF2-40B4-BE49-F238E27FC236}">
              <a16:creationId xmlns:a16="http://schemas.microsoft.com/office/drawing/2014/main" id="{6BCA7DDB-EAC7-41D1-8ACF-05246802A68C}"/>
            </a:ext>
          </a:extLst>
        </xdr:cNvPr>
        <xdr:cNvSpPr>
          <a:spLocks noChangeArrowheads="1"/>
        </xdr:cNvSpPr>
      </xdr:nvSpPr>
      <xdr:spPr bwMode="auto">
        <a:xfrm>
          <a:off x="16964025" y="2600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95250</xdr:rowOff>
    </xdr:from>
    <xdr:to>
      <xdr:col>23</xdr:col>
      <xdr:colOff>409575</xdr:colOff>
      <xdr:row>15</xdr:row>
      <xdr:rowOff>114300</xdr:rowOff>
    </xdr:to>
    <xdr:sp macro="" textlink="">
      <xdr:nvSpPr>
        <xdr:cNvPr id="745231" name="Line 434">
          <a:extLst>
            <a:ext uri="{FF2B5EF4-FFF2-40B4-BE49-F238E27FC236}">
              <a16:creationId xmlns:a16="http://schemas.microsoft.com/office/drawing/2014/main" id="{D9E8706F-202F-4364-BEF2-F5E3A953C281}"/>
            </a:ext>
          </a:extLst>
        </xdr:cNvPr>
        <xdr:cNvSpPr>
          <a:spLocks noChangeShapeType="1"/>
        </xdr:cNvSpPr>
      </xdr:nvSpPr>
      <xdr:spPr bwMode="auto">
        <a:xfrm flipV="1">
          <a:off x="15287625" y="2667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0</xdr:rowOff>
    </xdr:from>
    <xdr:to>
      <xdr:col>23</xdr:col>
      <xdr:colOff>457200</xdr:colOff>
      <xdr:row>15</xdr:row>
      <xdr:rowOff>104775</xdr:rowOff>
    </xdr:to>
    <xdr:sp macro="" textlink="">
      <xdr:nvSpPr>
        <xdr:cNvPr id="745232" name="AutoShape 435">
          <a:extLst>
            <a:ext uri="{FF2B5EF4-FFF2-40B4-BE49-F238E27FC236}">
              <a16:creationId xmlns:a16="http://schemas.microsoft.com/office/drawing/2014/main" id="{EF19AA83-BEEA-4207-84AE-D8B20A56BB77}"/>
            </a:ext>
          </a:extLst>
        </xdr:cNvPr>
        <xdr:cNvSpPr>
          <a:spLocks noChangeArrowheads="1"/>
        </xdr:cNvSpPr>
      </xdr:nvSpPr>
      <xdr:spPr bwMode="auto">
        <a:xfrm>
          <a:off x="161258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142875</xdr:rowOff>
    </xdr:from>
    <xdr:to>
      <xdr:col>24</xdr:col>
      <xdr:colOff>76200</xdr:colOff>
      <xdr:row>15</xdr:row>
      <xdr:rowOff>9525</xdr:rowOff>
    </xdr:to>
    <xdr:sp macro="" textlink="">
      <xdr:nvSpPr>
        <xdr:cNvPr id="10676" name="Text Box 436">
          <a:extLst>
            <a:ext uri="{FF2B5EF4-FFF2-40B4-BE49-F238E27FC236}">
              <a16:creationId xmlns:a16="http://schemas.microsoft.com/office/drawing/2014/main" id="{1A65917C-EF28-45FF-AAE4-CF1FC6653E44}"/>
            </a:ext>
          </a:extLst>
        </xdr:cNvPr>
        <xdr:cNvSpPr txBox="1">
          <a:spLocks noChangeArrowheads="1"/>
        </xdr:cNvSpPr>
      </xdr:nvSpPr>
      <xdr:spPr bwMode="auto">
        <a:xfrm>
          <a:off x="15801975" y="237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21</xdr:col>
      <xdr:colOff>0</xdr:colOff>
      <xdr:row>15</xdr:row>
      <xdr:rowOff>104775</xdr:rowOff>
    </xdr:from>
    <xdr:to>
      <xdr:col>22</xdr:col>
      <xdr:colOff>200025</xdr:colOff>
      <xdr:row>15</xdr:row>
      <xdr:rowOff>114300</xdr:rowOff>
    </xdr:to>
    <xdr:sp macro="" textlink="">
      <xdr:nvSpPr>
        <xdr:cNvPr id="745234" name="Line 437">
          <a:extLst>
            <a:ext uri="{FF2B5EF4-FFF2-40B4-BE49-F238E27FC236}">
              <a16:creationId xmlns:a16="http://schemas.microsoft.com/office/drawing/2014/main" id="{945A1B54-5C3E-42DE-8DD4-76A77E7F708E}"/>
            </a:ext>
          </a:extLst>
        </xdr:cNvPr>
        <xdr:cNvSpPr>
          <a:spLocks noChangeShapeType="1"/>
        </xdr:cNvSpPr>
      </xdr:nvSpPr>
      <xdr:spPr bwMode="auto">
        <a:xfrm>
          <a:off x="14401800" y="2676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161925</xdr:rowOff>
    </xdr:from>
    <xdr:to>
      <xdr:col>22</xdr:col>
      <xdr:colOff>257175</xdr:colOff>
      <xdr:row>16</xdr:row>
      <xdr:rowOff>85725</xdr:rowOff>
    </xdr:to>
    <xdr:sp macro="" textlink="">
      <xdr:nvSpPr>
        <xdr:cNvPr id="745235" name="AutoShape 438">
          <a:extLst>
            <a:ext uri="{FF2B5EF4-FFF2-40B4-BE49-F238E27FC236}">
              <a16:creationId xmlns:a16="http://schemas.microsoft.com/office/drawing/2014/main" id="{EE5D37F7-2E4B-4B6C-9D23-AAB4D31BB3B4}"/>
            </a:ext>
          </a:extLst>
        </xdr:cNvPr>
        <xdr:cNvSpPr>
          <a:spLocks noChangeArrowheads="1"/>
        </xdr:cNvSpPr>
      </xdr:nvSpPr>
      <xdr:spPr bwMode="auto">
        <a:xfrm>
          <a:off x="15240000"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104775</xdr:rowOff>
    </xdr:from>
    <xdr:to>
      <xdr:col>22</xdr:col>
      <xdr:colOff>581025</xdr:colOff>
      <xdr:row>17</xdr:row>
      <xdr:rowOff>142875</xdr:rowOff>
    </xdr:to>
    <xdr:sp macro="" textlink="">
      <xdr:nvSpPr>
        <xdr:cNvPr id="10679" name="Text Box 439">
          <a:extLst>
            <a:ext uri="{FF2B5EF4-FFF2-40B4-BE49-F238E27FC236}">
              <a16:creationId xmlns:a16="http://schemas.microsoft.com/office/drawing/2014/main" id="{D00D00B3-5B7F-4CE0-8D16-6D9E93D66480}"/>
            </a:ext>
          </a:extLst>
        </xdr:cNvPr>
        <xdr:cNvSpPr txBox="1">
          <a:spLocks noChangeArrowheads="1"/>
        </xdr:cNvSpPr>
      </xdr:nvSpPr>
      <xdr:spPr bwMode="auto">
        <a:xfrm>
          <a:off x="14906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485775</xdr:colOff>
      <xdr:row>15</xdr:row>
      <xdr:rowOff>104775</xdr:rowOff>
    </xdr:from>
    <xdr:to>
      <xdr:col>21</xdr:col>
      <xdr:colOff>0</xdr:colOff>
      <xdr:row>15</xdr:row>
      <xdr:rowOff>161925</xdr:rowOff>
    </xdr:to>
    <xdr:sp macro="" textlink="">
      <xdr:nvSpPr>
        <xdr:cNvPr id="745237" name="Line 440">
          <a:extLst>
            <a:ext uri="{FF2B5EF4-FFF2-40B4-BE49-F238E27FC236}">
              <a16:creationId xmlns:a16="http://schemas.microsoft.com/office/drawing/2014/main" id="{824B52DC-9305-4EF3-939C-92C7763BE554}"/>
            </a:ext>
          </a:extLst>
        </xdr:cNvPr>
        <xdr:cNvSpPr>
          <a:spLocks noChangeShapeType="1"/>
        </xdr:cNvSpPr>
      </xdr:nvSpPr>
      <xdr:spPr bwMode="auto">
        <a:xfrm flipV="1">
          <a:off x="13515975" y="26765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85725</xdr:rowOff>
    </xdr:from>
    <xdr:to>
      <xdr:col>21</xdr:col>
      <xdr:colOff>47625</xdr:colOff>
      <xdr:row>17</xdr:row>
      <xdr:rowOff>19050</xdr:rowOff>
    </xdr:to>
    <xdr:sp macro="" textlink="">
      <xdr:nvSpPr>
        <xdr:cNvPr id="745238" name="AutoShape 441">
          <a:extLst>
            <a:ext uri="{FF2B5EF4-FFF2-40B4-BE49-F238E27FC236}">
              <a16:creationId xmlns:a16="http://schemas.microsoft.com/office/drawing/2014/main" id="{23609B3C-FB2E-4284-BC34-67E2FDD5242A}"/>
            </a:ext>
          </a:extLst>
        </xdr:cNvPr>
        <xdr:cNvSpPr>
          <a:spLocks noChangeArrowheads="1"/>
        </xdr:cNvSpPr>
      </xdr:nvSpPr>
      <xdr:spPr bwMode="auto">
        <a:xfrm>
          <a:off x="14354175" y="282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28575</xdr:rowOff>
    </xdr:from>
    <xdr:to>
      <xdr:col>21</xdr:col>
      <xdr:colOff>381000</xdr:colOff>
      <xdr:row>18</xdr:row>
      <xdr:rowOff>66675</xdr:rowOff>
    </xdr:to>
    <xdr:sp macro="" textlink="">
      <xdr:nvSpPr>
        <xdr:cNvPr id="10682" name="Text Box 442">
          <a:extLst>
            <a:ext uri="{FF2B5EF4-FFF2-40B4-BE49-F238E27FC236}">
              <a16:creationId xmlns:a16="http://schemas.microsoft.com/office/drawing/2014/main" id="{D1AEA3A0-DC8E-423B-9AED-C89123B97EB4}"/>
            </a:ext>
          </a:extLst>
        </xdr:cNvPr>
        <xdr:cNvSpPr txBox="1">
          <a:spLocks noChangeArrowheads="1"/>
        </xdr:cNvSpPr>
      </xdr:nvSpPr>
      <xdr:spPr bwMode="auto">
        <a:xfrm>
          <a:off x="14020800"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428625</xdr:colOff>
      <xdr:row>16</xdr:row>
      <xdr:rowOff>152400</xdr:rowOff>
    </xdr:from>
    <xdr:to>
      <xdr:col>19</xdr:col>
      <xdr:colOff>533400</xdr:colOff>
      <xdr:row>17</xdr:row>
      <xdr:rowOff>76200</xdr:rowOff>
    </xdr:to>
    <xdr:sp macro="" textlink="">
      <xdr:nvSpPr>
        <xdr:cNvPr id="745240" name="AutoShape 443">
          <a:extLst>
            <a:ext uri="{FF2B5EF4-FFF2-40B4-BE49-F238E27FC236}">
              <a16:creationId xmlns:a16="http://schemas.microsoft.com/office/drawing/2014/main" id="{7C6490ED-C73E-44F1-9C1B-824240B4853F}"/>
            </a:ext>
          </a:extLst>
        </xdr:cNvPr>
        <xdr:cNvSpPr>
          <a:spLocks noChangeArrowheads="1"/>
        </xdr:cNvSpPr>
      </xdr:nvSpPr>
      <xdr:spPr bwMode="auto">
        <a:xfrm>
          <a:off x="13458825"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95250</xdr:rowOff>
    </xdr:from>
    <xdr:to>
      <xdr:col>20</xdr:col>
      <xdr:colOff>180975</xdr:colOff>
      <xdr:row>18</xdr:row>
      <xdr:rowOff>133350</xdr:rowOff>
    </xdr:to>
    <xdr:sp macro="" textlink="">
      <xdr:nvSpPr>
        <xdr:cNvPr id="10684" name="Text Box 444">
          <a:extLst>
            <a:ext uri="{FF2B5EF4-FFF2-40B4-BE49-F238E27FC236}">
              <a16:creationId xmlns:a16="http://schemas.microsoft.com/office/drawing/2014/main" id="{49A60954-9DB0-48BF-9334-9FC38C76517F}"/>
            </a:ext>
          </a:extLst>
        </xdr:cNvPr>
        <xdr:cNvSpPr txBox="1">
          <a:spLocks noChangeArrowheads="1"/>
        </xdr:cNvSpPr>
      </xdr:nvSpPr>
      <xdr:spPr bwMode="auto">
        <a:xfrm>
          <a:off x="13134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a:extLst>
            <a:ext uri="{FF2B5EF4-FFF2-40B4-BE49-F238E27FC236}">
              <a16:creationId xmlns:a16="http://schemas.microsoft.com/office/drawing/2014/main" id="{5C80EC28-DB35-405A-8072-6750E375D53C}"/>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a:extLst>
            <a:ext uri="{FF2B5EF4-FFF2-40B4-BE49-F238E27FC236}">
              <a16:creationId xmlns:a16="http://schemas.microsoft.com/office/drawing/2014/main" id="{7AB9ED1A-6C80-48D4-8AB6-5D5AF0E195D1}"/>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a:extLst>
            <a:ext uri="{FF2B5EF4-FFF2-40B4-BE49-F238E27FC236}">
              <a16:creationId xmlns:a16="http://schemas.microsoft.com/office/drawing/2014/main" id="{2EEC31E1-A9A4-4770-BB07-B462DA59D758}"/>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a:extLst>
            <a:ext uri="{FF2B5EF4-FFF2-40B4-BE49-F238E27FC236}">
              <a16:creationId xmlns:a16="http://schemas.microsoft.com/office/drawing/2014/main" id="{E7E09344-4765-4FCF-88D4-221357A7C134}"/>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a:extLst>
            <a:ext uri="{FF2B5EF4-FFF2-40B4-BE49-F238E27FC236}">
              <a16:creationId xmlns:a16="http://schemas.microsoft.com/office/drawing/2014/main" id="{1B161993-1AC9-47E1-8035-8F2651D47047}"/>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14</xdr:row>
      <xdr:rowOff>142875</xdr:rowOff>
    </xdr:from>
    <xdr:to>
      <xdr:col>24</xdr:col>
      <xdr:colOff>609600</xdr:colOff>
      <xdr:row>15</xdr:row>
      <xdr:rowOff>66675</xdr:rowOff>
    </xdr:to>
    <xdr:sp macro="" textlink="">
      <xdr:nvSpPr>
        <xdr:cNvPr id="745247" name="Oval 450">
          <a:extLst>
            <a:ext uri="{FF2B5EF4-FFF2-40B4-BE49-F238E27FC236}">
              <a16:creationId xmlns:a16="http://schemas.microsoft.com/office/drawing/2014/main" id="{789D3304-D1A7-4B19-8EB4-6F743BC28DC7}"/>
            </a:ext>
          </a:extLst>
        </xdr:cNvPr>
        <xdr:cNvSpPr>
          <a:spLocks noChangeArrowheads="1"/>
        </xdr:cNvSpPr>
      </xdr:nvSpPr>
      <xdr:spPr bwMode="auto">
        <a:xfrm>
          <a:off x="16964025" y="254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9525</xdr:rowOff>
    </xdr:from>
    <xdr:to>
      <xdr:col>26</xdr:col>
      <xdr:colOff>38100</xdr:colOff>
      <xdr:row>15</xdr:row>
      <xdr:rowOff>47625</xdr:rowOff>
    </xdr:to>
    <xdr:sp macro="" textlink="">
      <xdr:nvSpPr>
        <xdr:cNvPr id="10691" name="将来負担の状況該当値テキスト">
          <a:extLst>
            <a:ext uri="{FF2B5EF4-FFF2-40B4-BE49-F238E27FC236}">
              <a16:creationId xmlns:a16="http://schemas.microsoft.com/office/drawing/2014/main" id="{609422D4-A203-4FD8-9037-26D76D51D08D}"/>
            </a:ext>
          </a:extLst>
        </xdr:cNvPr>
        <xdr:cNvSpPr txBox="1">
          <a:spLocks noChangeArrowheads="1"/>
        </xdr:cNvSpPr>
      </xdr:nvSpPr>
      <xdr:spPr bwMode="auto">
        <a:xfrm>
          <a:off x="17106900"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27.5</a:t>
          </a:r>
        </a:p>
      </xdr:txBody>
    </xdr:sp>
    <xdr:clientData/>
  </xdr:twoCellAnchor>
  <xdr:twoCellAnchor>
    <xdr:from>
      <xdr:col>23</xdr:col>
      <xdr:colOff>352425</xdr:colOff>
      <xdr:row>15</xdr:row>
      <xdr:rowOff>47625</xdr:rowOff>
    </xdr:from>
    <xdr:to>
      <xdr:col>23</xdr:col>
      <xdr:colOff>457200</xdr:colOff>
      <xdr:row>15</xdr:row>
      <xdr:rowOff>152400</xdr:rowOff>
    </xdr:to>
    <xdr:sp macro="" textlink="">
      <xdr:nvSpPr>
        <xdr:cNvPr id="745249" name="Oval 452">
          <a:extLst>
            <a:ext uri="{FF2B5EF4-FFF2-40B4-BE49-F238E27FC236}">
              <a16:creationId xmlns:a16="http://schemas.microsoft.com/office/drawing/2014/main" id="{9FC1489E-27E8-4039-AE77-F6398C1B1BEF}"/>
            </a:ext>
          </a:extLst>
        </xdr:cNvPr>
        <xdr:cNvSpPr>
          <a:spLocks noChangeArrowheads="1"/>
        </xdr:cNvSpPr>
      </xdr:nvSpPr>
      <xdr:spPr bwMode="auto">
        <a:xfrm>
          <a:off x="16125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161925</xdr:rowOff>
    </xdr:from>
    <xdr:to>
      <xdr:col>24</xdr:col>
      <xdr:colOff>76200</xdr:colOff>
      <xdr:row>17</xdr:row>
      <xdr:rowOff>28575</xdr:rowOff>
    </xdr:to>
    <xdr:sp macro="" textlink="">
      <xdr:nvSpPr>
        <xdr:cNvPr id="10693" name="Text Box 453">
          <a:extLst>
            <a:ext uri="{FF2B5EF4-FFF2-40B4-BE49-F238E27FC236}">
              <a16:creationId xmlns:a16="http://schemas.microsoft.com/office/drawing/2014/main" id="{D8FF5D47-ACAD-402D-83D1-9116501B57E7}"/>
            </a:ext>
          </a:extLst>
        </xdr:cNvPr>
        <xdr:cNvSpPr txBox="1">
          <a:spLocks noChangeArrowheads="1"/>
        </xdr:cNvSpPr>
      </xdr:nvSpPr>
      <xdr:spPr bwMode="auto">
        <a:xfrm>
          <a:off x="15801975" y="273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37.4</a:t>
          </a:r>
        </a:p>
      </xdr:txBody>
    </xdr:sp>
    <xdr:clientData/>
  </xdr:twoCellAnchor>
  <xdr:twoCellAnchor>
    <xdr:from>
      <xdr:col>22</xdr:col>
      <xdr:colOff>152400</xdr:colOff>
      <xdr:row>15</xdr:row>
      <xdr:rowOff>57150</xdr:rowOff>
    </xdr:from>
    <xdr:to>
      <xdr:col>22</xdr:col>
      <xdr:colOff>257175</xdr:colOff>
      <xdr:row>15</xdr:row>
      <xdr:rowOff>161925</xdr:rowOff>
    </xdr:to>
    <xdr:sp macro="" textlink="">
      <xdr:nvSpPr>
        <xdr:cNvPr id="745251" name="Oval 454">
          <a:extLst>
            <a:ext uri="{FF2B5EF4-FFF2-40B4-BE49-F238E27FC236}">
              <a16:creationId xmlns:a16="http://schemas.microsoft.com/office/drawing/2014/main" id="{38F0480E-789F-4624-92DB-01C2BF61A226}"/>
            </a:ext>
          </a:extLst>
        </xdr:cNvPr>
        <xdr:cNvSpPr>
          <a:spLocks noChangeArrowheads="1"/>
        </xdr:cNvSpPr>
      </xdr:nvSpPr>
      <xdr:spPr bwMode="auto">
        <a:xfrm>
          <a:off x="15240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28575</xdr:rowOff>
    </xdr:from>
    <xdr:to>
      <xdr:col>22</xdr:col>
      <xdr:colOff>581025</xdr:colOff>
      <xdr:row>15</xdr:row>
      <xdr:rowOff>66675</xdr:rowOff>
    </xdr:to>
    <xdr:sp macro="" textlink="">
      <xdr:nvSpPr>
        <xdr:cNvPr id="10695" name="Text Box 455">
          <a:extLst>
            <a:ext uri="{FF2B5EF4-FFF2-40B4-BE49-F238E27FC236}">
              <a16:creationId xmlns:a16="http://schemas.microsoft.com/office/drawing/2014/main" id="{7C6A868D-C742-4B54-974C-B348E7D7217B}"/>
            </a:ext>
          </a:extLst>
        </xdr:cNvPr>
        <xdr:cNvSpPr txBox="1">
          <a:spLocks noChangeArrowheads="1"/>
        </xdr:cNvSpPr>
      </xdr:nvSpPr>
      <xdr:spPr bwMode="auto">
        <a:xfrm>
          <a:off x="14906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38.7</a:t>
          </a:r>
        </a:p>
      </xdr:txBody>
    </xdr:sp>
    <xdr:clientData/>
  </xdr:twoCellAnchor>
  <xdr:twoCellAnchor>
    <xdr:from>
      <xdr:col>20</xdr:col>
      <xdr:colOff>638175</xdr:colOff>
      <xdr:row>15</xdr:row>
      <xdr:rowOff>57150</xdr:rowOff>
    </xdr:from>
    <xdr:to>
      <xdr:col>21</xdr:col>
      <xdr:colOff>47625</xdr:colOff>
      <xdr:row>15</xdr:row>
      <xdr:rowOff>161925</xdr:rowOff>
    </xdr:to>
    <xdr:sp macro="" textlink="">
      <xdr:nvSpPr>
        <xdr:cNvPr id="745253" name="Oval 456">
          <a:extLst>
            <a:ext uri="{FF2B5EF4-FFF2-40B4-BE49-F238E27FC236}">
              <a16:creationId xmlns:a16="http://schemas.microsoft.com/office/drawing/2014/main" id="{BE874451-6220-4C2A-ABF0-C420A579E453}"/>
            </a:ext>
          </a:extLst>
        </xdr:cNvPr>
        <xdr:cNvSpPr>
          <a:spLocks noChangeArrowheads="1"/>
        </xdr:cNvSpPr>
      </xdr:nvSpPr>
      <xdr:spPr bwMode="auto">
        <a:xfrm>
          <a:off x="14354175" y="262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28575</xdr:rowOff>
    </xdr:from>
    <xdr:to>
      <xdr:col>21</xdr:col>
      <xdr:colOff>381000</xdr:colOff>
      <xdr:row>15</xdr:row>
      <xdr:rowOff>66675</xdr:rowOff>
    </xdr:to>
    <xdr:sp macro="" textlink="">
      <xdr:nvSpPr>
        <xdr:cNvPr id="10697" name="Text Box 457">
          <a:extLst>
            <a:ext uri="{FF2B5EF4-FFF2-40B4-BE49-F238E27FC236}">
              <a16:creationId xmlns:a16="http://schemas.microsoft.com/office/drawing/2014/main" id="{0C1EAF51-CB6C-4205-B380-5E7EFD3E0201}"/>
            </a:ext>
          </a:extLst>
        </xdr:cNvPr>
        <xdr:cNvSpPr txBox="1">
          <a:spLocks noChangeArrowheads="1"/>
        </xdr:cNvSpPr>
      </xdr:nvSpPr>
      <xdr:spPr bwMode="auto">
        <a:xfrm>
          <a:off x="14020800"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38.6</a:t>
          </a:r>
        </a:p>
      </xdr:txBody>
    </xdr:sp>
    <xdr:clientData/>
  </xdr:twoCellAnchor>
  <xdr:twoCellAnchor>
    <xdr:from>
      <xdr:col>19</xdr:col>
      <xdr:colOff>428625</xdr:colOff>
      <xdr:row>15</xdr:row>
      <xdr:rowOff>114300</xdr:rowOff>
    </xdr:from>
    <xdr:to>
      <xdr:col>19</xdr:col>
      <xdr:colOff>533400</xdr:colOff>
      <xdr:row>16</xdr:row>
      <xdr:rowOff>47625</xdr:rowOff>
    </xdr:to>
    <xdr:sp macro="" textlink="">
      <xdr:nvSpPr>
        <xdr:cNvPr id="745255" name="Oval 458">
          <a:extLst>
            <a:ext uri="{FF2B5EF4-FFF2-40B4-BE49-F238E27FC236}">
              <a16:creationId xmlns:a16="http://schemas.microsoft.com/office/drawing/2014/main" id="{A96A0F9C-E4EA-4D8A-B0BD-BCD0F2BFA354}"/>
            </a:ext>
          </a:extLst>
        </xdr:cNvPr>
        <xdr:cNvSpPr>
          <a:spLocks noChangeArrowheads="1"/>
        </xdr:cNvSpPr>
      </xdr:nvSpPr>
      <xdr:spPr bwMode="auto">
        <a:xfrm>
          <a:off x="13458825" y="268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85725</xdr:rowOff>
    </xdr:from>
    <xdr:to>
      <xdr:col>20</xdr:col>
      <xdr:colOff>180975</xdr:colOff>
      <xdr:row>15</xdr:row>
      <xdr:rowOff>123825</xdr:rowOff>
    </xdr:to>
    <xdr:sp macro="" textlink="">
      <xdr:nvSpPr>
        <xdr:cNvPr id="10699" name="Text Box 459">
          <a:extLst>
            <a:ext uri="{FF2B5EF4-FFF2-40B4-BE49-F238E27FC236}">
              <a16:creationId xmlns:a16="http://schemas.microsoft.com/office/drawing/2014/main" id="{2A3BBA89-5941-412A-BEB0-E2F8AEC5FED3}"/>
            </a:ext>
          </a:extLst>
        </xdr:cNvPr>
        <xdr:cNvSpPr txBox="1">
          <a:spLocks noChangeArrowheads="1"/>
        </xdr:cNvSpPr>
      </xdr:nvSpPr>
      <xdr:spPr bwMode="auto">
        <a:xfrm>
          <a:off x="131349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a:extLst>
            <a:ext uri="{FF2B5EF4-FFF2-40B4-BE49-F238E27FC236}">
              <a16:creationId xmlns:a16="http://schemas.microsoft.com/office/drawing/2014/main" id="{DA455E0B-CECE-4524-8475-D4C8EB47B75A}"/>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733131" name="Rectangle 2">
          <a:extLst>
            <a:ext uri="{FF2B5EF4-FFF2-40B4-BE49-F238E27FC236}">
              <a16:creationId xmlns:a16="http://schemas.microsoft.com/office/drawing/2014/main" id="{1052471F-CF8B-48C5-BC36-0E12F936A718}"/>
            </a:ext>
          </a:extLst>
        </xdr:cNvPr>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733132" name="Rectangle 3">
          <a:extLst>
            <a:ext uri="{FF2B5EF4-FFF2-40B4-BE49-F238E27FC236}">
              <a16:creationId xmlns:a16="http://schemas.microsoft.com/office/drawing/2014/main" id="{DF78D338-071D-4979-83C8-BE0B0436D62E}"/>
            </a:ext>
          </a:extLst>
        </xdr:cNvPr>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a:extLst>
            <a:ext uri="{FF2B5EF4-FFF2-40B4-BE49-F238E27FC236}">
              <a16:creationId xmlns:a16="http://schemas.microsoft.com/office/drawing/2014/main" id="{B25A4431-A1C2-4D1F-9BB1-B1F1A8393A7E}"/>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岡山県鏡野町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733134" name="Rectangle 5">
          <a:extLst>
            <a:ext uri="{FF2B5EF4-FFF2-40B4-BE49-F238E27FC236}">
              <a16:creationId xmlns:a16="http://schemas.microsoft.com/office/drawing/2014/main" id="{BAD91074-6D22-4031-8EE1-5CFADE8CE2C0}"/>
            </a:ext>
          </a:extLst>
        </xdr:cNvPr>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733135" name="Rectangle 6">
          <a:extLst>
            <a:ext uri="{FF2B5EF4-FFF2-40B4-BE49-F238E27FC236}">
              <a16:creationId xmlns:a16="http://schemas.microsoft.com/office/drawing/2014/main" id="{B33A84B8-348D-4D87-8F4E-E20F189AF8F4}"/>
            </a:ext>
          </a:extLst>
        </xdr:cNvPr>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a:extLst>
            <a:ext uri="{FF2B5EF4-FFF2-40B4-BE49-F238E27FC236}">
              <a16:creationId xmlns:a16="http://schemas.microsoft.com/office/drawing/2014/main" id="{BEFA8B53-59B1-4D30-9063-37101B8A78C9}"/>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a:extLst>
            <a:ext uri="{FF2B5EF4-FFF2-40B4-BE49-F238E27FC236}">
              <a16:creationId xmlns:a16="http://schemas.microsoft.com/office/drawing/2014/main" id="{30E657B3-96A8-49E9-92D6-4532C0F91E35}"/>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733138" name="Rectangle 9">
          <a:extLst>
            <a:ext uri="{FF2B5EF4-FFF2-40B4-BE49-F238E27FC236}">
              <a16:creationId xmlns:a16="http://schemas.microsoft.com/office/drawing/2014/main" id="{17CF33DF-F4A4-47F7-83E7-5146FDFAE496}"/>
            </a:ext>
          </a:extLst>
        </xdr:cNvPr>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a:extLst>
            <a:ext uri="{FF2B5EF4-FFF2-40B4-BE49-F238E27FC236}">
              <a16:creationId xmlns:a16="http://schemas.microsoft.com/office/drawing/2014/main" id="{E137BF31-858B-45EF-8BB1-E0DBA99E2A9B}"/>
            </a:ext>
          </a:extLst>
        </xdr:cNvPr>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a:extLst>
            <a:ext uri="{FF2B5EF4-FFF2-40B4-BE49-F238E27FC236}">
              <a16:creationId xmlns:a16="http://schemas.microsoft.com/office/drawing/2014/main" id="{0759FCB6-F004-4637-AE6F-5310724EF02A}"/>
            </a:ext>
          </a:extLst>
        </xdr:cNvPr>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14,121</a:t>
          </a:r>
        </a:p>
        <a:p>
          <a:pPr algn="r" rtl="0">
            <a:lnSpc>
              <a:spcPts val="1300"/>
            </a:lnSpc>
            <a:defRPr sz="1000"/>
          </a:pPr>
          <a:r>
            <a:rPr lang="en-US" altLang="ja-JP" sz="1100" b="1" i="0" u="none" strike="noStrike" baseline="0">
              <a:solidFill>
                <a:srgbClr val="000000"/>
              </a:solidFill>
              <a:latin typeface="ＭＳ ゴシック"/>
              <a:ea typeface="ＭＳ ゴシック"/>
            </a:rPr>
            <a:t>419.69</a:t>
          </a:r>
        </a:p>
        <a:p>
          <a:pPr algn="r" rtl="0">
            <a:lnSpc>
              <a:spcPts val="1300"/>
            </a:lnSpc>
            <a:defRPr sz="1000"/>
          </a:pPr>
          <a:r>
            <a:rPr lang="en-US" altLang="ja-JP" sz="1100" b="1" i="0" u="none" strike="noStrike" baseline="0">
              <a:solidFill>
                <a:srgbClr val="000000"/>
              </a:solidFill>
              <a:latin typeface="ＭＳ ゴシック"/>
              <a:ea typeface="ＭＳ ゴシック"/>
            </a:rPr>
            <a:t>11,873,648</a:t>
          </a:r>
        </a:p>
        <a:p>
          <a:pPr algn="r" rtl="0">
            <a:lnSpc>
              <a:spcPts val="1300"/>
            </a:lnSpc>
            <a:defRPr sz="1000"/>
          </a:pPr>
          <a:r>
            <a:rPr lang="en-US" altLang="ja-JP" sz="1100" b="1" i="0" u="none" strike="noStrike" baseline="0">
              <a:solidFill>
                <a:srgbClr val="000000"/>
              </a:solidFill>
              <a:latin typeface="ＭＳ ゴシック"/>
              <a:ea typeface="ＭＳ ゴシック"/>
            </a:rPr>
            <a:t>10,710,569</a:t>
          </a:r>
        </a:p>
        <a:p>
          <a:pPr algn="r" rtl="0">
            <a:lnSpc>
              <a:spcPts val="1300"/>
            </a:lnSpc>
            <a:defRPr sz="1000"/>
          </a:pPr>
          <a:r>
            <a:rPr lang="en-US" altLang="ja-JP" sz="1100" b="1" i="0" u="none" strike="noStrike" baseline="0">
              <a:solidFill>
                <a:srgbClr val="000000"/>
              </a:solidFill>
              <a:latin typeface="ＭＳ ゴシック"/>
              <a:ea typeface="ＭＳ ゴシック"/>
            </a:rPr>
            <a:t>827,125</a:t>
          </a:r>
        </a:p>
        <a:p>
          <a:pPr algn="r" rtl="0">
            <a:lnSpc>
              <a:spcPts val="1300"/>
            </a:lnSpc>
            <a:defRPr sz="1000"/>
          </a:pPr>
          <a:r>
            <a:rPr lang="en-US" altLang="ja-JP" sz="1100" b="1" i="0" u="none" strike="noStrike" baseline="0">
              <a:solidFill>
                <a:srgbClr val="000000"/>
              </a:solidFill>
              <a:latin typeface="ＭＳ ゴシック"/>
              <a:ea typeface="ＭＳ ゴシック"/>
            </a:rPr>
            <a:t>7,133,567</a:t>
          </a:r>
        </a:p>
        <a:p>
          <a:pPr algn="r" rtl="0">
            <a:lnSpc>
              <a:spcPts val="1300"/>
            </a:lnSpc>
            <a:defRPr sz="1000"/>
          </a:pPr>
          <a:r>
            <a:rPr lang="en-US" altLang="ja-JP" sz="1100" b="1" i="0" u="none" strike="noStrike" baseline="0">
              <a:solidFill>
                <a:srgbClr val="000000"/>
              </a:solidFill>
              <a:latin typeface="ＭＳ ゴシック"/>
              <a:ea typeface="ＭＳ ゴシック"/>
            </a:rPr>
            <a:t>12,084,857</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a:extLst>
            <a:ext uri="{FF2B5EF4-FFF2-40B4-BE49-F238E27FC236}">
              <a16:creationId xmlns:a16="http://schemas.microsoft.com/office/drawing/2014/main" id="{AD9A74B1-5506-46E1-946B-EC9B94A26F4D}"/>
            </a:ext>
          </a:extLst>
        </xdr:cNvPr>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a:extLst>
            <a:ext uri="{FF2B5EF4-FFF2-40B4-BE49-F238E27FC236}">
              <a16:creationId xmlns:a16="http://schemas.microsoft.com/office/drawing/2014/main" id="{E13EA7C8-B2C5-4C90-B214-1267C7B1A51F}"/>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a:extLst>
            <a:ext uri="{FF2B5EF4-FFF2-40B4-BE49-F238E27FC236}">
              <a16:creationId xmlns:a16="http://schemas.microsoft.com/office/drawing/2014/main" id="{28B20AAD-E20F-4611-867E-7F7FBC923633}"/>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15.8</a:t>
          </a:r>
        </a:p>
        <a:p>
          <a:pPr algn="r" rtl="0">
            <a:lnSpc>
              <a:spcPts val="1200"/>
            </a:lnSpc>
            <a:defRPr sz="1000"/>
          </a:pPr>
          <a:r>
            <a:rPr lang="en-US" altLang="ja-JP" sz="1100" b="1" i="0" u="none" strike="noStrike" baseline="0">
              <a:solidFill>
                <a:srgbClr val="000000"/>
              </a:solidFill>
              <a:latin typeface="ＭＳ ゴシック"/>
              <a:ea typeface="ＭＳ ゴシック"/>
            </a:rPr>
            <a:t>27.5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a:extLst>
            <a:ext uri="{FF2B5EF4-FFF2-40B4-BE49-F238E27FC236}">
              <a16:creationId xmlns:a16="http://schemas.microsoft.com/office/drawing/2014/main" id="{37886D5F-1F7F-45C9-8CFE-9266FED87292}"/>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a:extLst>
            <a:ext uri="{FF2B5EF4-FFF2-40B4-BE49-F238E27FC236}">
              <a16:creationId xmlns:a16="http://schemas.microsoft.com/office/drawing/2014/main" id="{235C4ECD-AFF7-4C77-961E-A0C31E19F01D}"/>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a:extLst>
            <a:ext uri="{FF2B5EF4-FFF2-40B4-BE49-F238E27FC236}">
              <a16:creationId xmlns:a16="http://schemas.microsoft.com/office/drawing/2014/main" id="{4DDA367A-2C54-493A-B89D-FD39CD9E38C7}"/>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733147" name="AutoShape 18">
          <a:extLst>
            <a:ext uri="{FF2B5EF4-FFF2-40B4-BE49-F238E27FC236}">
              <a16:creationId xmlns:a16="http://schemas.microsoft.com/office/drawing/2014/main" id="{844E05D8-8A18-420F-AF29-0A5E63AA2E89}"/>
            </a:ext>
          </a:extLst>
        </xdr:cNvPr>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a:extLst>
            <a:ext uri="{FF2B5EF4-FFF2-40B4-BE49-F238E27FC236}">
              <a16:creationId xmlns:a16="http://schemas.microsoft.com/office/drawing/2014/main" id="{891793B0-C669-45AB-A3BB-34D88907D7D6}"/>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a:extLst>
            <a:ext uri="{FF2B5EF4-FFF2-40B4-BE49-F238E27FC236}">
              <a16:creationId xmlns:a16="http://schemas.microsoft.com/office/drawing/2014/main" id="{B5277CD1-25B0-4CE7-8BEB-BC97C875D999}"/>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a:extLst>
            <a:ext uri="{FF2B5EF4-FFF2-40B4-BE49-F238E27FC236}">
              <a16:creationId xmlns:a16="http://schemas.microsoft.com/office/drawing/2014/main" id="{40332091-49EA-4E0A-AA19-09360624C06E}"/>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733151" name="Line 22">
          <a:extLst>
            <a:ext uri="{FF2B5EF4-FFF2-40B4-BE49-F238E27FC236}">
              <a16:creationId xmlns:a16="http://schemas.microsoft.com/office/drawing/2014/main" id="{CCE77F7C-97E6-4C0F-8117-696FDBA23EEB}"/>
            </a:ext>
          </a:extLst>
        </xdr:cNvPr>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733152" name="Oval 23">
          <a:extLst>
            <a:ext uri="{FF2B5EF4-FFF2-40B4-BE49-F238E27FC236}">
              <a16:creationId xmlns:a16="http://schemas.microsoft.com/office/drawing/2014/main" id="{FF232599-3E85-4A02-864B-E57D6C7FB37F}"/>
            </a:ext>
          </a:extLst>
        </xdr:cNvPr>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733153" name="AutoShape 24">
          <a:extLst>
            <a:ext uri="{FF2B5EF4-FFF2-40B4-BE49-F238E27FC236}">
              <a16:creationId xmlns:a16="http://schemas.microsoft.com/office/drawing/2014/main" id="{8900402D-8B55-4D61-BFC0-DE86F94EDD94}"/>
            </a:ext>
          </a:extLst>
        </xdr:cNvPr>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733154" name="Line 25">
          <a:extLst>
            <a:ext uri="{FF2B5EF4-FFF2-40B4-BE49-F238E27FC236}">
              <a16:creationId xmlns:a16="http://schemas.microsoft.com/office/drawing/2014/main" id="{0F67BF71-ED41-45A6-ADAC-99FC6A18758E}"/>
            </a:ext>
          </a:extLst>
        </xdr:cNvPr>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733155" name="Line 26">
          <a:extLst>
            <a:ext uri="{FF2B5EF4-FFF2-40B4-BE49-F238E27FC236}">
              <a16:creationId xmlns:a16="http://schemas.microsoft.com/office/drawing/2014/main" id="{AC6A81CF-00AA-49B3-8D48-42E5C5756ACF}"/>
            </a:ext>
          </a:extLst>
        </xdr:cNvPr>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733156" name="Line 27">
          <a:extLst>
            <a:ext uri="{FF2B5EF4-FFF2-40B4-BE49-F238E27FC236}">
              <a16:creationId xmlns:a16="http://schemas.microsoft.com/office/drawing/2014/main" id="{8F24108D-1E22-48EE-9A0D-6369BCE0491D}"/>
            </a:ext>
          </a:extLst>
        </xdr:cNvPr>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733157" name="Line 28">
          <a:extLst>
            <a:ext uri="{FF2B5EF4-FFF2-40B4-BE49-F238E27FC236}">
              <a16:creationId xmlns:a16="http://schemas.microsoft.com/office/drawing/2014/main" id="{C5A2E0A5-4255-4464-86EA-2B6CDEBE70B7}"/>
            </a:ext>
          </a:extLst>
        </xdr:cNvPr>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a:extLst>
            <a:ext uri="{FF2B5EF4-FFF2-40B4-BE49-F238E27FC236}">
              <a16:creationId xmlns:a16="http://schemas.microsoft.com/office/drawing/2014/main" id="{F235035F-353E-4EFF-9392-B0D8BE10BD24}"/>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a:extLst>
            <a:ext uri="{FF2B5EF4-FFF2-40B4-BE49-F238E27FC236}">
              <a16:creationId xmlns:a16="http://schemas.microsoft.com/office/drawing/2014/main" id="{A73778A9-B4C8-4CE7-9F9D-EBF00B043DF5}"/>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a:extLst>
            <a:ext uri="{FF2B5EF4-FFF2-40B4-BE49-F238E27FC236}">
              <a16:creationId xmlns:a16="http://schemas.microsoft.com/office/drawing/2014/main" id="{B3CA98DC-46BA-481B-8E35-1FB73FBE5787}"/>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a:extLst>
            <a:ext uri="{FF2B5EF4-FFF2-40B4-BE49-F238E27FC236}">
              <a16:creationId xmlns:a16="http://schemas.microsoft.com/office/drawing/2014/main" id="{0BC380FB-F278-4923-8CD5-A1B615118ACA}"/>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21/75</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a:extLst>
            <a:ext uri="{FF2B5EF4-FFF2-40B4-BE49-F238E27FC236}">
              <a16:creationId xmlns:a16="http://schemas.microsoft.com/office/drawing/2014/main" id="{C6318C94-4DD2-4E8F-B39B-5FE310FFE84F}"/>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a:extLst>
            <a:ext uri="{FF2B5EF4-FFF2-40B4-BE49-F238E27FC236}">
              <a16:creationId xmlns:a16="http://schemas.microsoft.com/office/drawing/2014/main" id="{DA034DB0-F29D-40EC-965C-94CFF20CBC95}"/>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a:extLst>
            <a:ext uri="{FF2B5EF4-FFF2-40B4-BE49-F238E27FC236}">
              <a16:creationId xmlns:a16="http://schemas.microsoft.com/office/drawing/2014/main" id="{823BDC37-32FD-499A-9232-B7EC48F02AFD}"/>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a:extLst>
            <a:ext uri="{FF2B5EF4-FFF2-40B4-BE49-F238E27FC236}">
              <a16:creationId xmlns:a16="http://schemas.microsoft.com/office/drawing/2014/main" id="{71800056-48ED-457A-9B7D-187A2214C3BA}"/>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33166" name="Rectangle 37">
          <a:extLst>
            <a:ext uri="{FF2B5EF4-FFF2-40B4-BE49-F238E27FC236}">
              <a16:creationId xmlns:a16="http://schemas.microsoft.com/office/drawing/2014/main" id="{07B737F7-E99D-4DE6-BD0C-F99796928970}"/>
            </a:ext>
          </a:extLst>
        </xdr:cNvPr>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733167" name="Rectangle 38">
          <a:extLst>
            <a:ext uri="{FF2B5EF4-FFF2-40B4-BE49-F238E27FC236}">
              <a16:creationId xmlns:a16="http://schemas.microsoft.com/office/drawing/2014/main" id="{A6CE7C31-1AB4-4C6B-9F0C-C70BE185F3D4}"/>
            </a:ext>
          </a:extLst>
        </xdr:cNvPr>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a:extLst>
            <a:ext uri="{FF2B5EF4-FFF2-40B4-BE49-F238E27FC236}">
              <a16:creationId xmlns:a16="http://schemas.microsoft.com/office/drawing/2014/main" id="{D91E61D8-B913-42BF-BE94-41CBF4D39F74}"/>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a:extLst>
            <a:ext uri="{FF2B5EF4-FFF2-40B4-BE49-F238E27FC236}">
              <a16:creationId xmlns:a16="http://schemas.microsoft.com/office/drawing/2014/main" id="{0A576C0A-C21A-4705-B3AC-2D87FD745D4A}"/>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類似団体と比較すれば、経常収支比率に占める割合は低いが、人口に対して職員数が多いことから総額では多額となっている。</a:t>
          </a:r>
          <a:endParaRPr lang="en-US" altLang="ja-JP" sz="13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300" b="0" i="0" u="none" strike="noStrike" baseline="0">
              <a:solidFill>
                <a:sysClr val="windowText" lastClr="000000"/>
              </a:solidFill>
              <a:latin typeface="ＭＳ Ｐゴシック"/>
              <a:ea typeface="ＭＳ Ｐゴシック"/>
            </a:rPr>
            <a:t>　鏡野町定員適正化計画に基づく定員の適正な管理と、適正な給与水準を保つことにより人件費の削減に努める。</a:t>
          </a:r>
          <a:endParaRPr lang="en-US" altLang="ja-JP" sz="1300" b="0" i="0" u="none" strike="noStrike" baseline="0">
            <a:solidFill>
              <a:sysClr val="windowText" lastClr="000000"/>
            </a:solidFill>
            <a:latin typeface="ＭＳ Ｐゴシック"/>
            <a:ea typeface="ＭＳ Ｐゴシック"/>
          </a:endParaRPr>
        </a:p>
        <a:p>
          <a:pPr algn="l" rtl="0">
            <a:lnSpc>
              <a:spcPts val="1400"/>
            </a:lnSpc>
            <a:defRPr sz="1000"/>
          </a:pPr>
          <a:endParaRPr lang="ja-JP" altLang="en-US" sz="1300" b="0" i="0" u="none" strike="noStrike" baseline="0">
            <a:solidFill>
              <a:sysClr val="windowText" lastClr="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5" name="Text Box 41">
          <a:extLst>
            <a:ext uri="{FF2B5EF4-FFF2-40B4-BE49-F238E27FC236}">
              <a16:creationId xmlns:a16="http://schemas.microsoft.com/office/drawing/2014/main" id="{FBF593E0-38E6-4F8F-847B-0E0CDB356726}"/>
            </a:ext>
          </a:extLst>
        </xdr:cNvPr>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733171" name="Line 42">
          <a:extLst>
            <a:ext uri="{FF2B5EF4-FFF2-40B4-BE49-F238E27FC236}">
              <a16:creationId xmlns:a16="http://schemas.microsoft.com/office/drawing/2014/main" id="{76648E26-6706-47D1-B080-5D52A2204AF2}"/>
            </a:ext>
          </a:extLst>
        </xdr:cNvPr>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a:extLst>
            <a:ext uri="{FF2B5EF4-FFF2-40B4-BE49-F238E27FC236}">
              <a16:creationId xmlns:a16="http://schemas.microsoft.com/office/drawing/2014/main" id="{B76CBD0C-424B-4FDE-9BB2-BCE4F9A89445}"/>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733173" name="Line 44">
          <a:extLst>
            <a:ext uri="{FF2B5EF4-FFF2-40B4-BE49-F238E27FC236}">
              <a16:creationId xmlns:a16="http://schemas.microsoft.com/office/drawing/2014/main" id="{6626F2D5-6472-4DB7-AC80-F944A8F855B4}"/>
            </a:ext>
          </a:extLst>
        </xdr:cNvPr>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a:extLst>
            <a:ext uri="{FF2B5EF4-FFF2-40B4-BE49-F238E27FC236}">
              <a16:creationId xmlns:a16="http://schemas.microsoft.com/office/drawing/2014/main" id="{C6E81A5E-17F0-42D3-911E-82F30EF8DA20}"/>
            </a:ext>
          </a:extLst>
        </xdr:cNvPr>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733175" name="Line 46">
          <a:extLst>
            <a:ext uri="{FF2B5EF4-FFF2-40B4-BE49-F238E27FC236}">
              <a16:creationId xmlns:a16="http://schemas.microsoft.com/office/drawing/2014/main" id="{A4DCCC85-77A3-4D8E-8941-CC8A80184B00}"/>
            </a:ext>
          </a:extLst>
        </xdr:cNvPr>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a:extLst>
            <a:ext uri="{FF2B5EF4-FFF2-40B4-BE49-F238E27FC236}">
              <a16:creationId xmlns:a16="http://schemas.microsoft.com/office/drawing/2014/main" id="{B13C5CA5-C362-4531-B6E8-E7BA0C821D67}"/>
            </a:ext>
          </a:extLst>
        </xdr:cNvPr>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733177" name="Line 48">
          <a:extLst>
            <a:ext uri="{FF2B5EF4-FFF2-40B4-BE49-F238E27FC236}">
              <a16:creationId xmlns:a16="http://schemas.microsoft.com/office/drawing/2014/main" id="{F3B9EB64-EA9F-47CD-9382-BCD7C5EE06F0}"/>
            </a:ext>
          </a:extLst>
        </xdr:cNvPr>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a:extLst>
            <a:ext uri="{FF2B5EF4-FFF2-40B4-BE49-F238E27FC236}">
              <a16:creationId xmlns:a16="http://schemas.microsoft.com/office/drawing/2014/main" id="{45A310C5-65EA-47D7-939B-980E8FA9CCBF}"/>
            </a:ext>
          </a:extLst>
        </xdr:cNvPr>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733179" name="Line 50">
          <a:extLst>
            <a:ext uri="{FF2B5EF4-FFF2-40B4-BE49-F238E27FC236}">
              <a16:creationId xmlns:a16="http://schemas.microsoft.com/office/drawing/2014/main" id="{D72CE369-F571-4C72-8526-A3FAD6114C90}"/>
            </a:ext>
          </a:extLst>
        </xdr:cNvPr>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a:extLst>
            <a:ext uri="{FF2B5EF4-FFF2-40B4-BE49-F238E27FC236}">
              <a16:creationId xmlns:a16="http://schemas.microsoft.com/office/drawing/2014/main" id="{F0B9F618-462C-422C-943D-748878EE73BE}"/>
            </a:ext>
          </a:extLst>
        </xdr:cNvPr>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733181" name="Line 52">
          <a:extLst>
            <a:ext uri="{FF2B5EF4-FFF2-40B4-BE49-F238E27FC236}">
              <a16:creationId xmlns:a16="http://schemas.microsoft.com/office/drawing/2014/main" id="{910FEC15-0A3B-4477-9258-C8057BB00F35}"/>
            </a:ext>
          </a:extLst>
        </xdr:cNvPr>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a:extLst>
            <a:ext uri="{FF2B5EF4-FFF2-40B4-BE49-F238E27FC236}">
              <a16:creationId xmlns:a16="http://schemas.microsoft.com/office/drawing/2014/main" id="{9472E875-049E-4A7E-87D5-E562438FAB3E}"/>
            </a:ext>
          </a:extLst>
        </xdr:cNvPr>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733183" name="Line 54">
          <a:extLst>
            <a:ext uri="{FF2B5EF4-FFF2-40B4-BE49-F238E27FC236}">
              <a16:creationId xmlns:a16="http://schemas.microsoft.com/office/drawing/2014/main" id="{B26924D0-96EC-4270-B953-A6C2F7D6BE24}"/>
            </a:ext>
          </a:extLst>
        </xdr:cNvPr>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a:extLst>
            <a:ext uri="{FF2B5EF4-FFF2-40B4-BE49-F238E27FC236}">
              <a16:creationId xmlns:a16="http://schemas.microsoft.com/office/drawing/2014/main" id="{2265E93A-27CF-464E-9F36-9ECE251A9817}"/>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750593" name="人件費グラフ枠">
          <a:extLst>
            <a:ext uri="{FF2B5EF4-FFF2-40B4-BE49-F238E27FC236}">
              <a16:creationId xmlns:a16="http://schemas.microsoft.com/office/drawing/2014/main" id="{3797F0A0-290A-4112-8B05-A61A5E161107}"/>
            </a:ext>
          </a:extLst>
        </xdr:cNvPr>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57150</xdr:rowOff>
    </xdr:from>
    <xdr:to>
      <xdr:col>7</xdr:col>
      <xdr:colOff>19050</xdr:colOff>
      <xdr:row>40</xdr:row>
      <xdr:rowOff>47625</xdr:rowOff>
    </xdr:to>
    <xdr:sp macro="" textlink="">
      <xdr:nvSpPr>
        <xdr:cNvPr id="750594" name="Line 57">
          <a:extLst>
            <a:ext uri="{FF2B5EF4-FFF2-40B4-BE49-F238E27FC236}">
              <a16:creationId xmlns:a16="http://schemas.microsoft.com/office/drawing/2014/main" id="{5A6DFF50-8805-430E-B7A5-C75AFEEEA6B9}"/>
            </a:ext>
          </a:extLst>
        </xdr:cNvPr>
        <xdr:cNvSpPr>
          <a:spLocks noChangeShapeType="1"/>
        </xdr:cNvSpPr>
      </xdr:nvSpPr>
      <xdr:spPr bwMode="auto">
        <a:xfrm flipV="1">
          <a:off x="4829175" y="5886450"/>
          <a:ext cx="0" cy="1019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a:extLst>
            <a:ext uri="{FF2B5EF4-FFF2-40B4-BE49-F238E27FC236}">
              <a16:creationId xmlns:a16="http://schemas.microsoft.com/office/drawing/2014/main" id="{DBE943FC-348A-4670-AB1A-23E2B68B55CC}"/>
            </a:ext>
          </a:extLst>
        </xdr:cNvPr>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750596" name="Line 59">
          <a:extLst>
            <a:ext uri="{FF2B5EF4-FFF2-40B4-BE49-F238E27FC236}">
              <a16:creationId xmlns:a16="http://schemas.microsoft.com/office/drawing/2014/main" id="{6D1063C7-18BF-40A1-BB80-F5F45760CC6B}"/>
            </a:ext>
          </a:extLst>
        </xdr:cNvPr>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0</xdr:rowOff>
    </xdr:from>
    <xdr:to>
      <xdr:col>8</xdr:col>
      <xdr:colOff>180975</xdr:colOff>
      <xdr:row>34</xdr:row>
      <xdr:rowOff>38100</xdr:rowOff>
    </xdr:to>
    <xdr:sp macro="" textlink="">
      <xdr:nvSpPr>
        <xdr:cNvPr id="11324" name="人件費最大値テキスト">
          <a:extLst>
            <a:ext uri="{FF2B5EF4-FFF2-40B4-BE49-F238E27FC236}">
              <a16:creationId xmlns:a16="http://schemas.microsoft.com/office/drawing/2014/main" id="{B0F954EC-DA44-4E92-9011-AE5B67FF726F}"/>
            </a:ext>
          </a:extLst>
        </xdr:cNvPr>
        <xdr:cNvSpPr txBox="1">
          <a:spLocks noChangeArrowheads="1"/>
        </xdr:cNvSpPr>
      </xdr:nvSpPr>
      <xdr:spPr bwMode="auto">
        <a:xfrm>
          <a:off x="4914900"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609600</xdr:colOff>
      <xdr:row>34</xdr:row>
      <xdr:rowOff>57150</xdr:rowOff>
    </xdr:from>
    <xdr:to>
      <xdr:col>7</xdr:col>
      <xdr:colOff>104775</xdr:colOff>
      <xdr:row>34</xdr:row>
      <xdr:rowOff>57150</xdr:rowOff>
    </xdr:to>
    <xdr:sp macro="" textlink="">
      <xdr:nvSpPr>
        <xdr:cNvPr id="750598" name="Line 61">
          <a:extLst>
            <a:ext uri="{FF2B5EF4-FFF2-40B4-BE49-F238E27FC236}">
              <a16:creationId xmlns:a16="http://schemas.microsoft.com/office/drawing/2014/main" id="{DD4F606D-E39F-4C58-B2E7-528B24AC4B5C}"/>
            </a:ext>
          </a:extLst>
        </xdr:cNvPr>
        <xdr:cNvSpPr>
          <a:spLocks noChangeShapeType="1"/>
        </xdr:cNvSpPr>
      </xdr:nvSpPr>
      <xdr:spPr bwMode="auto">
        <a:xfrm>
          <a:off x="4733925" y="588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76200</xdr:rowOff>
    </xdr:from>
    <xdr:to>
      <xdr:col>7</xdr:col>
      <xdr:colOff>19050</xdr:colOff>
      <xdr:row>35</xdr:row>
      <xdr:rowOff>123825</xdr:rowOff>
    </xdr:to>
    <xdr:sp macro="" textlink="">
      <xdr:nvSpPr>
        <xdr:cNvPr id="750599" name="Line 62">
          <a:extLst>
            <a:ext uri="{FF2B5EF4-FFF2-40B4-BE49-F238E27FC236}">
              <a16:creationId xmlns:a16="http://schemas.microsoft.com/office/drawing/2014/main" id="{DBFFC673-12C0-4896-91E4-2765EDE3BF7F}"/>
            </a:ext>
          </a:extLst>
        </xdr:cNvPr>
        <xdr:cNvSpPr>
          <a:spLocks noChangeShapeType="1"/>
        </xdr:cNvSpPr>
      </xdr:nvSpPr>
      <xdr:spPr bwMode="auto">
        <a:xfrm>
          <a:off x="3990975" y="60769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7" name="人件費平均値テキスト">
          <a:extLst>
            <a:ext uri="{FF2B5EF4-FFF2-40B4-BE49-F238E27FC236}">
              <a16:creationId xmlns:a16="http://schemas.microsoft.com/office/drawing/2014/main" id="{8928F39C-83AE-4540-B5D5-12C1A59025FD}"/>
            </a:ext>
          </a:extLst>
        </xdr:cNvPr>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6</xdr:col>
      <xdr:colOff>647700</xdr:colOff>
      <xdr:row>35</xdr:row>
      <xdr:rowOff>161925</xdr:rowOff>
    </xdr:from>
    <xdr:to>
      <xdr:col>7</xdr:col>
      <xdr:colOff>66675</xdr:colOff>
      <xdr:row>36</xdr:row>
      <xdr:rowOff>85725</xdr:rowOff>
    </xdr:to>
    <xdr:sp macro="" textlink="">
      <xdr:nvSpPr>
        <xdr:cNvPr id="750601" name="AutoShape 64">
          <a:extLst>
            <a:ext uri="{FF2B5EF4-FFF2-40B4-BE49-F238E27FC236}">
              <a16:creationId xmlns:a16="http://schemas.microsoft.com/office/drawing/2014/main" id="{F3C390C4-2699-4059-8DBA-87572083DEC0}"/>
            </a:ext>
          </a:extLst>
        </xdr:cNvPr>
        <xdr:cNvSpPr>
          <a:spLocks noChangeArrowheads="1"/>
        </xdr:cNvSpPr>
      </xdr:nvSpPr>
      <xdr:spPr bwMode="auto">
        <a:xfrm>
          <a:off x="4772025" y="6162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76200</xdr:rowOff>
    </xdr:from>
    <xdr:to>
      <xdr:col>5</xdr:col>
      <xdr:colOff>552450</xdr:colOff>
      <xdr:row>35</xdr:row>
      <xdr:rowOff>161925</xdr:rowOff>
    </xdr:to>
    <xdr:sp macro="" textlink="">
      <xdr:nvSpPr>
        <xdr:cNvPr id="750602" name="Line 65">
          <a:extLst>
            <a:ext uri="{FF2B5EF4-FFF2-40B4-BE49-F238E27FC236}">
              <a16:creationId xmlns:a16="http://schemas.microsoft.com/office/drawing/2014/main" id="{2A4813BF-0EF5-4F26-AB2A-EDE05582E48A}"/>
            </a:ext>
          </a:extLst>
        </xdr:cNvPr>
        <xdr:cNvSpPr>
          <a:spLocks noChangeShapeType="1"/>
        </xdr:cNvSpPr>
      </xdr:nvSpPr>
      <xdr:spPr bwMode="auto">
        <a:xfrm flipV="1">
          <a:off x="3095625" y="60769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750603" name="AutoShape 66">
          <a:extLst>
            <a:ext uri="{FF2B5EF4-FFF2-40B4-BE49-F238E27FC236}">
              <a16:creationId xmlns:a16="http://schemas.microsoft.com/office/drawing/2014/main" id="{0DD9B520-70A1-4289-801D-C3F495D028CB}"/>
            </a:ext>
          </a:extLst>
        </xdr:cNvPr>
        <xdr:cNvSpPr>
          <a:spLocks noChangeArrowheads="1"/>
        </xdr:cNvSpPr>
      </xdr:nvSpPr>
      <xdr:spPr bwMode="auto">
        <a:xfrm>
          <a:off x="3933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76200</xdr:rowOff>
    </xdr:from>
    <xdr:to>
      <xdr:col>6</xdr:col>
      <xdr:colOff>219075</xdr:colOff>
      <xdr:row>37</xdr:row>
      <xdr:rowOff>114300</xdr:rowOff>
    </xdr:to>
    <xdr:sp macro="" textlink="">
      <xdr:nvSpPr>
        <xdr:cNvPr id="11331" name="Text Box 67">
          <a:extLst>
            <a:ext uri="{FF2B5EF4-FFF2-40B4-BE49-F238E27FC236}">
              <a16:creationId xmlns:a16="http://schemas.microsoft.com/office/drawing/2014/main" id="{7AF5B594-EF66-44FD-9D89-A6645FFBD858}"/>
            </a:ext>
          </a:extLst>
        </xdr:cNvPr>
        <xdr:cNvSpPr txBox="1">
          <a:spLocks noChangeArrowheads="1"/>
        </xdr:cNvSpPr>
      </xdr:nvSpPr>
      <xdr:spPr bwMode="auto">
        <a:xfrm>
          <a:off x="360997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35</xdr:row>
      <xdr:rowOff>161925</xdr:rowOff>
    </xdr:from>
    <xdr:to>
      <xdr:col>4</xdr:col>
      <xdr:colOff>342900</xdr:colOff>
      <xdr:row>35</xdr:row>
      <xdr:rowOff>161925</xdr:rowOff>
    </xdr:to>
    <xdr:sp macro="" textlink="">
      <xdr:nvSpPr>
        <xdr:cNvPr id="750605" name="Line 68">
          <a:extLst>
            <a:ext uri="{FF2B5EF4-FFF2-40B4-BE49-F238E27FC236}">
              <a16:creationId xmlns:a16="http://schemas.microsoft.com/office/drawing/2014/main" id="{1D85ED7B-B7C6-459A-B01F-B464384009D6}"/>
            </a:ext>
          </a:extLst>
        </xdr:cNvPr>
        <xdr:cNvSpPr>
          <a:spLocks noChangeShapeType="1"/>
        </xdr:cNvSpPr>
      </xdr:nvSpPr>
      <xdr:spPr bwMode="auto">
        <a:xfrm flipV="1">
          <a:off x="2209800" y="6162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750606" name="AutoShape 69">
          <a:extLst>
            <a:ext uri="{FF2B5EF4-FFF2-40B4-BE49-F238E27FC236}">
              <a16:creationId xmlns:a16="http://schemas.microsoft.com/office/drawing/2014/main" id="{4A2FF817-F862-4D88-9644-C14036449689}"/>
            </a:ext>
          </a:extLst>
        </xdr:cNvPr>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4" name="Text Box 70">
          <a:extLst>
            <a:ext uri="{FF2B5EF4-FFF2-40B4-BE49-F238E27FC236}">
              <a16:creationId xmlns:a16="http://schemas.microsoft.com/office/drawing/2014/main" id="{6DD982E6-37D1-49B6-B6EC-82B8FBF95206}"/>
            </a:ext>
          </a:extLst>
        </xdr:cNvPr>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628650</xdr:colOff>
      <xdr:row>35</xdr:row>
      <xdr:rowOff>161925</xdr:rowOff>
    </xdr:from>
    <xdr:to>
      <xdr:col>3</xdr:col>
      <xdr:colOff>142875</xdr:colOff>
      <xdr:row>36</xdr:row>
      <xdr:rowOff>76200</xdr:rowOff>
    </xdr:to>
    <xdr:sp macro="" textlink="">
      <xdr:nvSpPr>
        <xdr:cNvPr id="750608" name="Line 71">
          <a:extLst>
            <a:ext uri="{FF2B5EF4-FFF2-40B4-BE49-F238E27FC236}">
              <a16:creationId xmlns:a16="http://schemas.microsoft.com/office/drawing/2014/main" id="{28F52530-E378-4550-929D-0B937B0E7396}"/>
            </a:ext>
          </a:extLst>
        </xdr:cNvPr>
        <xdr:cNvSpPr>
          <a:spLocks noChangeShapeType="1"/>
        </xdr:cNvSpPr>
      </xdr:nvSpPr>
      <xdr:spPr bwMode="auto">
        <a:xfrm flipV="1">
          <a:off x="1323975" y="61626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57150</xdr:rowOff>
    </xdr:from>
    <xdr:to>
      <xdr:col>3</xdr:col>
      <xdr:colOff>190500</xdr:colOff>
      <xdr:row>36</xdr:row>
      <xdr:rowOff>152400</xdr:rowOff>
    </xdr:to>
    <xdr:sp macro="" textlink="">
      <xdr:nvSpPr>
        <xdr:cNvPr id="750609" name="AutoShape 72">
          <a:extLst>
            <a:ext uri="{FF2B5EF4-FFF2-40B4-BE49-F238E27FC236}">
              <a16:creationId xmlns:a16="http://schemas.microsoft.com/office/drawing/2014/main" id="{A7CBA4FD-AACD-4BFD-A4B8-B4448D6C6190}"/>
            </a:ext>
          </a:extLst>
        </xdr:cNvPr>
        <xdr:cNvSpPr>
          <a:spLocks noChangeArrowheads="1"/>
        </xdr:cNvSpPr>
      </xdr:nvSpPr>
      <xdr:spPr bwMode="auto">
        <a:xfrm>
          <a:off x="2162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0</xdr:rowOff>
    </xdr:from>
    <xdr:to>
      <xdr:col>3</xdr:col>
      <xdr:colOff>523875</xdr:colOff>
      <xdr:row>38</xdr:row>
      <xdr:rowOff>38100</xdr:rowOff>
    </xdr:to>
    <xdr:sp macro="" textlink="">
      <xdr:nvSpPr>
        <xdr:cNvPr id="11337" name="Text Box 73">
          <a:extLst>
            <a:ext uri="{FF2B5EF4-FFF2-40B4-BE49-F238E27FC236}">
              <a16:creationId xmlns:a16="http://schemas.microsoft.com/office/drawing/2014/main" id="{8A9CBF44-3AB3-4B3F-B852-ACC033F67418}"/>
            </a:ext>
          </a:extLst>
        </xdr:cNvPr>
        <xdr:cNvSpPr txBox="1">
          <a:spLocks noChangeArrowheads="1"/>
        </xdr:cNvSpPr>
      </xdr:nvSpPr>
      <xdr:spPr bwMode="auto">
        <a:xfrm>
          <a:off x="1828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xdr:from>
      <xdr:col>1</xdr:col>
      <xdr:colOff>571500</xdr:colOff>
      <xdr:row>36</xdr:row>
      <xdr:rowOff>104775</xdr:rowOff>
    </xdr:from>
    <xdr:to>
      <xdr:col>1</xdr:col>
      <xdr:colOff>676275</xdr:colOff>
      <xdr:row>37</xdr:row>
      <xdr:rowOff>28575</xdr:rowOff>
    </xdr:to>
    <xdr:sp macro="" textlink="">
      <xdr:nvSpPr>
        <xdr:cNvPr id="750611" name="AutoShape 74">
          <a:extLst>
            <a:ext uri="{FF2B5EF4-FFF2-40B4-BE49-F238E27FC236}">
              <a16:creationId xmlns:a16="http://schemas.microsoft.com/office/drawing/2014/main" id="{AC39BCCE-4EB3-45B4-AD12-12FB6006D8CD}"/>
            </a:ext>
          </a:extLst>
        </xdr:cNvPr>
        <xdr:cNvSpPr>
          <a:spLocks noChangeArrowheads="1"/>
        </xdr:cNvSpPr>
      </xdr:nvSpPr>
      <xdr:spPr bwMode="auto">
        <a:xfrm>
          <a:off x="1266825" y="6276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47625</xdr:rowOff>
    </xdr:from>
    <xdr:to>
      <xdr:col>2</xdr:col>
      <xdr:colOff>323850</xdr:colOff>
      <xdr:row>38</xdr:row>
      <xdr:rowOff>85725</xdr:rowOff>
    </xdr:to>
    <xdr:sp macro="" textlink="">
      <xdr:nvSpPr>
        <xdr:cNvPr id="11339" name="Text Box 75">
          <a:extLst>
            <a:ext uri="{FF2B5EF4-FFF2-40B4-BE49-F238E27FC236}">
              <a16:creationId xmlns:a16="http://schemas.microsoft.com/office/drawing/2014/main" id="{0AA0E13C-6D08-4F99-A69C-081B5D4C874E}"/>
            </a:ext>
          </a:extLst>
        </xdr:cNvPr>
        <xdr:cNvSpPr txBox="1">
          <a:spLocks noChangeArrowheads="1"/>
        </xdr:cNvSpPr>
      </xdr:nvSpPr>
      <xdr:spPr bwMode="auto">
        <a:xfrm>
          <a:off x="942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a:extLst>
            <a:ext uri="{FF2B5EF4-FFF2-40B4-BE49-F238E27FC236}">
              <a16:creationId xmlns:a16="http://schemas.microsoft.com/office/drawing/2014/main" id="{4E5FFE45-BB7E-4E69-8C93-F0AC577168A9}"/>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a:extLst>
            <a:ext uri="{FF2B5EF4-FFF2-40B4-BE49-F238E27FC236}">
              <a16:creationId xmlns:a16="http://schemas.microsoft.com/office/drawing/2014/main" id="{E341B77B-4478-48B7-836D-967DB3E1A2D0}"/>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a:extLst>
            <a:ext uri="{FF2B5EF4-FFF2-40B4-BE49-F238E27FC236}">
              <a16:creationId xmlns:a16="http://schemas.microsoft.com/office/drawing/2014/main" id="{02ED5729-5872-4A0B-AD23-B1C281A1DFC5}"/>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a:extLst>
            <a:ext uri="{FF2B5EF4-FFF2-40B4-BE49-F238E27FC236}">
              <a16:creationId xmlns:a16="http://schemas.microsoft.com/office/drawing/2014/main" id="{F81C3774-D6A8-4FBD-97E8-F1EE1F289FB0}"/>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a:extLst>
            <a:ext uri="{FF2B5EF4-FFF2-40B4-BE49-F238E27FC236}">
              <a16:creationId xmlns:a16="http://schemas.microsoft.com/office/drawing/2014/main" id="{46588795-D4F9-4C39-8E89-B3352B15070F}"/>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750618" name="Oval 81">
          <a:extLst>
            <a:ext uri="{FF2B5EF4-FFF2-40B4-BE49-F238E27FC236}">
              <a16:creationId xmlns:a16="http://schemas.microsoft.com/office/drawing/2014/main" id="{DCD98E0B-913E-4C50-A600-DB2FAE147FF2}"/>
            </a:ext>
          </a:extLst>
        </xdr:cNvPr>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114300</xdr:rowOff>
    </xdr:from>
    <xdr:to>
      <xdr:col>8</xdr:col>
      <xdr:colOff>180975</xdr:colOff>
      <xdr:row>35</xdr:row>
      <xdr:rowOff>152400</xdr:rowOff>
    </xdr:to>
    <xdr:sp macro="" textlink="">
      <xdr:nvSpPr>
        <xdr:cNvPr id="11346" name="人件費該当値テキスト">
          <a:extLst>
            <a:ext uri="{FF2B5EF4-FFF2-40B4-BE49-F238E27FC236}">
              <a16:creationId xmlns:a16="http://schemas.microsoft.com/office/drawing/2014/main" id="{8F8B4513-4B9D-4D6A-AD9E-E7E40048C919}"/>
            </a:ext>
          </a:extLst>
        </xdr:cNvPr>
        <xdr:cNvSpPr txBox="1">
          <a:spLocks noChangeArrowheads="1"/>
        </xdr:cNvSpPr>
      </xdr:nvSpPr>
      <xdr:spPr bwMode="auto">
        <a:xfrm>
          <a:off x="4914900"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22.3</a:t>
          </a:r>
        </a:p>
      </xdr:txBody>
    </xdr:sp>
    <xdr:clientData/>
  </xdr:twoCellAnchor>
  <xdr:twoCellAnchor>
    <xdr:from>
      <xdr:col>5</xdr:col>
      <xdr:colOff>495300</xdr:colOff>
      <xdr:row>35</xdr:row>
      <xdr:rowOff>19050</xdr:rowOff>
    </xdr:from>
    <xdr:to>
      <xdr:col>5</xdr:col>
      <xdr:colOff>600075</xdr:colOff>
      <xdr:row>35</xdr:row>
      <xdr:rowOff>123825</xdr:rowOff>
    </xdr:to>
    <xdr:sp macro="" textlink="">
      <xdr:nvSpPr>
        <xdr:cNvPr id="750620" name="Oval 83">
          <a:extLst>
            <a:ext uri="{FF2B5EF4-FFF2-40B4-BE49-F238E27FC236}">
              <a16:creationId xmlns:a16="http://schemas.microsoft.com/office/drawing/2014/main" id="{D70EDDF5-ECCC-4533-AE52-C0F2AD2F2B9A}"/>
            </a:ext>
          </a:extLst>
        </xdr:cNvPr>
        <xdr:cNvSpPr>
          <a:spLocks noChangeArrowheads="1"/>
        </xdr:cNvSpPr>
      </xdr:nvSpPr>
      <xdr:spPr bwMode="auto">
        <a:xfrm>
          <a:off x="3933825"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48" name="Text Box 84">
          <a:extLst>
            <a:ext uri="{FF2B5EF4-FFF2-40B4-BE49-F238E27FC236}">
              <a16:creationId xmlns:a16="http://schemas.microsoft.com/office/drawing/2014/main" id="{2B02331A-B8AD-42FC-8C0F-356B130FEE80}"/>
            </a:ext>
          </a:extLst>
        </xdr:cNvPr>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4</xdr:col>
      <xdr:colOff>295275</xdr:colOff>
      <xdr:row>35</xdr:row>
      <xdr:rowOff>104775</xdr:rowOff>
    </xdr:from>
    <xdr:to>
      <xdr:col>4</xdr:col>
      <xdr:colOff>400050</xdr:colOff>
      <xdr:row>36</xdr:row>
      <xdr:rowOff>38100</xdr:rowOff>
    </xdr:to>
    <xdr:sp macro="" textlink="">
      <xdr:nvSpPr>
        <xdr:cNvPr id="750622" name="Oval 85">
          <a:extLst>
            <a:ext uri="{FF2B5EF4-FFF2-40B4-BE49-F238E27FC236}">
              <a16:creationId xmlns:a16="http://schemas.microsoft.com/office/drawing/2014/main" id="{216926DE-9FD2-4263-AE07-A57F33EB26E0}"/>
            </a:ext>
          </a:extLst>
        </xdr:cNvPr>
        <xdr:cNvSpPr>
          <a:spLocks noChangeArrowheads="1"/>
        </xdr:cNvSpPr>
      </xdr:nvSpPr>
      <xdr:spPr bwMode="auto">
        <a:xfrm>
          <a:off x="3048000" y="6105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0" name="Text Box 86">
          <a:extLst>
            <a:ext uri="{FF2B5EF4-FFF2-40B4-BE49-F238E27FC236}">
              <a16:creationId xmlns:a16="http://schemas.microsoft.com/office/drawing/2014/main" id="{EE04AD82-C622-4F25-A555-8F8B4A9BDF5F}"/>
            </a:ext>
          </a:extLst>
        </xdr:cNvPr>
        <xdr:cNvSpPr txBox="1">
          <a:spLocks noChangeArrowheads="1"/>
        </xdr:cNvSpPr>
      </xdr:nvSpPr>
      <xdr:spPr bwMode="auto">
        <a:xfrm>
          <a:off x="271462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23.3</a:t>
          </a:r>
        </a:p>
      </xdr:txBody>
    </xdr:sp>
    <xdr:clientData/>
  </xdr:twoCellAnchor>
  <xdr:twoCellAnchor>
    <xdr:from>
      <xdr:col>3</xdr:col>
      <xdr:colOff>95250</xdr:colOff>
      <xdr:row>35</xdr:row>
      <xdr:rowOff>114300</xdr:rowOff>
    </xdr:from>
    <xdr:to>
      <xdr:col>3</xdr:col>
      <xdr:colOff>190500</xdr:colOff>
      <xdr:row>36</xdr:row>
      <xdr:rowOff>38100</xdr:rowOff>
    </xdr:to>
    <xdr:sp macro="" textlink="">
      <xdr:nvSpPr>
        <xdr:cNvPr id="750624" name="Oval 87">
          <a:extLst>
            <a:ext uri="{FF2B5EF4-FFF2-40B4-BE49-F238E27FC236}">
              <a16:creationId xmlns:a16="http://schemas.microsoft.com/office/drawing/2014/main" id="{4C86FEF6-F197-4286-881F-E0959E88E32A}"/>
            </a:ext>
          </a:extLst>
        </xdr:cNvPr>
        <xdr:cNvSpPr>
          <a:spLocks noChangeArrowheads="1"/>
        </xdr:cNvSpPr>
      </xdr:nvSpPr>
      <xdr:spPr bwMode="auto">
        <a:xfrm>
          <a:off x="2162175" y="611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76200</xdr:rowOff>
    </xdr:from>
    <xdr:to>
      <xdr:col>3</xdr:col>
      <xdr:colOff>523875</xdr:colOff>
      <xdr:row>35</xdr:row>
      <xdr:rowOff>114300</xdr:rowOff>
    </xdr:to>
    <xdr:sp macro="" textlink="">
      <xdr:nvSpPr>
        <xdr:cNvPr id="11352" name="Text Box 88">
          <a:extLst>
            <a:ext uri="{FF2B5EF4-FFF2-40B4-BE49-F238E27FC236}">
              <a16:creationId xmlns:a16="http://schemas.microsoft.com/office/drawing/2014/main" id="{00D94CF6-9794-48D6-AB36-E3618BDB8BC4}"/>
            </a:ext>
          </a:extLst>
        </xdr:cNvPr>
        <xdr:cNvSpPr txBox="1">
          <a:spLocks noChangeArrowheads="1"/>
        </xdr:cNvSpPr>
      </xdr:nvSpPr>
      <xdr:spPr bwMode="auto">
        <a:xfrm>
          <a:off x="1828800"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23.4</a:t>
          </a:r>
        </a:p>
      </xdr:txBody>
    </xdr:sp>
    <xdr:clientData/>
  </xdr:twoCellAnchor>
  <xdr:twoCellAnchor>
    <xdr:from>
      <xdr:col>1</xdr:col>
      <xdr:colOff>571500</xdr:colOff>
      <xdr:row>36</xdr:row>
      <xdr:rowOff>28575</xdr:rowOff>
    </xdr:from>
    <xdr:to>
      <xdr:col>1</xdr:col>
      <xdr:colOff>676275</xdr:colOff>
      <xdr:row>36</xdr:row>
      <xdr:rowOff>123825</xdr:rowOff>
    </xdr:to>
    <xdr:sp macro="" textlink="">
      <xdr:nvSpPr>
        <xdr:cNvPr id="750626" name="Oval 89">
          <a:extLst>
            <a:ext uri="{FF2B5EF4-FFF2-40B4-BE49-F238E27FC236}">
              <a16:creationId xmlns:a16="http://schemas.microsoft.com/office/drawing/2014/main" id="{FFA289C4-24C7-4F09-BE2C-3C5E82C19284}"/>
            </a:ext>
          </a:extLst>
        </xdr:cNvPr>
        <xdr:cNvSpPr>
          <a:spLocks noChangeArrowheads="1"/>
        </xdr:cNvSpPr>
      </xdr:nvSpPr>
      <xdr:spPr bwMode="auto">
        <a:xfrm>
          <a:off x="1266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161925</xdr:rowOff>
    </xdr:from>
    <xdr:to>
      <xdr:col>2</xdr:col>
      <xdr:colOff>323850</xdr:colOff>
      <xdr:row>36</xdr:row>
      <xdr:rowOff>28575</xdr:rowOff>
    </xdr:to>
    <xdr:sp macro="" textlink="">
      <xdr:nvSpPr>
        <xdr:cNvPr id="11354" name="Text Box 90">
          <a:extLst>
            <a:ext uri="{FF2B5EF4-FFF2-40B4-BE49-F238E27FC236}">
              <a16:creationId xmlns:a16="http://schemas.microsoft.com/office/drawing/2014/main" id="{9BA646F0-7FE0-4820-B05E-B794CA1188B6}"/>
            </a:ext>
          </a:extLst>
        </xdr:cNvPr>
        <xdr:cNvSpPr txBox="1">
          <a:spLocks noChangeArrowheads="1"/>
        </xdr:cNvSpPr>
      </xdr:nvSpPr>
      <xdr:spPr bwMode="auto">
        <a:xfrm>
          <a:off x="9429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a:extLst>
            <a:ext uri="{FF2B5EF4-FFF2-40B4-BE49-F238E27FC236}">
              <a16:creationId xmlns:a16="http://schemas.microsoft.com/office/drawing/2014/main" id="{ED8CBCCF-C69D-4FD2-B2FE-E1DFD7CDE641}"/>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a:extLst>
            <a:ext uri="{FF2B5EF4-FFF2-40B4-BE49-F238E27FC236}">
              <a16:creationId xmlns:a16="http://schemas.microsoft.com/office/drawing/2014/main" id="{2E09FBD1-7CFF-47E1-81D7-BE14DF4B02A6}"/>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a:extLst>
            <a:ext uri="{FF2B5EF4-FFF2-40B4-BE49-F238E27FC236}">
              <a16:creationId xmlns:a16="http://schemas.microsoft.com/office/drawing/2014/main" id="{7D0B6576-3D36-49EA-928B-25E7E84E43C9}"/>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57/75</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a:extLst>
            <a:ext uri="{FF2B5EF4-FFF2-40B4-BE49-F238E27FC236}">
              <a16:creationId xmlns:a16="http://schemas.microsoft.com/office/drawing/2014/main" id="{A2411996-170E-4B05-989E-89C19413F32C}"/>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a:extLst>
            <a:ext uri="{FF2B5EF4-FFF2-40B4-BE49-F238E27FC236}">
              <a16:creationId xmlns:a16="http://schemas.microsoft.com/office/drawing/2014/main" id="{A7BD0A9D-0E60-43B2-89F1-D88DB7E51FA2}"/>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a:extLst>
            <a:ext uri="{FF2B5EF4-FFF2-40B4-BE49-F238E27FC236}">
              <a16:creationId xmlns:a16="http://schemas.microsoft.com/office/drawing/2014/main" id="{4F08F324-8D90-4730-87EE-4FA90D89B38D}"/>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a:extLst>
            <a:ext uri="{FF2B5EF4-FFF2-40B4-BE49-F238E27FC236}">
              <a16:creationId xmlns:a16="http://schemas.microsoft.com/office/drawing/2014/main" id="{F3931F58-11DE-431E-8B81-FE7C6032D4F6}"/>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50635" name="Rectangle 98">
          <a:extLst>
            <a:ext uri="{FF2B5EF4-FFF2-40B4-BE49-F238E27FC236}">
              <a16:creationId xmlns:a16="http://schemas.microsoft.com/office/drawing/2014/main" id="{E45BF73A-FC10-42FE-B9F6-290CCDFE4F14}"/>
            </a:ext>
          </a:extLst>
        </xdr:cNvPr>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750636" name="Rectangle 99">
          <a:extLst>
            <a:ext uri="{FF2B5EF4-FFF2-40B4-BE49-F238E27FC236}">
              <a16:creationId xmlns:a16="http://schemas.microsoft.com/office/drawing/2014/main" id="{B01B8D41-B9E7-4AC5-A439-9BF37B34B89B}"/>
            </a:ext>
          </a:extLst>
        </xdr:cNvPr>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a:extLst>
            <a:ext uri="{FF2B5EF4-FFF2-40B4-BE49-F238E27FC236}">
              <a16:creationId xmlns:a16="http://schemas.microsoft.com/office/drawing/2014/main" id="{80109C47-7670-4B43-AF74-AF3582580069}"/>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a:extLst>
            <a:ext uri="{FF2B5EF4-FFF2-40B4-BE49-F238E27FC236}">
              <a16:creationId xmlns:a16="http://schemas.microsoft.com/office/drawing/2014/main" id="{009206BE-2F91-4E65-BB1E-6D7E9654834E}"/>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物件費に係る経常収支比率が高くなっているのは、合併前団体から引き継いだ多くの公共施設の経常的な管理費の増加に起因するところが大きい。</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今後、老朽化した施設や類似施設について抜本的な施設の在り方を検討し、廃止や民間への移譲、また指定管理者制度の導入により経費削減を図る。</a:t>
          </a:r>
        </a:p>
      </xdr:txBody>
    </xdr:sp>
    <xdr:clientData/>
  </xdr:twoCellAnchor>
  <xdr:oneCellAnchor>
    <xdr:from>
      <xdr:col>18</xdr:col>
      <xdr:colOff>85725</xdr:colOff>
      <xdr:row>9</xdr:row>
      <xdr:rowOff>142875</xdr:rowOff>
    </xdr:from>
    <xdr:ext cx="133350" cy="152400"/>
    <xdr:sp macro="" textlink="">
      <xdr:nvSpPr>
        <xdr:cNvPr id="11366" name="Text Box 102">
          <a:extLst>
            <a:ext uri="{FF2B5EF4-FFF2-40B4-BE49-F238E27FC236}">
              <a16:creationId xmlns:a16="http://schemas.microsoft.com/office/drawing/2014/main" id="{BA8BEFFC-942E-4272-9EA3-049B6225B8E8}"/>
            </a:ext>
          </a:extLst>
        </xdr:cNvPr>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750640" name="Line 103">
          <a:extLst>
            <a:ext uri="{FF2B5EF4-FFF2-40B4-BE49-F238E27FC236}">
              <a16:creationId xmlns:a16="http://schemas.microsoft.com/office/drawing/2014/main" id="{D2D8545E-2D6F-478C-8226-5A09F80AD6A7}"/>
            </a:ext>
          </a:extLst>
        </xdr:cNvPr>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a:extLst>
            <a:ext uri="{FF2B5EF4-FFF2-40B4-BE49-F238E27FC236}">
              <a16:creationId xmlns:a16="http://schemas.microsoft.com/office/drawing/2014/main" id="{C1E90BB9-E575-414E-9F9E-06EFC1B1772B}"/>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750642" name="Line 105">
          <a:extLst>
            <a:ext uri="{FF2B5EF4-FFF2-40B4-BE49-F238E27FC236}">
              <a16:creationId xmlns:a16="http://schemas.microsoft.com/office/drawing/2014/main" id="{20406189-E4C4-4879-847E-BFAC1776358D}"/>
            </a:ext>
          </a:extLst>
        </xdr:cNvPr>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a:extLst>
            <a:ext uri="{FF2B5EF4-FFF2-40B4-BE49-F238E27FC236}">
              <a16:creationId xmlns:a16="http://schemas.microsoft.com/office/drawing/2014/main" id="{48092483-2874-44A5-A5AE-6525092F734F}"/>
            </a:ext>
          </a:extLst>
        </xdr:cNvPr>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750644" name="Line 107">
          <a:extLst>
            <a:ext uri="{FF2B5EF4-FFF2-40B4-BE49-F238E27FC236}">
              <a16:creationId xmlns:a16="http://schemas.microsoft.com/office/drawing/2014/main" id="{4468B49F-3E2B-4505-A987-FC27EE8FA306}"/>
            </a:ext>
          </a:extLst>
        </xdr:cNvPr>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a:extLst>
            <a:ext uri="{FF2B5EF4-FFF2-40B4-BE49-F238E27FC236}">
              <a16:creationId xmlns:a16="http://schemas.microsoft.com/office/drawing/2014/main" id="{A73B9630-179B-4599-94BF-77CFA35A8B1A}"/>
            </a:ext>
          </a:extLst>
        </xdr:cNvPr>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750646" name="Line 109">
          <a:extLst>
            <a:ext uri="{FF2B5EF4-FFF2-40B4-BE49-F238E27FC236}">
              <a16:creationId xmlns:a16="http://schemas.microsoft.com/office/drawing/2014/main" id="{75D7BC91-CCBA-40A5-99F3-7C517778E293}"/>
            </a:ext>
          </a:extLst>
        </xdr:cNvPr>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a:extLst>
            <a:ext uri="{FF2B5EF4-FFF2-40B4-BE49-F238E27FC236}">
              <a16:creationId xmlns:a16="http://schemas.microsoft.com/office/drawing/2014/main" id="{E67F245F-E1BB-424D-A39D-5C3A35B43D40}"/>
            </a:ext>
          </a:extLst>
        </xdr:cNvPr>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750648" name="Line 111">
          <a:extLst>
            <a:ext uri="{FF2B5EF4-FFF2-40B4-BE49-F238E27FC236}">
              <a16:creationId xmlns:a16="http://schemas.microsoft.com/office/drawing/2014/main" id="{2FC2198B-AD71-4EC8-A4AA-30647E2CBD61}"/>
            </a:ext>
          </a:extLst>
        </xdr:cNvPr>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a:extLst>
            <a:ext uri="{FF2B5EF4-FFF2-40B4-BE49-F238E27FC236}">
              <a16:creationId xmlns:a16="http://schemas.microsoft.com/office/drawing/2014/main" id="{FFA4C39D-6682-46F1-8DAC-71035A14CD20}"/>
            </a:ext>
          </a:extLst>
        </xdr:cNvPr>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750650" name="Line 113">
          <a:extLst>
            <a:ext uri="{FF2B5EF4-FFF2-40B4-BE49-F238E27FC236}">
              <a16:creationId xmlns:a16="http://schemas.microsoft.com/office/drawing/2014/main" id="{23EF5912-30CA-452F-ACDA-51D6E563F889}"/>
            </a:ext>
          </a:extLst>
        </xdr:cNvPr>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750651" name="物件費グラフ枠">
          <a:extLst>
            <a:ext uri="{FF2B5EF4-FFF2-40B4-BE49-F238E27FC236}">
              <a16:creationId xmlns:a16="http://schemas.microsoft.com/office/drawing/2014/main" id="{2C321A40-76A7-411A-AC3C-601E1CA1D99E}"/>
            </a:ext>
          </a:extLst>
        </xdr:cNvPr>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142875</xdr:rowOff>
    </xdr:from>
    <xdr:to>
      <xdr:col>24</xdr:col>
      <xdr:colOff>28575</xdr:colOff>
      <xdr:row>20</xdr:row>
      <xdr:rowOff>85725</xdr:rowOff>
    </xdr:to>
    <xdr:sp macro="" textlink="">
      <xdr:nvSpPr>
        <xdr:cNvPr id="750652" name="Line 115">
          <a:extLst>
            <a:ext uri="{FF2B5EF4-FFF2-40B4-BE49-F238E27FC236}">
              <a16:creationId xmlns:a16="http://schemas.microsoft.com/office/drawing/2014/main" id="{BD803403-BC07-4EBA-9014-8A212E4EE088}"/>
            </a:ext>
          </a:extLst>
        </xdr:cNvPr>
        <xdr:cNvSpPr>
          <a:spLocks noChangeShapeType="1"/>
        </xdr:cNvSpPr>
      </xdr:nvSpPr>
      <xdr:spPr bwMode="auto">
        <a:xfrm flipV="1">
          <a:off x="16506825" y="2543175"/>
          <a:ext cx="0" cy="971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a:extLst>
            <a:ext uri="{FF2B5EF4-FFF2-40B4-BE49-F238E27FC236}">
              <a16:creationId xmlns:a16="http://schemas.microsoft.com/office/drawing/2014/main" id="{20B57256-FA9D-41C5-937E-58021CAADAF9}"/>
            </a:ext>
          </a:extLst>
        </xdr:cNvPr>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750654" name="Line 117">
          <a:extLst>
            <a:ext uri="{FF2B5EF4-FFF2-40B4-BE49-F238E27FC236}">
              <a16:creationId xmlns:a16="http://schemas.microsoft.com/office/drawing/2014/main" id="{A9017347-474D-4099-B20E-4C68E48648AD}"/>
            </a:ext>
          </a:extLst>
        </xdr:cNvPr>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85725</xdr:rowOff>
    </xdr:from>
    <xdr:to>
      <xdr:col>25</xdr:col>
      <xdr:colOff>200025</xdr:colOff>
      <xdr:row>14</xdr:row>
      <xdr:rowOff>123825</xdr:rowOff>
    </xdr:to>
    <xdr:sp macro="" textlink="">
      <xdr:nvSpPr>
        <xdr:cNvPr id="11382" name="物件費最大値テキスト">
          <a:extLst>
            <a:ext uri="{FF2B5EF4-FFF2-40B4-BE49-F238E27FC236}">
              <a16:creationId xmlns:a16="http://schemas.microsoft.com/office/drawing/2014/main" id="{3FDAD465-1B49-479F-942B-6D61A438B1EB}"/>
            </a:ext>
          </a:extLst>
        </xdr:cNvPr>
        <xdr:cNvSpPr txBox="1">
          <a:spLocks noChangeArrowheads="1"/>
        </xdr:cNvSpPr>
      </xdr:nvSpPr>
      <xdr:spPr bwMode="auto">
        <a:xfrm>
          <a:off x="166020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628650</xdr:colOff>
      <xdr:row>14</xdr:row>
      <xdr:rowOff>142875</xdr:rowOff>
    </xdr:from>
    <xdr:to>
      <xdr:col>24</xdr:col>
      <xdr:colOff>123825</xdr:colOff>
      <xdr:row>14</xdr:row>
      <xdr:rowOff>142875</xdr:rowOff>
    </xdr:to>
    <xdr:sp macro="" textlink="">
      <xdr:nvSpPr>
        <xdr:cNvPr id="750656" name="Line 119">
          <a:extLst>
            <a:ext uri="{FF2B5EF4-FFF2-40B4-BE49-F238E27FC236}">
              <a16:creationId xmlns:a16="http://schemas.microsoft.com/office/drawing/2014/main" id="{BE586110-E5AA-4D89-856F-4946FD976915}"/>
            </a:ext>
          </a:extLst>
        </xdr:cNvPr>
        <xdr:cNvSpPr>
          <a:spLocks noChangeShapeType="1"/>
        </xdr:cNvSpPr>
      </xdr:nvSpPr>
      <xdr:spPr bwMode="auto">
        <a:xfrm>
          <a:off x="16421100" y="254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133350</xdr:rowOff>
    </xdr:from>
    <xdr:to>
      <xdr:col>24</xdr:col>
      <xdr:colOff>28575</xdr:colOff>
      <xdr:row>17</xdr:row>
      <xdr:rowOff>76200</xdr:rowOff>
    </xdr:to>
    <xdr:sp macro="" textlink="">
      <xdr:nvSpPr>
        <xdr:cNvPr id="750657" name="Line 120">
          <a:extLst>
            <a:ext uri="{FF2B5EF4-FFF2-40B4-BE49-F238E27FC236}">
              <a16:creationId xmlns:a16="http://schemas.microsoft.com/office/drawing/2014/main" id="{3B301E84-371C-42E8-868D-7DF0EC9165EB}"/>
            </a:ext>
          </a:extLst>
        </xdr:cNvPr>
        <xdr:cNvSpPr>
          <a:spLocks noChangeShapeType="1"/>
        </xdr:cNvSpPr>
      </xdr:nvSpPr>
      <xdr:spPr bwMode="auto">
        <a:xfrm>
          <a:off x="15668625" y="28765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85" name="物件費平均値テキスト">
          <a:extLst>
            <a:ext uri="{FF2B5EF4-FFF2-40B4-BE49-F238E27FC236}">
              <a16:creationId xmlns:a16="http://schemas.microsoft.com/office/drawing/2014/main" id="{864A246C-0944-4377-9568-9BF7A672FC28}"/>
            </a:ext>
          </a:extLst>
        </xdr:cNvPr>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750659" name="AutoShape 122">
          <a:extLst>
            <a:ext uri="{FF2B5EF4-FFF2-40B4-BE49-F238E27FC236}">
              <a16:creationId xmlns:a16="http://schemas.microsoft.com/office/drawing/2014/main" id="{08389519-DCB0-4D3F-B3FE-EEAE79C76722}"/>
            </a:ext>
          </a:extLst>
        </xdr:cNvPr>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133350</xdr:rowOff>
    </xdr:from>
    <xdr:to>
      <xdr:col>22</xdr:col>
      <xdr:colOff>561975</xdr:colOff>
      <xdr:row>16</xdr:row>
      <xdr:rowOff>152400</xdr:rowOff>
    </xdr:to>
    <xdr:sp macro="" textlink="">
      <xdr:nvSpPr>
        <xdr:cNvPr id="750660" name="Line 123">
          <a:extLst>
            <a:ext uri="{FF2B5EF4-FFF2-40B4-BE49-F238E27FC236}">
              <a16:creationId xmlns:a16="http://schemas.microsoft.com/office/drawing/2014/main" id="{5ADC9E31-2B21-4BDB-BBB8-0ABC47AEABAE}"/>
            </a:ext>
          </a:extLst>
        </xdr:cNvPr>
        <xdr:cNvSpPr>
          <a:spLocks noChangeShapeType="1"/>
        </xdr:cNvSpPr>
      </xdr:nvSpPr>
      <xdr:spPr bwMode="auto">
        <a:xfrm flipV="1">
          <a:off x="14782800" y="2876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750661" name="AutoShape 124">
          <a:extLst>
            <a:ext uri="{FF2B5EF4-FFF2-40B4-BE49-F238E27FC236}">
              <a16:creationId xmlns:a16="http://schemas.microsoft.com/office/drawing/2014/main" id="{DA8FFC62-C6C0-474C-BBE3-DE909D441DAB}"/>
            </a:ext>
          </a:extLst>
        </xdr:cNvPr>
        <xdr:cNvSpPr>
          <a:spLocks noChangeArrowheads="1"/>
        </xdr:cNvSpPr>
      </xdr:nvSpPr>
      <xdr:spPr bwMode="auto">
        <a:xfrm>
          <a:off x="15621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389" name="Text Box 125">
          <a:extLst>
            <a:ext uri="{FF2B5EF4-FFF2-40B4-BE49-F238E27FC236}">
              <a16:creationId xmlns:a16="http://schemas.microsoft.com/office/drawing/2014/main" id="{10E88714-B22E-4917-849F-54E9C90C485A}"/>
            </a:ext>
          </a:extLst>
        </xdr:cNvPr>
        <xdr:cNvSpPr txBox="1">
          <a:spLocks noChangeArrowheads="1"/>
        </xdr:cNvSpPr>
      </xdr:nvSpPr>
      <xdr:spPr bwMode="auto">
        <a:xfrm>
          <a:off x="15287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16</xdr:row>
      <xdr:rowOff>152400</xdr:rowOff>
    </xdr:from>
    <xdr:to>
      <xdr:col>21</xdr:col>
      <xdr:colOff>361950</xdr:colOff>
      <xdr:row>17</xdr:row>
      <xdr:rowOff>9525</xdr:rowOff>
    </xdr:to>
    <xdr:sp macro="" textlink="">
      <xdr:nvSpPr>
        <xdr:cNvPr id="750663" name="Line 126">
          <a:extLst>
            <a:ext uri="{FF2B5EF4-FFF2-40B4-BE49-F238E27FC236}">
              <a16:creationId xmlns:a16="http://schemas.microsoft.com/office/drawing/2014/main" id="{8ACB8E37-FE57-4381-9D6C-E99751B7B252}"/>
            </a:ext>
          </a:extLst>
        </xdr:cNvPr>
        <xdr:cNvSpPr>
          <a:spLocks noChangeShapeType="1"/>
        </xdr:cNvSpPr>
      </xdr:nvSpPr>
      <xdr:spPr bwMode="auto">
        <a:xfrm flipV="1">
          <a:off x="13896975" y="2895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750664" name="AutoShape 127">
          <a:extLst>
            <a:ext uri="{FF2B5EF4-FFF2-40B4-BE49-F238E27FC236}">
              <a16:creationId xmlns:a16="http://schemas.microsoft.com/office/drawing/2014/main" id="{67B33A78-7D8E-4D87-8A1D-D5E5D55C2B6F}"/>
            </a:ext>
          </a:extLst>
        </xdr:cNvPr>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2" name="Text Box 128">
          <a:extLst>
            <a:ext uri="{FF2B5EF4-FFF2-40B4-BE49-F238E27FC236}">
              <a16:creationId xmlns:a16="http://schemas.microsoft.com/office/drawing/2014/main" id="{61A19F82-F029-4D95-96A0-E8E5BBA62CC9}"/>
            </a:ext>
          </a:extLst>
        </xdr:cNvPr>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638175</xdr:colOff>
      <xdr:row>17</xdr:row>
      <xdr:rowOff>9525</xdr:rowOff>
    </xdr:from>
    <xdr:to>
      <xdr:col>20</xdr:col>
      <xdr:colOff>161925</xdr:colOff>
      <xdr:row>17</xdr:row>
      <xdr:rowOff>66675</xdr:rowOff>
    </xdr:to>
    <xdr:sp macro="" textlink="">
      <xdr:nvSpPr>
        <xdr:cNvPr id="750666" name="Line 129">
          <a:extLst>
            <a:ext uri="{FF2B5EF4-FFF2-40B4-BE49-F238E27FC236}">
              <a16:creationId xmlns:a16="http://schemas.microsoft.com/office/drawing/2014/main" id="{858152BE-9100-48DD-B58E-75656A023DF4}"/>
            </a:ext>
          </a:extLst>
        </xdr:cNvPr>
        <xdr:cNvSpPr>
          <a:spLocks noChangeShapeType="1"/>
        </xdr:cNvSpPr>
      </xdr:nvSpPr>
      <xdr:spPr bwMode="auto">
        <a:xfrm flipV="1">
          <a:off x="13001625" y="2924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76200</xdr:rowOff>
    </xdr:from>
    <xdr:to>
      <xdr:col>20</xdr:col>
      <xdr:colOff>209550</xdr:colOff>
      <xdr:row>17</xdr:row>
      <xdr:rowOff>0</xdr:rowOff>
    </xdr:to>
    <xdr:sp macro="" textlink="">
      <xdr:nvSpPr>
        <xdr:cNvPr id="750667" name="AutoShape 130">
          <a:extLst>
            <a:ext uri="{FF2B5EF4-FFF2-40B4-BE49-F238E27FC236}">
              <a16:creationId xmlns:a16="http://schemas.microsoft.com/office/drawing/2014/main" id="{76B8A30F-FEC1-4611-999B-1C21228D7292}"/>
            </a:ext>
          </a:extLst>
        </xdr:cNvPr>
        <xdr:cNvSpPr>
          <a:spLocks noChangeArrowheads="1"/>
        </xdr:cNvSpPr>
      </xdr:nvSpPr>
      <xdr:spPr bwMode="auto">
        <a:xfrm>
          <a:off x="13839825"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38100</xdr:rowOff>
    </xdr:from>
    <xdr:to>
      <xdr:col>20</xdr:col>
      <xdr:colOff>542925</xdr:colOff>
      <xdr:row>16</xdr:row>
      <xdr:rowOff>76200</xdr:rowOff>
    </xdr:to>
    <xdr:sp macro="" textlink="">
      <xdr:nvSpPr>
        <xdr:cNvPr id="11395" name="Text Box 131">
          <a:extLst>
            <a:ext uri="{FF2B5EF4-FFF2-40B4-BE49-F238E27FC236}">
              <a16:creationId xmlns:a16="http://schemas.microsoft.com/office/drawing/2014/main" id="{998A7DFD-4461-481E-82BC-8C2E29011D57}"/>
            </a:ext>
          </a:extLst>
        </xdr:cNvPr>
        <xdr:cNvSpPr txBox="1">
          <a:spLocks noChangeArrowheads="1"/>
        </xdr:cNvSpPr>
      </xdr:nvSpPr>
      <xdr:spPr bwMode="auto">
        <a:xfrm>
          <a:off x="1351597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750669" name="AutoShape 132">
          <a:extLst>
            <a:ext uri="{FF2B5EF4-FFF2-40B4-BE49-F238E27FC236}">
              <a16:creationId xmlns:a16="http://schemas.microsoft.com/office/drawing/2014/main" id="{9556B695-0E8D-436F-B16A-E956D41E2FDA}"/>
            </a:ext>
          </a:extLst>
        </xdr:cNvPr>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397" name="Text Box 133">
          <a:extLst>
            <a:ext uri="{FF2B5EF4-FFF2-40B4-BE49-F238E27FC236}">
              <a16:creationId xmlns:a16="http://schemas.microsoft.com/office/drawing/2014/main" id="{7A502CA4-CA5E-4823-9C24-E9E5EE3DF92B}"/>
            </a:ext>
          </a:extLst>
        </xdr:cNvPr>
        <xdr:cNvSpPr txBox="1">
          <a:spLocks noChangeArrowheads="1"/>
        </xdr:cNvSpPr>
      </xdr:nvSpPr>
      <xdr:spPr bwMode="auto">
        <a:xfrm>
          <a:off x="12620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a:extLst>
            <a:ext uri="{FF2B5EF4-FFF2-40B4-BE49-F238E27FC236}">
              <a16:creationId xmlns:a16="http://schemas.microsoft.com/office/drawing/2014/main" id="{B6CB2851-ACD0-4508-AB49-70E869A13AFE}"/>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a:extLst>
            <a:ext uri="{FF2B5EF4-FFF2-40B4-BE49-F238E27FC236}">
              <a16:creationId xmlns:a16="http://schemas.microsoft.com/office/drawing/2014/main" id="{0E64E77B-D0E9-4EC6-996E-3F4B21B3B5DE}"/>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a:extLst>
            <a:ext uri="{FF2B5EF4-FFF2-40B4-BE49-F238E27FC236}">
              <a16:creationId xmlns:a16="http://schemas.microsoft.com/office/drawing/2014/main" id="{AAA8D26C-3100-4C80-BF54-E005E79E65E0}"/>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a:extLst>
            <a:ext uri="{FF2B5EF4-FFF2-40B4-BE49-F238E27FC236}">
              <a16:creationId xmlns:a16="http://schemas.microsoft.com/office/drawing/2014/main" id="{7FCCA50D-95B7-476F-AF70-358367B77D7E}"/>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a:extLst>
            <a:ext uri="{FF2B5EF4-FFF2-40B4-BE49-F238E27FC236}">
              <a16:creationId xmlns:a16="http://schemas.microsoft.com/office/drawing/2014/main" id="{238DE5BE-9B2C-43F8-87FE-EDAA39D5D759}"/>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17</xdr:row>
      <xdr:rowOff>19050</xdr:rowOff>
    </xdr:from>
    <xdr:to>
      <xdr:col>24</xdr:col>
      <xdr:colOff>85725</xdr:colOff>
      <xdr:row>17</xdr:row>
      <xdr:rowOff>123825</xdr:rowOff>
    </xdr:to>
    <xdr:sp macro="" textlink="">
      <xdr:nvSpPr>
        <xdr:cNvPr id="750676" name="Oval 139">
          <a:extLst>
            <a:ext uri="{FF2B5EF4-FFF2-40B4-BE49-F238E27FC236}">
              <a16:creationId xmlns:a16="http://schemas.microsoft.com/office/drawing/2014/main" id="{1EB35737-E314-49E4-8033-541A0E95E466}"/>
            </a:ext>
          </a:extLst>
        </xdr:cNvPr>
        <xdr:cNvSpPr>
          <a:spLocks noChangeArrowheads="1"/>
        </xdr:cNvSpPr>
      </xdr:nvSpPr>
      <xdr:spPr bwMode="auto">
        <a:xfrm>
          <a:off x="164592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19050</xdr:rowOff>
    </xdr:from>
    <xdr:to>
      <xdr:col>25</xdr:col>
      <xdr:colOff>200025</xdr:colOff>
      <xdr:row>18</xdr:row>
      <xdr:rowOff>57150</xdr:rowOff>
    </xdr:to>
    <xdr:sp macro="" textlink="">
      <xdr:nvSpPr>
        <xdr:cNvPr id="11404" name="物件費該当値テキスト">
          <a:extLst>
            <a:ext uri="{FF2B5EF4-FFF2-40B4-BE49-F238E27FC236}">
              <a16:creationId xmlns:a16="http://schemas.microsoft.com/office/drawing/2014/main" id="{2481D5AE-6A97-461A-9E71-8A66AFFA8CD6}"/>
            </a:ext>
          </a:extLst>
        </xdr:cNvPr>
        <xdr:cNvSpPr txBox="1">
          <a:spLocks noChangeArrowheads="1"/>
        </xdr:cNvSpPr>
      </xdr:nvSpPr>
      <xdr:spPr bwMode="auto">
        <a:xfrm>
          <a:off x="166020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22</xdr:col>
      <xdr:colOff>514350</xdr:colOff>
      <xdr:row>16</xdr:row>
      <xdr:rowOff>85725</xdr:rowOff>
    </xdr:from>
    <xdr:to>
      <xdr:col>22</xdr:col>
      <xdr:colOff>619125</xdr:colOff>
      <xdr:row>17</xdr:row>
      <xdr:rowOff>19050</xdr:rowOff>
    </xdr:to>
    <xdr:sp macro="" textlink="">
      <xdr:nvSpPr>
        <xdr:cNvPr id="750678" name="Oval 141">
          <a:extLst>
            <a:ext uri="{FF2B5EF4-FFF2-40B4-BE49-F238E27FC236}">
              <a16:creationId xmlns:a16="http://schemas.microsoft.com/office/drawing/2014/main" id="{1F21C5AD-4D4F-4CB2-AF03-E5E8645983F4}"/>
            </a:ext>
          </a:extLst>
        </xdr:cNvPr>
        <xdr:cNvSpPr>
          <a:spLocks noChangeArrowheads="1"/>
        </xdr:cNvSpPr>
      </xdr:nvSpPr>
      <xdr:spPr bwMode="auto">
        <a:xfrm>
          <a:off x="15621000"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28575</xdr:rowOff>
    </xdr:from>
    <xdr:to>
      <xdr:col>23</xdr:col>
      <xdr:colOff>228600</xdr:colOff>
      <xdr:row>18</xdr:row>
      <xdr:rowOff>66675</xdr:rowOff>
    </xdr:to>
    <xdr:sp macro="" textlink="">
      <xdr:nvSpPr>
        <xdr:cNvPr id="11406" name="Text Box 142">
          <a:extLst>
            <a:ext uri="{FF2B5EF4-FFF2-40B4-BE49-F238E27FC236}">
              <a16:creationId xmlns:a16="http://schemas.microsoft.com/office/drawing/2014/main" id="{747F4182-766E-487E-A829-7A1E5F413362}"/>
            </a:ext>
          </a:extLst>
        </xdr:cNvPr>
        <xdr:cNvSpPr txBox="1">
          <a:spLocks noChangeArrowheads="1"/>
        </xdr:cNvSpPr>
      </xdr:nvSpPr>
      <xdr:spPr bwMode="auto">
        <a:xfrm>
          <a:off x="15287625" y="294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21</xdr:col>
      <xdr:colOff>314325</xdr:colOff>
      <xdr:row>16</xdr:row>
      <xdr:rowOff>104775</xdr:rowOff>
    </xdr:from>
    <xdr:to>
      <xdr:col>21</xdr:col>
      <xdr:colOff>409575</xdr:colOff>
      <xdr:row>17</xdr:row>
      <xdr:rowOff>38100</xdr:rowOff>
    </xdr:to>
    <xdr:sp macro="" textlink="">
      <xdr:nvSpPr>
        <xdr:cNvPr id="750680" name="Oval 143">
          <a:extLst>
            <a:ext uri="{FF2B5EF4-FFF2-40B4-BE49-F238E27FC236}">
              <a16:creationId xmlns:a16="http://schemas.microsoft.com/office/drawing/2014/main" id="{8BA0B178-469E-47B9-934F-46082A800B3B}"/>
            </a:ext>
          </a:extLst>
        </xdr:cNvPr>
        <xdr:cNvSpPr>
          <a:spLocks noChangeArrowheads="1"/>
        </xdr:cNvSpPr>
      </xdr:nvSpPr>
      <xdr:spPr bwMode="auto">
        <a:xfrm>
          <a:off x="14735175" y="284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47625</xdr:rowOff>
    </xdr:from>
    <xdr:to>
      <xdr:col>22</xdr:col>
      <xdr:colOff>57150</xdr:colOff>
      <xdr:row>18</xdr:row>
      <xdr:rowOff>85725</xdr:rowOff>
    </xdr:to>
    <xdr:sp macro="" textlink="">
      <xdr:nvSpPr>
        <xdr:cNvPr id="11408" name="Text Box 144">
          <a:extLst>
            <a:ext uri="{FF2B5EF4-FFF2-40B4-BE49-F238E27FC236}">
              <a16:creationId xmlns:a16="http://schemas.microsoft.com/office/drawing/2014/main" id="{B3BBF57D-75EA-41F9-8470-4C1FCB45A677}"/>
            </a:ext>
          </a:extLst>
        </xdr:cNvPr>
        <xdr:cNvSpPr txBox="1">
          <a:spLocks noChangeArrowheads="1"/>
        </xdr:cNvSpPr>
      </xdr:nvSpPr>
      <xdr:spPr bwMode="auto">
        <a:xfrm>
          <a:off x="144018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750682" name="Oval 145">
          <a:extLst>
            <a:ext uri="{FF2B5EF4-FFF2-40B4-BE49-F238E27FC236}">
              <a16:creationId xmlns:a16="http://schemas.microsoft.com/office/drawing/2014/main" id="{8EF51B25-9C93-4D97-A58C-0E61A9FABBE8}"/>
            </a:ext>
          </a:extLst>
        </xdr:cNvPr>
        <xdr:cNvSpPr>
          <a:spLocks noChangeArrowheads="1"/>
        </xdr:cNvSpPr>
      </xdr:nvSpPr>
      <xdr:spPr bwMode="auto">
        <a:xfrm>
          <a:off x="138398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66675</xdr:rowOff>
    </xdr:from>
    <xdr:to>
      <xdr:col>20</xdr:col>
      <xdr:colOff>542925</xdr:colOff>
      <xdr:row>18</xdr:row>
      <xdr:rowOff>104775</xdr:rowOff>
    </xdr:to>
    <xdr:sp macro="" textlink="">
      <xdr:nvSpPr>
        <xdr:cNvPr id="11410" name="Text Box 146">
          <a:extLst>
            <a:ext uri="{FF2B5EF4-FFF2-40B4-BE49-F238E27FC236}">
              <a16:creationId xmlns:a16="http://schemas.microsoft.com/office/drawing/2014/main" id="{F6ACADE9-DA07-4B89-86BC-81E72487DE94}"/>
            </a:ext>
          </a:extLst>
        </xdr:cNvPr>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18</xdr:col>
      <xdr:colOff>590550</xdr:colOff>
      <xdr:row>17</xdr:row>
      <xdr:rowOff>19050</xdr:rowOff>
    </xdr:from>
    <xdr:to>
      <xdr:col>19</xdr:col>
      <xdr:colOff>9525</xdr:colOff>
      <xdr:row>17</xdr:row>
      <xdr:rowOff>114300</xdr:rowOff>
    </xdr:to>
    <xdr:sp macro="" textlink="">
      <xdr:nvSpPr>
        <xdr:cNvPr id="750684" name="Oval 147">
          <a:extLst>
            <a:ext uri="{FF2B5EF4-FFF2-40B4-BE49-F238E27FC236}">
              <a16:creationId xmlns:a16="http://schemas.microsoft.com/office/drawing/2014/main" id="{E65F3CBC-A776-4A5B-B1EA-3DC554BD9225}"/>
            </a:ext>
          </a:extLst>
        </xdr:cNvPr>
        <xdr:cNvSpPr>
          <a:spLocks noChangeArrowheads="1"/>
        </xdr:cNvSpPr>
      </xdr:nvSpPr>
      <xdr:spPr bwMode="auto">
        <a:xfrm>
          <a:off x="12954000" y="2933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133350</xdr:rowOff>
    </xdr:from>
    <xdr:to>
      <xdr:col>19</xdr:col>
      <xdr:colOff>333375</xdr:colOff>
      <xdr:row>19</xdr:row>
      <xdr:rowOff>0</xdr:rowOff>
    </xdr:to>
    <xdr:sp macro="" textlink="">
      <xdr:nvSpPr>
        <xdr:cNvPr id="11412" name="Text Box 148">
          <a:extLst>
            <a:ext uri="{FF2B5EF4-FFF2-40B4-BE49-F238E27FC236}">
              <a16:creationId xmlns:a16="http://schemas.microsoft.com/office/drawing/2014/main" id="{8407A323-10EC-4D99-A780-3432EB3B1B2A}"/>
            </a:ext>
          </a:extLst>
        </xdr:cNvPr>
        <xdr:cNvSpPr txBox="1">
          <a:spLocks noChangeArrowheads="1"/>
        </xdr:cNvSpPr>
      </xdr:nvSpPr>
      <xdr:spPr bwMode="auto">
        <a:xfrm>
          <a:off x="12620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a:extLst>
            <a:ext uri="{FF2B5EF4-FFF2-40B4-BE49-F238E27FC236}">
              <a16:creationId xmlns:a16="http://schemas.microsoft.com/office/drawing/2014/main" id="{639F9B4B-992E-4EEC-9ED5-932171C1994E}"/>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a:extLst>
            <a:ext uri="{FF2B5EF4-FFF2-40B4-BE49-F238E27FC236}">
              <a16:creationId xmlns:a16="http://schemas.microsoft.com/office/drawing/2014/main" id="{23F9514E-55D0-4D94-8774-76093C04CA16}"/>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a:extLst>
            <a:ext uri="{FF2B5EF4-FFF2-40B4-BE49-F238E27FC236}">
              <a16:creationId xmlns:a16="http://schemas.microsoft.com/office/drawing/2014/main" id="{EC08EB9F-173F-4F0F-B5D1-FCE695386379}"/>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1/75</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a:extLst>
            <a:ext uri="{FF2B5EF4-FFF2-40B4-BE49-F238E27FC236}">
              <a16:creationId xmlns:a16="http://schemas.microsoft.com/office/drawing/2014/main" id="{569562A7-B3CA-4986-8F8B-6C77B6CE004B}"/>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a:extLst>
            <a:ext uri="{FF2B5EF4-FFF2-40B4-BE49-F238E27FC236}">
              <a16:creationId xmlns:a16="http://schemas.microsoft.com/office/drawing/2014/main" id="{A4C099A2-2ACD-4BD3-8DDC-4D431782523D}"/>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a:extLst>
            <a:ext uri="{FF2B5EF4-FFF2-40B4-BE49-F238E27FC236}">
              <a16:creationId xmlns:a16="http://schemas.microsoft.com/office/drawing/2014/main" id="{EAFA6A7B-C287-470F-921A-07E18F69B4B6}"/>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a:extLst>
            <a:ext uri="{FF2B5EF4-FFF2-40B4-BE49-F238E27FC236}">
              <a16:creationId xmlns:a16="http://schemas.microsoft.com/office/drawing/2014/main" id="{A8441211-8B52-4D92-A827-FEB55A7C5A13}"/>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50693" name="Rectangle 156">
          <a:extLst>
            <a:ext uri="{FF2B5EF4-FFF2-40B4-BE49-F238E27FC236}">
              <a16:creationId xmlns:a16="http://schemas.microsoft.com/office/drawing/2014/main" id="{DF9BE8E6-8125-4656-841F-AEEA3464DA8F}"/>
            </a:ext>
          </a:extLst>
        </xdr:cNvPr>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750694" name="Rectangle 157">
          <a:extLst>
            <a:ext uri="{FF2B5EF4-FFF2-40B4-BE49-F238E27FC236}">
              <a16:creationId xmlns:a16="http://schemas.microsoft.com/office/drawing/2014/main" id="{1D11A068-9FCE-4A54-AAAA-2E4E79AC66A9}"/>
            </a:ext>
          </a:extLst>
        </xdr:cNvPr>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a:extLst>
            <a:ext uri="{FF2B5EF4-FFF2-40B4-BE49-F238E27FC236}">
              <a16:creationId xmlns:a16="http://schemas.microsoft.com/office/drawing/2014/main" id="{E3BB51BD-B970-44F6-B8FB-860F0D9AD87B}"/>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a:extLst>
            <a:ext uri="{FF2B5EF4-FFF2-40B4-BE49-F238E27FC236}">
              <a16:creationId xmlns:a16="http://schemas.microsoft.com/office/drawing/2014/main" id="{3A7A5831-65CC-4516-8E9F-55993C5B5803}"/>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扶助費に係る経常収支比率は、類似団体の平均を大きく下回っている。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今後は、自立支援法に係る各種給付費が増加し、また高齢化の進行に伴う扶助費の支出額も増加する。</a:t>
          </a:r>
        </a:p>
      </xdr:txBody>
    </xdr:sp>
    <xdr:clientData/>
  </xdr:twoCellAnchor>
  <xdr:oneCellAnchor>
    <xdr:from>
      <xdr:col>1</xdr:col>
      <xdr:colOff>66675</xdr:colOff>
      <xdr:row>49</xdr:row>
      <xdr:rowOff>142875</xdr:rowOff>
    </xdr:from>
    <xdr:ext cx="133350" cy="152400"/>
    <xdr:sp macro="" textlink="">
      <xdr:nvSpPr>
        <xdr:cNvPr id="11424" name="Text Box 160">
          <a:extLst>
            <a:ext uri="{FF2B5EF4-FFF2-40B4-BE49-F238E27FC236}">
              <a16:creationId xmlns:a16="http://schemas.microsoft.com/office/drawing/2014/main" id="{4F2FB2B2-7BD3-46EC-9CC5-DE65923ADD58}"/>
            </a:ext>
          </a:extLst>
        </xdr:cNvPr>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750698" name="Line 161">
          <a:extLst>
            <a:ext uri="{FF2B5EF4-FFF2-40B4-BE49-F238E27FC236}">
              <a16:creationId xmlns:a16="http://schemas.microsoft.com/office/drawing/2014/main" id="{AB3985A2-AE90-40E9-863A-E3E453CD2852}"/>
            </a:ext>
          </a:extLst>
        </xdr:cNvPr>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a:extLst>
            <a:ext uri="{FF2B5EF4-FFF2-40B4-BE49-F238E27FC236}">
              <a16:creationId xmlns:a16="http://schemas.microsoft.com/office/drawing/2014/main" id="{07978905-7EFE-4E39-84D7-7E7E890C0587}"/>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750700" name="Line 163">
          <a:extLst>
            <a:ext uri="{FF2B5EF4-FFF2-40B4-BE49-F238E27FC236}">
              <a16:creationId xmlns:a16="http://schemas.microsoft.com/office/drawing/2014/main" id="{C4A64A75-1504-489B-8A51-65C48855DC74}"/>
            </a:ext>
          </a:extLst>
        </xdr:cNvPr>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8" name="Text Box 164">
          <a:extLst>
            <a:ext uri="{FF2B5EF4-FFF2-40B4-BE49-F238E27FC236}">
              <a16:creationId xmlns:a16="http://schemas.microsoft.com/office/drawing/2014/main" id="{6DCC9390-B671-44A1-90C4-A68E5746CB07}"/>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750702" name="Line 165">
          <a:extLst>
            <a:ext uri="{FF2B5EF4-FFF2-40B4-BE49-F238E27FC236}">
              <a16:creationId xmlns:a16="http://schemas.microsoft.com/office/drawing/2014/main" id="{8B7B1491-956C-465A-92C3-D023436BEFE6}"/>
            </a:ext>
          </a:extLst>
        </xdr:cNvPr>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0" name="Text Box 166">
          <a:extLst>
            <a:ext uri="{FF2B5EF4-FFF2-40B4-BE49-F238E27FC236}">
              <a16:creationId xmlns:a16="http://schemas.microsoft.com/office/drawing/2014/main" id="{A0355458-AE5F-42AD-B0C8-5B5D5EF7AD93}"/>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750704" name="Line 167">
          <a:extLst>
            <a:ext uri="{FF2B5EF4-FFF2-40B4-BE49-F238E27FC236}">
              <a16:creationId xmlns:a16="http://schemas.microsoft.com/office/drawing/2014/main" id="{CD3E492E-8680-463A-A725-1871209BA736}"/>
            </a:ext>
          </a:extLst>
        </xdr:cNvPr>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2" name="Text Box 168">
          <a:extLst>
            <a:ext uri="{FF2B5EF4-FFF2-40B4-BE49-F238E27FC236}">
              <a16:creationId xmlns:a16="http://schemas.microsoft.com/office/drawing/2014/main" id="{138197D7-8742-4460-945E-B5BA28327FA4}"/>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750706" name="Line 169">
          <a:extLst>
            <a:ext uri="{FF2B5EF4-FFF2-40B4-BE49-F238E27FC236}">
              <a16:creationId xmlns:a16="http://schemas.microsoft.com/office/drawing/2014/main" id="{221D9F5D-5E2D-4B28-825E-301CEADB242B}"/>
            </a:ext>
          </a:extLst>
        </xdr:cNvPr>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4" name="Text Box 170">
          <a:extLst>
            <a:ext uri="{FF2B5EF4-FFF2-40B4-BE49-F238E27FC236}">
              <a16:creationId xmlns:a16="http://schemas.microsoft.com/office/drawing/2014/main" id="{6E299D2D-A283-4F54-B326-C6144CDD20CE}"/>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750708" name="Line 171">
          <a:extLst>
            <a:ext uri="{FF2B5EF4-FFF2-40B4-BE49-F238E27FC236}">
              <a16:creationId xmlns:a16="http://schemas.microsoft.com/office/drawing/2014/main" id="{C8800CED-657B-48C8-AF85-ACC8F58FF1A1}"/>
            </a:ext>
          </a:extLst>
        </xdr:cNvPr>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6" name="Text Box 172">
          <a:extLst>
            <a:ext uri="{FF2B5EF4-FFF2-40B4-BE49-F238E27FC236}">
              <a16:creationId xmlns:a16="http://schemas.microsoft.com/office/drawing/2014/main" id="{41BE74AF-26A5-4E78-BB1D-F8A02C60C484}"/>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750710" name="Line 173">
          <a:extLst>
            <a:ext uri="{FF2B5EF4-FFF2-40B4-BE49-F238E27FC236}">
              <a16:creationId xmlns:a16="http://schemas.microsoft.com/office/drawing/2014/main" id="{22651815-9828-41DC-89D6-837A83C3E5B8}"/>
            </a:ext>
          </a:extLst>
        </xdr:cNvPr>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a:extLst>
            <a:ext uri="{FF2B5EF4-FFF2-40B4-BE49-F238E27FC236}">
              <a16:creationId xmlns:a16="http://schemas.microsoft.com/office/drawing/2014/main" id="{546BE917-56A9-477E-84BA-3F511D325A4E}"/>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750712" name="扶助費グラフ枠">
          <a:extLst>
            <a:ext uri="{FF2B5EF4-FFF2-40B4-BE49-F238E27FC236}">
              <a16:creationId xmlns:a16="http://schemas.microsoft.com/office/drawing/2014/main" id="{0F822F82-2D34-4C4F-A927-968F46B7B215}"/>
            </a:ext>
          </a:extLst>
        </xdr:cNvPr>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61</xdr:row>
      <xdr:rowOff>66675</xdr:rowOff>
    </xdr:to>
    <xdr:sp macro="" textlink="">
      <xdr:nvSpPr>
        <xdr:cNvPr id="750713" name="Line 176">
          <a:extLst>
            <a:ext uri="{FF2B5EF4-FFF2-40B4-BE49-F238E27FC236}">
              <a16:creationId xmlns:a16="http://schemas.microsoft.com/office/drawing/2014/main" id="{154368A5-8BF7-416D-9133-EDFCF3F6A377}"/>
            </a:ext>
          </a:extLst>
        </xdr:cNvPr>
        <xdr:cNvSpPr>
          <a:spLocks noChangeShapeType="1"/>
        </xdr:cNvSpPr>
      </xdr:nvSpPr>
      <xdr:spPr bwMode="auto">
        <a:xfrm flipV="1">
          <a:off x="4829175" y="9077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66675</xdr:rowOff>
    </xdr:from>
    <xdr:to>
      <xdr:col>8</xdr:col>
      <xdr:colOff>180975</xdr:colOff>
      <xdr:row>62</xdr:row>
      <xdr:rowOff>104775</xdr:rowOff>
    </xdr:to>
    <xdr:sp macro="" textlink="">
      <xdr:nvSpPr>
        <xdr:cNvPr id="11441" name="扶助費最小値テキスト">
          <a:extLst>
            <a:ext uri="{FF2B5EF4-FFF2-40B4-BE49-F238E27FC236}">
              <a16:creationId xmlns:a16="http://schemas.microsoft.com/office/drawing/2014/main" id="{318E1ECA-0322-4884-ACD2-84DF2395D005}"/>
            </a:ext>
          </a:extLst>
        </xdr:cNvPr>
        <xdr:cNvSpPr txBox="1">
          <a:spLocks noChangeArrowheads="1"/>
        </xdr:cNvSpPr>
      </xdr:nvSpPr>
      <xdr:spPr bwMode="auto">
        <a:xfrm>
          <a:off x="4914900"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66675</xdr:rowOff>
    </xdr:from>
    <xdr:to>
      <xdr:col>7</xdr:col>
      <xdr:colOff>104775</xdr:colOff>
      <xdr:row>61</xdr:row>
      <xdr:rowOff>66675</xdr:rowOff>
    </xdr:to>
    <xdr:sp macro="" textlink="">
      <xdr:nvSpPr>
        <xdr:cNvPr id="750715" name="Line 178">
          <a:extLst>
            <a:ext uri="{FF2B5EF4-FFF2-40B4-BE49-F238E27FC236}">
              <a16:creationId xmlns:a16="http://schemas.microsoft.com/office/drawing/2014/main" id="{40DAC938-7ABE-40ED-A5A9-EFF8D0318F57}"/>
            </a:ext>
          </a:extLst>
        </xdr:cNvPr>
        <xdr:cNvSpPr>
          <a:spLocks noChangeShapeType="1"/>
        </xdr:cNvSpPr>
      </xdr:nvSpPr>
      <xdr:spPr bwMode="auto">
        <a:xfrm>
          <a:off x="4733925" y="10525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3" name="扶助費最大値テキスト">
          <a:extLst>
            <a:ext uri="{FF2B5EF4-FFF2-40B4-BE49-F238E27FC236}">
              <a16:creationId xmlns:a16="http://schemas.microsoft.com/office/drawing/2014/main" id="{5FB5E48B-EF30-49B8-B316-19A363CE92BF}"/>
            </a:ext>
          </a:extLst>
        </xdr:cNvPr>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750717" name="Line 180">
          <a:extLst>
            <a:ext uri="{FF2B5EF4-FFF2-40B4-BE49-F238E27FC236}">
              <a16:creationId xmlns:a16="http://schemas.microsoft.com/office/drawing/2014/main" id="{CFEAFF57-1FA9-4BD2-AC2F-4847623697BE}"/>
            </a:ext>
          </a:extLst>
        </xdr:cNvPr>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52</xdr:row>
      <xdr:rowOff>161925</xdr:rowOff>
    </xdr:from>
    <xdr:to>
      <xdr:col>7</xdr:col>
      <xdr:colOff>19050</xdr:colOff>
      <xdr:row>52</xdr:row>
      <xdr:rowOff>161925</xdr:rowOff>
    </xdr:to>
    <xdr:sp macro="" textlink="">
      <xdr:nvSpPr>
        <xdr:cNvPr id="750718" name="Line 181">
          <a:extLst>
            <a:ext uri="{FF2B5EF4-FFF2-40B4-BE49-F238E27FC236}">
              <a16:creationId xmlns:a16="http://schemas.microsoft.com/office/drawing/2014/main" id="{D6011DCF-A272-4E0A-A906-D7AF1D8248F9}"/>
            </a:ext>
          </a:extLst>
        </xdr:cNvPr>
        <xdr:cNvSpPr>
          <a:spLocks noChangeShapeType="1"/>
        </xdr:cNvSpPr>
      </xdr:nvSpPr>
      <xdr:spPr bwMode="auto">
        <a:xfrm>
          <a:off x="3990975" y="90773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46" name="扶助費平均値テキスト">
          <a:extLst>
            <a:ext uri="{FF2B5EF4-FFF2-40B4-BE49-F238E27FC236}">
              <a16:creationId xmlns:a16="http://schemas.microsoft.com/office/drawing/2014/main" id="{873EE8DD-03FF-4C34-A4D2-ECD0AA9B8E1A}"/>
            </a:ext>
          </a:extLst>
        </xdr:cNvPr>
        <xdr:cNvSpPr txBox="1">
          <a:spLocks noChangeArrowheads="1"/>
        </xdr:cNvSpPr>
      </xdr:nvSpPr>
      <xdr:spPr bwMode="auto">
        <a:xfrm>
          <a:off x="49149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750720" name="AutoShape 183">
          <a:extLst>
            <a:ext uri="{FF2B5EF4-FFF2-40B4-BE49-F238E27FC236}">
              <a16:creationId xmlns:a16="http://schemas.microsoft.com/office/drawing/2014/main" id="{EE8E9AC2-2753-4D3C-BCEA-7621FF5469AF}"/>
            </a:ext>
          </a:extLst>
        </xdr:cNvPr>
        <xdr:cNvSpPr>
          <a:spLocks noChangeArrowheads="1"/>
        </xdr:cNvSpPr>
      </xdr:nvSpPr>
      <xdr:spPr bwMode="auto">
        <a:xfrm>
          <a:off x="4772025"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161925</xdr:rowOff>
    </xdr:from>
    <xdr:to>
      <xdr:col>5</xdr:col>
      <xdr:colOff>552450</xdr:colOff>
      <xdr:row>53</xdr:row>
      <xdr:rowOff>66675</xdr:rowOff>
    </xdr:to>
    <xdr:sp macro="" textlink="">
      <xdr:nvSpPr>
        <xdr:cNvPr id="750721" name="Line 184">
          <a:extLst>
            <a:ext uri="{FF2B5EF4-FFF2-40B4-BE49-F238E27FC236}">
              <a16:creationId xmlns:a16="http://schemas.microsoft.com/office/drawing/2014/main" id="{0E69CE65-9FF0-40EC-8CF6-62A79CD5EDEC}"/>
            </a:ext>
          </a:extLst>
        </xdr:cNvPr>
        <xdr:cNvSpPr>
          <a:spLocks noChangeShapeType="1"/>
        </xdr:cNvSpPr>
      </xdr:nvSpPr>
      <xdr:spPr bwMode="auto">
        <a:xfrm flipV="1">
          <a:off x="3095625" y="90773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750722" name="AutoShape 185">
          <a:extLst>
            <a:ext uri="{FF2B5EF4-FFF2-40B4-BE49-F238E27FC236}">
              <a16:creationId xmlns:a16="http://schemas.microsoft.com/office/drawing/2014/main" id="{6AB4D0B6-DFA0-4127-9127-35A1FB06D8EB}"/>
            </a:ext>
          </a:extLst>
        </xdr:cNvPr>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19050</xdr:rowOff>
    </xdr:from>
    <xdr:to>
      <xdr:col>6</xdr:col>
      <xdr:colOff>219075</xdr:colOff>
      <xdr:row>57</xdr:row>
      <xdr:rowOff>57150</xdr:rowOff>
    </xdr:to>
    <xdr:sp macro="" textlink="">
      <xdr:nvSpPr>
        <xdr:cNvPr id="11450" name="Text Box 186">
          <a:extLst>
            <a:ext uri="{FF2B5EF4-FFF2-40B4-BE49-F238E27FC236}">
              <a16:creationId xmlns:a16="http://schemas.microsoft.com/office/drawing/2014/main" id="{3B7CA6B3-A8C3-41C0-A117-53BAE49CA014}"/>
            </a:ext>
          </a:extLst>
        </xdr:cNvPr>
        <xdr:cNvSpPr txBox="1">
          <a:spLocks noChangeArrowheads="1"/>
        </xdr:cNvSpPr>
      </xdr:nvSpPr>
      <xdr:spPr bwMode="auto">
        <a:xfrm>
          <a:off x="360997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3</xdr:col>
      <xdr:colOff>142875</xdr:colOff>
      <xdr:row>53</xdr:row>
      <xdr:rowOff>9525</xdr:rowOff>
    </xdr:from>
    <xdr:to>
      <xdr:col>4</xdr:col>
      <xdr:colOff>342900</xdr:colOff>
      <xdr:row>53</xdr:row>
      <xdr:rowOff>66675</xdr:rowOff>
    </xdr:to>
    <xdr:sp macro="" textlink="">
      <xdr:nvSpPr>
        <xdr:cNvPr id="750724" name="Line 187">
          <a:extLst>
            <a:ext uri="{FF2B5EF4-FFF2-40B4-BE49-F238E27FC236}">
              <a16:creationId xmlns:a16="http://schemas.microsoft.com/office/drawing/2014/main" id="{9196C7A7-5E86-4B4E-BA36-B077636CCA4B}"/>
            </a:ext>
          </a:extLst>
        </xdr:cNvPr>
        <xdr:cNvSpPr>
          <a:spLocks noChangeShapeType="1"/>
        </xdr:cNvSpPr>
      </xdr:nvSpPr>
      <xdr:spPr bwMode="auto">
        <a:xfrm>
          <a:off x="2209800" y="90963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95250</xdr:rowOff>
    </xdr:from>
    <xdr:to>
      <xdr:col>4</xdr:col>
      <xdr:colOff>400050</xdr:colOff>
      <xdr:row>56</xdr:row>
      <xdr:rowOff>28575</xdr:rowOff>
    </xdr:to>
    <xdr:sp macro="" textlink="">
      <xdr:nvSpPr>
        <xdr:cNvPr id="750725" name="AutoShape 188">
          <a:extLst>
            <a:ext uri="{FF2B5EF4-FFF2-40B4-BE49-F238E27FC236}">
              <a16:creationId xmlns:a16="http://schemas.microsoft.com/office/drawing/2014/main" id="{7AB73597-250E-4EBA-861B-632F2C09A908}"/>
            </a:ext>
          </a:extLst>
        </xdr:cNvPr>
        <xdr:cNvSpPr>
          <a:spLocks noChangeArrowheads="1"/>
        </xdr:cNvSpPr>
      </xdr:nvSpPr>
      <xdr:spPr bwMode="auto">
        <a:xfrm>
          <a:off x="3048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38100</xdr:rowOff>
    </xdr:from>
    <xdr:to>
      <xdr:col>5</xdr:col>
      <xdr:colOff>38100</xdr:colOff>
      <xdr:row>57</xdr:row>
      <xdr:rowOff>76200</xdr:rowOff>
    </xdr:to>
    <xdr:sp macro="" textlink="">
      <xdr:nvSpPr>
        <xdr:cNvPr id="11453" name="Text Box 189">
          <a:extLst>
            <a:ext uri="{FF2B5EF4-FFF2-40B4-BE49-F238E27FC236}">
              <a16:creationId xmlns:a16="http://schemas.microsoft.com/office/drawing/2014/main" id="{DBB71417-72DA-4AD4-B376-A1A4B266489A}"/>
            </a:ext>
          </a:extLst>
        </xdr:cNvPr>
        <xdr:cNvSpPr txBox="1">
          <a:spLocks noChangeArrowheads="1"/>
        </xdr:cNvSpPr>
      </xdr:nvSpPr>
      <xdr:spPr bwMode="auto">
        <a:xfrm>
          <a:off x="2714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628650</xdr:colOff>
      <xdr:row>53</xdr:row>
      <xdr:rowOff>9525</xdr:rowOff>
    </xdr:from>
    <xdr:to>
      <xdr:col>3</xdr:col>
      <xdr:colOff>142875</xdr:colOff>
      <xdr:row>53</xdr:row>
      <xdr:rowOff>66675</xdr:rowOff>
    </xdr:to>
    <xdr:sp macro="" textlink="">
      <xdr:nvSpPr>
        <xdr:cNvPr id="750727" name="Line 190">
          <a:extLst>
            <a:ext uri="{FF2B5EF4-FFF2-40B4-BE49-F238E27FC236}">
              <a16:creationId xmlns:a16="http://schemas.microsoft.com/office/drawing/2014/main" id="{72CBFD0A-8A4B-4CB2-89E2-E5945F9429F3}"/>
            </a:ext>
          </a:extLst>
        </xdr:cNvPr>
        <xdr:cNvSpPr>
          <a:spLocks noChangeShapeType="1"/>
        </xdr:cNvSpPr>
      </xdr:nvSpPr>
      <xdr:spPr bwMode="auto">
        <a:xfrm flipV="1">
          <a:off x="1323975" y="90963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57150</xdr:rowOff>
    </xdr:from>
    <xdr:to>
      <xdr:col>3</xdr:col>
      <xdr:colOff>190500</xdr:colOff>
      <xdr:row>55</xdr:row>
      <xdr:rowOff>161925</xdr:rowOff>
    </xdr:to>
    <xdr:sp macro="" textlink="">
      <xdr:nvSpPr>
        <xdr:cNvPr id="750728" name="AutoShape 191">
          <a:extLst>
            <a:ext uri="{FF2B5EF4-FFF2-40B4-BE49-F238E27FC236}">
              <a16:creationId xmlns:a16="http://schemas.microsoft.com/office/drawing/2014/main" id="{48452C13-E280-4B7C-8E2B-8AB0E9CC1A2E}"/>
            </a:ext>
          </a:extLst>
        </xdr:cNvPr>
        <xdr:cNvSpPr>
          <a:spLocks noChangeArrowheads="1"/>
        </xdr:cNvSpPr>
      </xdr:nvSpPr>
      <xdr:spPr bwMode="auto">
        <a:xfrm>
          <a:off x="2162175" y="948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0</xdr:rowOff>
    </xdr:from>
    <xdr:to>
      <xdr:col>3</xdr:col>
      <xdr:colOff>523875</xdr:colOff>
      <xdr:row>57</xdr:row>
      <xdr:rowOff>38100</xdr:rowOff>
    </xdr:to>
    <xdr:sp macro="" textlink="">
      <xdr:nvSpPr>
        <xdr:cNvPr id="11456" name="Text Box 192">
          <a:extLst>
            <a:ext uri="{FF2B5EF4-FFF2-40B4-BE49-F238E27FC236}">
              <a16:creationId xmlns:a16="http://schemas.microsoft.com/office/drawing/2014/main" id="{1857F212-725B-42C7-9899-FBFFE606FFFA}"/>
            </a:ext>
          </a:extLst>
        </xdr:cNvPr>
        <xdr:cNvSpPr txBox="1">
          <a:spLocks noChangeArrowheads="1"/>
        </xdr:cNvSpPr>
      </xdr:nvSpPr>
      <xdr:spPr bwMode="auto">
        <a:xfrm>
          <a:off x="1828800"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750730" name="AutoShape 193">
          <a:extLst>
            <a:ext uri="{FF2B5EF4-FFF2-40B4-BE49-F238E27FC236}">
              <a16:creationId xmlns:a16="http://schemas.microsoft.com/office/drawing/2014/main" id="{071DFFD4-B630-49A3-9FEB-D769B2702F2C}"/>
            </a:ext>
          </a:extLst>
        </xdr:cNvPr>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58" name="Text Box 194">
          <a:extLst>
            <a:ext uri="{FF2B5EF4-FFF2-40B4-BE49-F238E27FC236}">
              <a16:creationId xmlns:a16="http://schemas.microsoft.com/office/drawing/2014/main" id="{5E7D44E3-565B-48CF-B799-6A59794D9075}"/>
            </a:ext>
          </a:extLst>
        </xdr:cNvPr>
        <xdr:cNvSpPr txBox="1">
          <a:spLocks noChangeArrowheads="1"/>
        </xdr:cNvSpPr>
      </xdr:nvSpPr>
      <xdr:spPr bwMode="auto">
        <a:xfrm>
          <a:off x="9429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a:extLst>
            <a:ext uri="{FF2B5EF4-FFF2-40B4-BE49-F238E27FC236}">
              <a16:creationId xmlns:a16="http://schemas.microsoft.com/office/drawing/2014/main" id="{2BAFEB1A-081C-47DE-95A6-412D8CDED681}"/>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a:extLst>
            <a:ext uri="{FF2B5EF4-FFF2-40B4-BE49-F238E27FC236}">
              <a16:creationId xmlns:a16="http://schemas.microsoft.com/office/drawing/2014/main" id="{F56E2A27-A3DD-40B8-9D95-DA26AD9DAC12}"/>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a:extLst>
            <a:ext uri="{FF2B5EF4-FFF2-40B4-BE49-F238E27FC236}">
              <a16:creationId xmlns:a16="http://schemas.microsoft.com/office/drawing/2014/main" id="{D7340046-242F-4AB3-8CD2-6C387655C673}"/>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a:extLst>
            <a:ext uri="{FF2B5EF4-FFF2-40B4-BE49-F238E27FC236}">
              <a16:creationId xmlns:a16="http://schemas.microsoft.com/office/drawing/2014/main" id="{E55D29E8-7654-4111-81BF-2BC782F7443C}"/>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a:extLst>
            <a:ext uri="{FF2B5EF4-FFF2-40B4-BE49-F238E27FC236}">
              <a16:creationId xmlns:a16="http://schemas.microsoft.com/office/drawing/2014/main" id="{C6309A73-377D-4363-8C60-2601B701020B}"/>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52</xdr:row>
      <xdr:rowOff>114300</xdr:rowOff>
    </xdr:from>
    <xdr:to>
      <xdr:col>7</xdr:col>
      <xdr:colOff>66675</xdr:colOff>
      <xdr:row>53</xdr:row>
      <xdr:rowOff>47625</xdr:rowOff>
    </xdr:to>
    <xdr:sp macro="" textlink="">
      <xdr:nvSpPr>
        <xdr:cNvPr id="750737" name="Oval 200">
          <a:extLst>
            <a:ext uri="{FF2B5EF4-FFF2-40B4-BE49-F238E27FC236}">
              <a16:creationId xmlns:a16="http://schemas.microsoft.com/office/drawing/2014/main" id="{1F4448D1-2257-4873-9480-E5A64A214F91}"/>
            </a:ext>
          </a:extLst>
        </xdr:cNvPr>
        <xdr:cNvSpPr>
          <a:spLocks noChangeArrowheads="1"/>
        </xdr:cNvSpPr>
      </xdr:nvSpPr>
      <xdr:spPr bwMode="auto">
        <a:xfrm>
          <a:off x="47720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65" name="扶助費該当値テキスト">
          <a:extLst>
            <a:ext uri="{FF2B5EF4-FFF2-40B4-BE49-F238E27FC236}">
              <a16:creationId xmlns:a16="http://schemas.microsoft.com/office/drawing/2014/main" id="{F6BA1D4B-369D-4198-B086-900534ACA93B}"/>
            </a:ext>
          </a:extLst>
        </xdr:cNvPr>
        <xdr:cNvSpPr txBox="1">
          <a:spLocks noChangeArrowheads="1"/>
        </xdr:cNvSpPr>
      </xdr:nvSpPr>
      <xdr:spPr bwMode="auto">
        <a:xfrm>
          <a:off x="4914900"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a:t>
          </a:r>
        </a:p>
      </xdr:txBody>
    </xdr:sp>
    <xdr:clientData/>
  </xdr:twoCellAnchor>
  <xdr:twoCellAnchor>
    <xdr:from>
      <xdr:col>5</xdr:col>
      <xdr:colOff>495300</xdr:colOff>
      <xdr:row>52</xdr:row>
      <xdr:rowOff>114300</xdr:rowOff>
    </xdr:from>
    <xdr:to>
      <xdr:col>5</xdr:col>
      <xdr:colOff>600075</xdr:colOff>
      <xdr:row>53</xdr:row>
      <xdr:rowOff>47625</xdr:rowOff>
    </xdr:to>
    <xdr:sp macro="" textlink="">
      <xdr:nvSpPr>
        <xdr:cNvPr id="750739" name="Oval 202">
          <a:extLst>
            <a:ext uri="{FF2B5EF4-FFF2-40B4-BE49-F238E27FC236}">
              <a16:creationId xmlns:a16="http://schemas.microsoft.com/office/drawing/2014/main" id="{14CF3886-5EEE-441B-B461-B8C464E79A66}"/>
            </a:ext>
          </a:extLst>
        </xdr:cNvPr>
        <xdr:cNvSpPr>
          <a:spLocks noChangeArrowheads="1"/>
        </xdr:cNvSpPr>
      </xdr:nvSpPr>
      <xdr:spPr bwMode="auto">
        <a:xfrm>
          <a:off x="3933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85725</xdr:rowOff>
    </xdr:from>
    <xdr:to>
      <xdr:col>6</xdr:col>
      <xdr:colOff>219075</xdr:colOff>
      <xdr:row>52</xdr:row>
      <xdr:rowOff>123825</xdr:rowOff>
    </xdr:to>
    <xdr:sp macro="" textlink="">
      <xdr:nvSpPr>
        <xdr:cNvPr id="11467" name="Text Box 203">
          <a:extLst>
            <a:ext uri="{FF2B5EF4-FFF2-40B4-BE49-F238E27FC236}">
              <a16:creationId xmlns:a16="http://schemas.microsoft.com/office/drawing/2014/main" id="{3A1FDE0D-E98C-4357-9967-4C81F9BBED84}"/>
            </a:ext>
          </a:extLst>
        </xdr:cNvPr>
        <xdr:cNvSpPr txBox="1">
          <a:spLocks noChangeArrowheads="1"/>
        </xdr:cNvSpPr>
      </xdr:nvSpPr>
      <xdr:spPr bwMode="auto">
        <a:xfrm>
          <a:off x="3609975" y="8829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a:t>
          </a:r>
        </a:p>
      </xdr:txBody>
    </xdr:sp>
    <xdr:clientData/>
  </xdr:twoCellAnchor>
  <xdr:twoCellAnchor>
    <xdr:from>
      <xdr:col>4</xdr:col>
      <xdr:colOff>295275</xdr:colOff>
      <xdr:row>53</xdr:row>
      <xdr:rowOff>19050</xdr:rowOff>
    </xdr:from>
    <xdr:to>
      <xdr:col>4</xdr:col>
      <xdr:colOff>400050</xdr:colOff>
      <xdr:row>53</xdr:row>
      <xdr:rowOff>123825</xdr:rowOff>
    </xdr:to>
    <xdr:sp macro="" textlink="">
      <xdr:nvSpPr>
        <xdr:cNvPr id="750741" name="Oval 204">
          <a:extLst>
            <a:ext uri="{FF2B5EF4-FFF2-40B4-BE49-F238E27FC236}">
              <a16:creationId xmlns:a16="http://schemas.microsoft.com/office/drawing/2014/main" id="{1A4EEA6B-9868-47C9-83B4-6EF29448EEB2}"/>
            </a:ext>
          </a:extLst>
        </xdr:cNvPr>
        <xdr:cNvSpPr>
          <a:spLocks noChangeArrowheads="1"/>
        </xdr:cNvSpPr>
      </xdr:nvSpPr>
      <xdr:spPr bwMode="auto">
        <a:xfrm>
          <a:off x="3048000"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161925</xdr:rowOff>
    </xdr:from>
    <xdr:to>
      <xdr:col>5</xdr:col>
      <xdr:colOff>38100</xdr:colOff>
      <xdr:row>53</xdr:row>
      <xdr:rowOff>28575</xdr:rowOff>
    </xdr:to>
    <xdr:sp macro="" textlink="">
      <xdr:nvSpPr>
        <xdr:cNvPr id="11469" name="Text Box 205">
          <a:extLst>
            <a:ext uri="{FF2B5EF4-FFF2-40B4-BE49-F238E27FC236}">
              <a16:creationId xmlns:a16="http://schemas.microsoft.com/office/drawing/2014/main" id="{CC15496C-CB9B-4D56-99C9-028A8E9C7851}"/>
            </a:ext>
          </a:extLst>
        </xdr:cNvPr>
        <xdr:cNvSpPr txBox="1">
          <a:spLocks noChangeArrowheads="1"/>
        </xdr:cNvSpPr>
      </xdr:nvSpPr>
      <xdr:spPr bwMode="auto">
        <a:xfrm>
          <a:off x="271462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3</xdr:col>
      <xdr:colOff>95250</xdr:colOff>
      <xdr:row>52</xdr:row>
      <xdr:rowOff>133350</xdr:rowOff>
    </xdr:from>
    <xdr:to>
      <xdr:col>3</xdr:col>
      <xdr:colOff>190500</xdr:colOff>
      <xdr:row>53</xdr:row>
      <xdr:rowOff>66675</xdr:rowOff>
    </xdr:to>
    <xdr:sp macro="" textlink="">
      <xdr:nvSpPr>
        <xdr:cNvPr id="750743" name="Oval 206">
          <a:extLst>
            <a:ext uri="{FF2B5EF4-FFF2-40B4-BE49-F238E27FC236}">
              <a16:creationId xmlns:a16="http://schemas.microsoft.com/office/drawing/2014/main" id="{CB6636B5-4747-4BDC-928C-49FC5546456F}"/>
            </a:ext>
          </a:extLst>
        </xdr:cNvPr>
        <xdr:cNvSpPr>
          <a:spLocks noChangeArrowheads="1"/>
        </xdr:cNvSpPr>
      </xdr:nvSpPr>
      <xdr:spPr bwMode="auto">
        <a:xfrm>
          <a:off x="2162175" y="9048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104775</xdr:rowOff>
    </xdr:from>
    <xdr:to>
      <xdr:col>3</xdr:col>
      <xdr:colOff>523875</xdr:colOff>
      <xdr:row>52</xdr:row>
      <xdr:rowOff>142875</xdr:rowOff>
    </xdr:to>
    <xdr:sp macro="" textlink="">
      <xdr:nvSpPr>
        <xdr:cNvPr id="11471" name="Text Box 207">
          <a:extLst>
            <a:ext uri="{FF2B5EF4-FFF2-40B4-BE49-F238E27FC236}">
              <a16:creationId xmlns:a16="http://schemas.microsoft.com/office/drawing/2014/main" id="{1306CA38-8787-4D43-B5D5-A46391532376}"/>
            </a:ext>
          </a:extLst>
        </xdr:cNvPr>
        <xdr:cNvSpPr txBox="1">
          <a:spLocks noChangeArrowheads="1"/>
        </xdr:cNvSpPr>
      </xdr:nvSpPr>
      <xdr:spPr bwMode="auto">
        <a:xfrm>
          <a:off x="18288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750745" name="Oval 208">
          <a:extLst>
            <a:ext uri="{FF2B5EF4-FFF2-40B4-BE49-F238E27FC236}">
              <a16:creationId xmlns:a16="http://schemas.microsoft.com/office/drawing/2014/main" id="{D6D80038-1CBA-4463-BD12-B5795A8EA3A1}"/>
            </a:ext>
          </a:extLst>
        </xdr:cNvPr>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73" name="Text Box 209">
          <a:extLst>
            <a:ext uri="{FF2B5EF4-FFF2-40B4-BE49-F238E27FC236}">
              <a16:creationId xmlns:a16="http://schemas.microsoft.com/office/drawing/2014/main" id="{D1942C1D-40EA-4106-B2B1-BF3A6103CC08}"/>
            </a:ext>
          </a:extLst>
        </xdr:cNvPr>
        <xdr:cNvSpPr txBox="1">
          <a:spLocks noChangeArrowheads="1"/>
        </xdr:cNvSpPr>
      </xdr:nvSpPr>
      <xdr:spPr bwMode="auto">
        <a:xfrm>
          <a:off x="94297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a:extLst>
            <a:ext uri="{FF2B5EF4-FFF2-40B4-BE49-F238E27FC236}">
              <a16:creationId xmlns:a16="http://schemas.microsoft.com/office/drawing/2014/main" id="{955256A8-CE55-4CA8-B5C2-DD073C923CDD}"/>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a:extLst>
            <a:ext uri="{FF2B5EF4-FFF2-40B4-BE49-F238E27FC236}">
              <a16:creationId xmlns:a16="http://schemas.microsoft.com/office/drawing/2014/main" id="{9A8FC8BF-5DE4-4E38-8662-CF6CE45C9942}"/>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a:extLst>
            <a:ext uri="{FF2B5EF4-FFF2-40B4-BE49-F238E27FC236}">
              <a16:creationId xmlns:a16="http://schemas.microsoft.com/office/drawing/2014/main" id="{81B7C348-E694-4528-832A-D5D031403A00}"/>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58/75</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a:extLst>
            <a:ext uri="{FF2B5EF4-FFF2-40B4-BE49-F238E27FC236}">
              <a16:creationId xmlns:a16="http://schemas.microsoft.com/office/drawing/2014/main" id="{40427FD0-93BB-4689-B8FA-B9BF369CFC0F}"/>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a:extLst>
            <a:ext uri="{FF2B5EF4-FFF2-40B4-BE49-F238E27FC236}">
              <a16:creationId xmlns:a16="http://schemas.microsoft.com/office/drawing/2014/main" id="{09D858BC-DC47-49A1-B535-BCADBD8BCC54}"/>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a:extLst>
            <a:ext uri="{FF2B5EF4-FFF2-40B4-BE49-F238E27FC236}">
              <a16:creationId xmlns:a16="http://schemas.microsoft.com/office/drawing/2014/main" id="{0679E77F-88FF-4234-93EB-602C29CCD9BB}"/>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a:extLst>
            <a:ext uri="{FF2B5EF4-FFF2-40B4-BE49-F238E27FC236}">
              <a16:creationId xmlns:a16="http://schemas.microsoft.com/office/drawing/2014/main" id="{BEE87AEB-4F56-4A70-A3DA-395B6BDDEB81}"/>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50754" name="Rectangle 217">
          <a:extLst>
            <a:ext uri="{FF2B5EF4-FFF2-40B4-BE49-F238E27FC236}">
              <a16:creationId xmlns:a16="http://schemas.microsoft.com/office/drawing/2014/main" id="{4641EBD8-C601-4FB3-9710-8C5B7805DDB7}"/>
            </a:ext>
          </a:extLst>
        </xdr:cNvPr>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750755" name="Rectangle 218">
          <a:extLst>
            <a:ext uri="{FF2B5EF4-FFF2-40B4-BE49-F238E27FC236}">
              <a16:creationId xmlns:a16="http://schemas.microsoft.com/office/drawing/2014/main" id="{530683BE-667C-42C4-9F78-E0992869D388}"/>
            </a:ext>
          </a:extLst>
        </xdr:cNvPr>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a:extLst>
            <a:ext uri="{FF2B5EF4-FFF2-40B4-BE49-F238E27FC236}">
              <a16:creationId xmlns:a16="http://schemas.microsoft.com/office/drawing/2014/main" id="{5BD9C34E-06A0-43D6-AB3E-141AFCB9FA49}"/>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a:extLst>
            <a:ext uri="{FF2B5EF4-FFF2-40B4-BE49-F238E27FC236}">
              <a16:creationId xmlns:a16="http://schemas.microsoft.com/office/drawing/2014/main" id="{BE46F6C2-CA68-44B8-9AD6-21690FDA4B38}"/>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その他については類似団体の平均を</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％上回っているが、主な要因は繰出金の増加である。国民健康保険事業や簡易水道事業特別会計への繰出金が多額になっており、独立採算の原則に立ち返った料金（税）の検討を行う必要がある。</a:t>
          </a:r>
        </a:p>
      </xdr:txBody>
    </xdr:sp>
    <xdr:clientData/>
  </xdr:twoCellAnchor>
  <xdr:oneCellAnchor>
    <xdr:from>
      <xdr:col>18</xdr:col>
      <xdr:colOff>85725</xdr:colOff>
      <xdr:row>49</xdr:row>
      <xdr:rowOff>142875</xdr:rowOff>
    </xdr:from>
    <xdr:ext cx="133350" cy="152400"/>
    <xdr:sp macro="" textlink="">
      <xdr:nvSpPr>
        <xdr:cNvPr id="11485" name="Text Box 221">
          <a:extLst>
            <a:ext uri="{FF2B5EF4-FFF2-40B4-BE49-F238E27FC236}">
              <a16:creationId xmlns:a16="http://schemas.microsoft.com/office/drawing/2014/main" id="{0A93E687-140F-471D-8943-560E2A63312B}"/>
            </a:ext>
          </a:extLst>
        </xdr:cNvPr>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750759" name="Line 222">
          <a:extLst>
            <a:ext uri="{FF2B5EF4-FFF2-40B4-BE49-F238E27FC236}">
              <a16:creationId xmlns:a16="http://schemas.microsoft.com/office/drawing/2014/main" id="{2D7864DD-791E-456B-8C1A-FB04002EAF54}"/>
            </a:ext>
          </a:extLst>
        </xdr:cNvPr>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a:extLst>
            <a:ext uri="{FF2B5EF4-FFF2-40B4-BE49-F238E27FC236}">
              <a16:creationId xmlns:a16="http://schemas.microsoft.com/office/drawing/2014/main" id="{E728C52B-C368-43D2-9B77-974967A8E676}"/>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750761" name="Line 224">
          <a:extLst>
            <a:ext uri="{FF2B5EF4-FFF2-40B4-BE49-F238E27FC236}">
              <a16:creationId xmlns:a16="http://schemas.microsoft.com/office/drawing/2014/main" id="{FE167957-B01D-4EB3-8669-18B87E534952}"/>
            </a:ext>
          </a:extLst>
        </xdr:cNvPr>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89" name="Text Box 225">
          <a:extLst>
            <a:ext uri="{FF2B5EF4-FFF2-40B4-BE49-F238E27FC236}">
              <a16:creationId xmlns:a16="http://schemas.microsoft.com/office/drawing/2014/main" id="{85C24BBB-F972-4471-8E6F-2AAA68DA1929}"/>
            </a:ext>
          </a:extLst>
        </xdr:cNvPr>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750763" name="Line 226">
          <a:extLst>
            <a:ext uri="{FF2B5EF4-FFF2-40B4-BE49-F238E27FC236}">
              <a16:creationId xmlns:a16="http://schemas.microsoft.com/office/drawing/2014/main" id="{4CCF5238-75B0-436E-9CD7-C02BC5810CD1}"/>
            </a:ext>
          </a:extLst>
        </xdr:cNvPr>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1" name="Text Box 227">
          <a:extLst>
            <a:ext uri="{FF2B5EF4-FFF2-40B4-BE49-F238E27FC236}">
              <a16:creationId xmlns:a16="http://schemas.microsoft.com/office/drawing/2014/main" id="{F5C446F1-97F7-44C2-999B-676BF69E9768}"/>
            </a:ext>
          </a:extLst>
        </xdr:cNvPr>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750765" name="Line 228">
          <a:extLst>
            <a:ext uri="{FF2B5EF4-FFF2-40B4-BE49-F238E27FC236}">
              <a16:creationId xmlns:a16="http://schemas.microsoft.com/office/drawing/2014/main" id="{832395DF-80E6-4F9D-940C-42EB2E1C2356}"/>
            </a:ext>
          </a:extLst>
        </xdr:cNvPr>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a:extLst>
            <a:ext uri="{FF2B5EF4-FFF2-40B4-BE49-F238E27FC236}">
              <a16:creationId xmlns:a16="http://schemas.microsoft.com/office/drawing/2014/main" id="{90CFB0A1-DF02-40CF-965F-86AD36B837D3}"/>
            </a:ext>
          </a:extLst>
        </xdr:cNvPr>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750767" name="Line 230">
          <a:extLst>
            <a:ext uri="{FF2B5EF4-FFF2-40B4-BE49-F238E27FC236}">
              <a16:creationId xmlns:a16="http://schemas.microsoft.com/office/drawing/2014/main" id="{DA2E20C8-909D-420F-B4FE-6B44A0DCB947}"/>
            </a:ext>
          </a:extLst>
        </xdr:cNvPr>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5" name="Text Box 231">
          <a:extLst>
            <a:ext uri="{FF2B5EF4-FFF2-40B4-BE49-F238E27FC236}">
              <a16:creationId xmlns:a16="http://schemas.microsoft.com/office/drawing/2014/main" id="{17F8389E-D66B-4304-BE0B-66DE6BD245FE}"/>
            </a:ext>
          </a:extLst>
        </xdr:cNvPr>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750769" name="Line 232">
          <a:extLst>
            <a:ext uri="{FF2B5EF4-FFF2-40B4-BE49-F238E27FC236}">
              <a16:creationId xmlns:a16="http://schemas.microsoft.com/office/drawing/2014/main" id="{D0AEECC4-6FF8-4EC0-B77D-D2A3CFD76FD8}"/>
            </a:ext>
          </a:extLst>
        </xdr:cNvPr>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7" name="Text Box 233">
          <a:extLst>
            <a:ext uri="{FF2B5EF4-FFF2-40B4-BE49-F238E27FC236}">
              <a16:creationId xmlns:a16="http://schemas.microsoft.com/office/drawing/2014/main" id="{F3A861C4-DC7E-4274-A78E-7906E5C62FF1}"/>
            </a:ext>
          </a:extLst>
        </xdr:cNvPr>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750771" name="Line 234">
          <a:extLst>
            <a:ext uri="{FF2B5EF4-FFF2-40B4-BE49-F238E27FC236}">
              <a16:creationId xmlns:a16="http://schemas.microsoft.com/office/drawing/2014/main" id="{62DDAEC6-0719-4C7F-B58A-BB3DF0B21956}"/>
            </a:ext>
          </a:extLst>
        </xdr:cNvPr>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9" name="Text Box 235">
          <a:extLst>
            <a:ext uri="{FF2B5EF4-FFF2-40B4-BE49-F238E27FC236}">
              <a16:creationId xmlns:a16="http://schemas.microsoft.com/office/drawing/2014/main" id="{71190B33-D7DB-4512-9464-C97B29F19CB1}"/>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750773" name="その他グラフ枠">
          <a:extLst>
            <a:ext uri="{FF2B5EF4-FFF2-40B4-BE49-F238E27FC236}">
              <a16:creationId xmlns:a16="http://schemas.microsoft.com/office/drawing/2014/main" id="{B8A1809D-5F66-4AC4-A6F9-12D6D2893D8F}"/>
            </a:ext>
          </a:extLst>
        </xdr:cNvPr>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66675</xdr:rowOff>
    </xdr:from>
    <xdr:to>
      <xdr:col>24</xdr:col>
      <xdr:colOff>28575</xdr:colOff>
      <xdr:row>60</xdr:row>
      <xdr:rowOff>38100</xdr:rowOff>
    </xdr:to>
    <xdr:sp macro="" textlink="">
      <xdr:nvSpPr>
        <xdr:cNvPr id="750774" name="Line 237">
          <a:extLst>
            <a:ext uri="{FF2B5EF4-FFF2-40B4-BE49-F238E27FC236}">
              <a16:creationId xmlns:a16="http://schemas.microsoft.com/office/drawing/2014/main" id="{D97E3015-C8DB-4578-9253-487550BE197D}"/>
            </a:ext>
          </a:extLst>
        </xdr:cNvPr>
        <xdr:cNvSpPr>
          <a:spLocks noChangeShapeType="1"/>
        </xdr:cNvSpPr>
      </xdr:nvSpPr>
      <xdr:spPr bwMode="auto">
        <a:xfrm flipV="1">
          <a:off x="16506825" y="91535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38100</xdr:rowOff>
    </xdr:from>
    <xdr:to>
      <xdr:col>25</xdr:col>
      <xdr:colOff>200025</xdr:colOff>
      <xdr:row>61</xdr:row>
      <xdr:rowOff>76200</xdr:rowOff>
    </xdr:to>
    <xdr:sp macro="" textlink="">
      <xdr:nvSpPr>
        <xdr:cNvPr id="11502" name="その他最小値テキスト">
          <a:extLst>
            <a:ext uri="{FF2B5EF4-FFF2-40B4-BE49-F238E27FC236}">
              <a16:creationId xmlns:a16="http://schemas.microsoft.com/office/drawing/2014/main" id="{92E339F2-53A8-4E64-BC1E-33045A40EF9C}"/>
            </a:ext>
          </a:extLst>
        </xdr:cNvPr>
        <xdr:cNvSpPr txBox="1">
          <a:spLocks noChangeArrowheads="1"/>
        </xdr:cNvSpPr>
      </xdr:nvSpPr>
      <xdr:spPr bwMode="auto">
        <a:xfrm>
          <a:off x="166020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23</xdr:col>
      <xdr:colOff>628650</xdr:colOff>
      <xdr:row>60</xdr:row>
      <xdr:rowOff>38100</xdr:rowOff>
    </xdr:from>
    <xdr:to>
      <xdr:col>24</xdr:col>
      <xdr:colOff>123825</xdr:colOff>
      <xdr:row>60</xdr:row>
      <xdr:rowOff>38100</xdr:rowOff>
    </xdr:to>
    <xdr:sp macro="" textlink="">
      <xdr:nvSpPr>
        <xdr:cNvPr id="750776" name="Line 239">
          <a:extLst>
            <a:ext uri="{FF2B5EF4-FFF2-40B4-BE49-F238E27FC236}">
              <a16:creationId xmlns:a16="http://schemas.microsoft.com/office/drawing/2014/main" id="{CDB88D93-7A6A-4C14-926F-DF96C6428F1F}"/>
            </a:ext>
          </a:extLst>
        </xdr:cNvPr>
        <xdr:cNvSpPr>
          <a:spLocks noChangeShapeType="1"/>
        </xdr:cNvSpPr>
      </xdr:nvSpPr>
      <xdr:spPr bwMode="auto">
        <a:xfrm>
          <a:off x="16421100" y="1032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04" name="その他最大値テキスト">
          <a:extLst>
            <a:ext uri="{FF2B5EF4-FFF2-40B4-BE49-F238E27FC236}">
              <a16:creationId xmlns:a16="http://schemas.microsoft.com/office/drawing/2014/main" id="{F2CB6884-5C3D-49F5-A129-7166FFA0DFA4}"/>
            </a:ext>
          </a:extLst>
        </xdr:cNvPr>
        <xdr:cNvSpPr txBox="1">
          <a:spLocks noChangeArrowheads="1"/>
        </xdr:cNvSpPr>
      </xdr:nvSpPr>
      <xdr:spPr bwMode="auto">
        <a:xfrm>
          <a:off x="16602075"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750778" name="Line 241">
          <a:extLst>
            <a:ext uri="{FF2B5EF4-FFF2-40B4-BE49-F238E27FC236}">
              <a16:creationId xmlns:a16="http://schemas.microsoft.com/office/drawing/2014/main" id="{2AAA187B-BB5A-4415-9CB5-C430C3523941}"/>
            </a:ext>
          </a:extLst>
        </xdr:cNvPr>
        <xdr:cNvSpPr>
          <a:spLocks noChangeShapeType="1"/>
        </xdr:cNvSpPr>
      </xdr:nvSpPr>
      <xdr:spPr bwMode="auto">
        <a:xfrm>
          <a:off x="16421100"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114300</xdr:rowOff>
    </xdr:from>
    <xdr:to>
      <xdr:col>24</xdr:col>
      <xdr:colOff>28575</xdr:colOff>
      <xdr:row>57</xdr:row>
      <xdr:rowOff>95250</xdr:rowOff>
    </xdr:to>
    <xdr:sp macro="" textlink="">
      <xdr:nvSpPr>
        <xdr:cNvPr id="750779" name="Line 242">
          <a:extLst>
            <a:ext uri="{FF2B5EF4-FFF2-40B4-BE49-F238E27FC236}">
              <a16:creationId xmlns:a16="http://schemas.microsoft.com/office/drawing/2014/main" id="{34E12219-7CF9-448B-8DE2-AEB4B1A16C7E}"/>
            </a:ext>
          </a:extLst>
        </xdr:cNvPr>
        <xdr:cNvSpPr>
          <a:spLocks noChangeShapeType="1"/>
        </xdr:cNvSpPr>
      </xdr:nvSpPr>
      <xdr:spPr bwMode="auto">
        <a:xfrm>
          <a:off x="15668625" y="971550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85725</xdr:rowOff>
    </xdr:from>
    <xdr:to>
      <xdr:col>25</xdr:col>
      <xdr:colOff>200025</xdr:colOff>
      <xdr:row>56</xdr:row>
      <xdr:rowOff>123825</xdr:rowOff>
    </xdr:to>
    <xdr:sp macro="" textlink="">
      <xdr:nvSpPr>
        <xdr:cNvPr id="11507" name="その他平均値テキスト">
          <a:extLst>
            <a:ext uri="{FF2B5EF4-FFF2-40B4-BE49-F238E27FC236}">
              <a16:creationId xmlns:a16="http://schemas.microsoft.com/office/drawing/2014/main" id="{7B8C909F-C6FE-41F1-854E-9118C6CA8B3B}"/>
            </a:ext>
          </a:extLst>
        </xdr:cNvPr>
        <xdr:cNvSpPr txBox="1">
          <a:spLocks noChangeArrowheads="1"/>
        </xdr:cNvSpPr>
      </xdr:nvSpPr>
      <xdr:spPr bwMode="auto">
        <a:xfrm>
          <a:off x="166020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666750</xdr:colOff>
      <xdr:row>56</xdr:row>
      <xdr:rowOff>47625</xdr:rowOff>
    </xdr:from>
    <xdr:to>
      <xdr:col>24</xdr:col>
      <xdr:colOff>85725</xdr:colOff>
      <xdr:row>56</xdr:row>
      <xdr:rowOff>142875</xdr:rowOff>
    </xdr:to>
    <xdr:sp macro="" textlink="">
      <xdr:nvSpPr>
        <xdr:cNvPr id="750781" name="AutoShape 244">
          <a:extLst>
            <a:ext uri="{FF2B5EF4-FFF2-40B4-BE49-F238E27FC236}">
              <a16:creationId xmlns:a16="http://schemas.microsoft.com/office/drawing/2014/main" id="{2027815E-E013-460C-96BA-F7FA5BEDF0AE}"/>
            </a:ext>
          </a:extLst>
        </xdr:cNvPr>
        <xdr:cNvSpPr>
          <a:spLocks noChangeArrowheads="1"/>
        </xdr:cNvSpPr>
      </xdr:nvSpPr>
      <xdr:spPr bwMode="auto">
        <a:xfrm>
          <a:off x="16459200"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0</xdr:rowOff>
    </xdr:from>
    <xdr:to>
      <xdr:col>22</xdr:col>
      <xdr:colOff>561975</xdr:colOff>
      <xdr:row>56</xdr:row>
      <xdr:rowOff>114300</xdr:rowOff>
    </xdr:to>
    <xdr:sp macro="" textlink="">
      <xdr:nvSpPr>
        <xdr:cNvPr id="750782" name="Line 245">
          <a:extLst>
            <a:ext uri="{FF2B5EF4-FFF2-40B4-BE49-F238E27FC236}">
              <a16:creationId xmlns:a16="http://schemas.microsoft.com/office/drawing/2014/main" id="{2DC621F2-0A54-4D06-8869-40DA350E53D8}"/>
            </a:ext>
          </a:extLst>
        </xdr:cNvPr>
        <xdr:cNvSpPr>
          <a:spLocks noChangeShapeType="1"/>
        </xdr:cNvSpPr>
      </xdr:nvSpPr>
      <xdr:spPr bwMode="auto">
        <a:xfrm>
          <a:off x="14782800" y="96012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0</xdr:rowOff>
    </xdr:from>
    <xdr:to>
      <xdr:col>22</xdr:col>
      <xdr:colOff>619125</xdr:colOff>
      <xdr:row>56</xdr:row>
      <xdr:rowOff>104775</xdr:rowOff>
    </xdr:to>
    <xdr:sp macro="" textlink="">
      <xdr:nvSpPr>
        <xdr:cNvPr id="750783" name="AutoShape 246">
          <a:extLst>
            <a:ext uri="{FF2B5EF4-FFF2-40B4-BE49-F238E27FC236}">
              <a16:creationId xmlns:a16="http://schemas.microsoft.com/office/drawing/2014/main" id="{AEEA5E44-4039-4ACA-809E-F6834860771A}"/>
            </a:ext>
          </a:extLst>
        </xdr:cNvPr>
        <xdr:cNvSpPr>
          <a:spLocks noChangeArrowheads="1"/>
        </xdr:cNvSpPr>
      </xdr:nvSpPr>
      <xdr:spPr bwMode="auto">
        <a:xfrm>
          <a:off x="15621000"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142875</xdr:rowOff>
    </xdr:from>
    <xdr:to>
      <xdr:col>23</xdr:col>
      <xdr:colOff>228600</xdr:colOff>
      <xdr:row>56</xdr:row>
      <xdr:rowOff>9525</xdr:rowOff>
    </xdr:to>
    <xdr:sp macro="" textlink="">
      <xdr:nvSpPr>
        <xdr:cNvPr id="11511" name="Text Box 247">
          <a:extLst>
            <a:ext uri="{FF2B5EF4-FFF2-40B4-BE49-F238E27FC236}">
              <a16:creationId xmlns:a16="http://schemas.microsoft.com/office/drawing/2014/main" id="{7E05DB69-DBA2-4885-9763-7F4ACF841B22}"/>
            </a:ext>
          </a:extLst>
        </xdr:cNvPr>
        <xdr:cNvSpPr txBox="1">
          <a:spLocks noChangeArrowheads="1"/>
        </xdr:cNvSpPr>
      </xdr:nvSpPr>
      <xdr:spPr bwMode="auto">
        <a:xfrm>
          <a:off x="1528762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161925</xdr:colOff>
      <xdr:row>54</xdr:row>
      <xdr:rowOff>104775</xdr:rowOff>
    </xdr:from>
    <xdr:to>
      <xdr:col>21</xdr:col>
      <xdr:colOff>361950</xdr:colOff>
      <xdr:row>56</xdr:row>
      <xdr:rowOff>0</xdr:rowOff>
    </xdr:to>
    <xdr:sp macro="" textlink="">
      <xdr:nvSpPr>
        <xdr:cNvPr id="750785" name="Line 248">
          <a:extLst>
            <a:ext uri="{FF2B5EF4-FFF2-40B4-BE49-F238E27FC236}">
              <a16:creationId xmlns:a16="http://schemas.microsoft.com/office/drawing/2014/main" id="{96549032-88A3-429E-9915-A8098C8123B4}"/>
            </a:ext>
          </a:extLst>
        </xdr:cNvPr>
        <xdr:cNvSpPr>
          <a:spLocks noChangeShapeType="1"/>
        </xdr:cNvSpPr>
      </xdr:nvSpPr>
      <xdr:spPr bwMode="auto">
        <a:xfrm>
          <a:off x="13896975" y="9363075"/>
          <a:ext cx="885825"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750786" name="AutoShape 249">
          <a:extLst>
            <a:ext uri="{FF2B5EF4-FFF2-40B4-BE49-F238E27FC236}">
              <a16:creationId xmlns:a16="http://schemas.microsoft.com/office/drawing/2014/main" id="{08017024-92C9-4FD8-B95E-5D871456A2F1}"/>
            </a:ext>
          </a:extLst>
        </xdr:cNvPr>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14" name="Text Box 250">
          <a:extLst>
            <a:ext uri="{FF2B5EF4-FFF2-40B4-BE49-F238E27FC236}">
              <a16:creationId xmlns:a16="http://schemas.microsoft.com/office/drawing/2014/main" id="{320B7CDE-E9F2-41B1-B260-464A82A60460}"/>
            </a:ext>
          </a:extLst>
        </xdr:cNvPr>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54</xdr:row>
      <xdr:rowOff>104775</xdr:rowOff>
    </xdr:from>
    <xdr:to>
      <xdr:col>20</xdr:col>
      <xdr:colOff>161925</xdr:colOff>
      <xdr:row>55</xdr:row>
      <xdr:rowOff>142875</xdr:rowOff>
    </xdr:to>
    <xdr:sp macro="" textlink="">
      <xdr:nvSpPr>
        <xdr:cNvPr id="750788" name="Line 251">
          <a:extLst>
            <a:ext uri="{FF2B5EF4-FFF2-40B4-BE49-F238E27FC236}">
              <a16:creationId xmlns:a16="http://schemas.microsoft.com/office/drawing/2014/main" id="{0C1D281C-9C98-48B6-87D1-FC0EA90BBA0D}"/>
            </a:ext>
          </a:extLst>
        </xdr:cNvPr>
        <xdr:cNvSpPr>
          <a:spLocks noChangeShapeType="1"/>
        </xdr:cNvSpPr>
      </xdr:nvSpPr>
      <xdr:spPr bwMode="auto">
        <a:xfrm flipV="1">
          <a:off x="13001625" y="93630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0</xdr:rowOff>
    </xdr:from>
    <xdr:to>
      <xdr:col>20</xdr:col>
      <xdr:colOff>209550</xdr:colOff>
      <xdr:row>56</xdr:row>
      <xdr:rowOff>104775</xdr:rowOff>
    </xdr:to>
    <xdr:sp macro="" textlink="">
      <xdr:nvSpPr>
        <xdr:cNvPr id="750789" name="AutoShape 252">
          <a:extLst>
            <a:ext uri="{FF2B5EF4-FFF2-40B4-BE49-F238E27FC236}">
              <a16:creationId xmlns:a16="http://schemas.microsoft.com/office/drawing/2014/main" id="{DED40585-0BAA-4A6A-B474-32EE97AE56C4}"/>
            </a:ext>
          </a:extLst>
        </xdr:cNvPr>
        <xdr:cNvSpPr>
          <a:spLocks noChangeArrowheads="1"/>
        </xdr:cNvSpPr>
      </xdr:nvSpPr>
      <xdr:spPr bwMode="auto">
        <a:xfrm>
          <a:off x="13839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114300</xdr:rowOff>
    </xdr:from>
    <xdr:to>
      <xdr:col>20</xdr:col>
      <xdr:colOff>542925</xdr:colOff>
      <xdr:row>57</xdr:row>
      <xdr:rowOff>152400</xdr:rowOff>
    </xdr:to>
    <xdr:sp macro="" textlink="">
      <xdr:nvSpPr>
        <xdr:cNvPr id="11517" name="Text Box 253">
          <a:extLst>
            <a:ext uri="{FF2B5EF4-FFF2-40B4-BE49-F238E27FC236}">
              <a16:creationId xmlns:a16="http://schemas.microsoft.com/office/drawing/2014/main" id="{10641BBF-F900-4B86-BFFF-F1BA8D287EAF}"/>
            </a:ext>
          </a:extLst>
        </xdr:cNvPr>
        <xdr:cNvSpPr txBox="1">
          <a:spLocks noChangeArrowheads="1"/>
        </xdr:cNvSpPr>
      </xdr:nvSpPr>
      <xdr:spPr bwMode="auto">
        <a:xfrm>
          <a:off x="13515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55</xdr:row>
      <xdr:rowOff>133350</xdr:rowOff>
    </xdr:from>
    <xdr:to>
      <xdr:col>19</xdr:col>
      <xdr:colOff>9525</xdr:colOff>
      <xdr:row>56</xdr:row>
      <xdr:rowOff>66675</xdr:rowOff>
    </xdr:to>
    <xdr:sp macro="" textlink="">
      <xdr:nvSpPr>
        <xdr:cNvPr id="750791" name="AutoShape 254">
          <a:extLst>
            <a:ext uri="{FF2B5EF4-FFF2-40B4-BE49-F238E27FC236}">
              <a16:creationId xmlns:a16="http://schemas.microsoft.com/office/drawing/2014/main" id="{5D57B3C5-2F14-4DF3-849D-3C2369DC79A5}"/>
            </a:ext>
          </a:extLst>
        </xdr:cNvPr>
        <xdr:cNvSpPr>
          <a:spLocks noChangeArrowheads="1"/>
        </xdr:cNvSpPr>
      </xdr:nvSpPr>
      <xdr:spPr bwMode="auto">
        <a:xfrm>
          <a:off x="12954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76200</xdr:rowOff>
    </xdr:from>
    <xdr:to>
      <xdr:col>19</xdr:col>
      <xdr:colOff>333375</xdr:colOff>
      <xdr:row>57</xdr:row>
      <xdr:rowOff>114300</xdr:rowOff>
    </xdr:to>
    <xdr:sp macro="" textlink="">
      <xdr:nvSpPr>
        <xdr:cNvPr id="11519" name="Text Box 255">
          <a:extLst>
            <a:ext uri="{FF2B5EF4-FFF2-40B4-BE49-F238E27FC236}">
              <a16:creationId xmlns:a16="http://schemas.microsoft.com/office/drawing/2014/main" id="{0BF2B30E-378D-4A19-96A4-E6666AEDD652}"/>
            </a:ext>
          </a:extLst>
        </xdr:cNvPr>
        <xdr:cNvSpPr txBox="1">
          <a:spLocks noChangeArrowheads="1"/>
        </xdr:cNvSpPr>
      </xdr:nvSpPr>
      <xdr:spPr bwMode="auto">
        <a:xfrm>
          <a:off x="12620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a:extLst>
            <a:ext uri="{FF2B5EF4-FFF2-40B4-BE49-F238E27FC236}">
              <a16:creationId xmlns:a16="http://schemas.microsoft.com/office/drawing/2014/main" id="{01342B96-B4E5-41D1-A8F5-B0C48D84B2FD}"/>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a:extLst>
            <a:ext uri="{FF2B5EF4-FFF2-40B4-BE49-F238E27FC236}">
              <a16:creationId xmlns:a16="http://schemas.microsoft.com/office/drawing/2014/main" id="{8FD20D1B-E527-4A76-9AA6-E5DC1FA32F90}"/>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a:extLst>
            <a:ext uri="{FF2B5EF4-FFF2-40B4-BE49-F238E27FC236}">
              <a16:creationId xmlns:a16="http://schemas.microsoft.com/office/drawing/2014/main" id="{75C96E0B-4617-44C2-A5D7-E4D4E8B29521}"/>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a:extLst>
            <a:ext uri="{FF2B5EF4-FFF2-40B4-BE49-F238E27FC236}">
              <a16:creationId xmlns:a16="http://schemas.microsoft.com/office/drawing/2014/main" id="{4829AE09-7DA5-485B-8923-CAA25E20A852}"/>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a:extLst>
            <a:ext uri="{FF2B5EF4-FFF2-40B4-BE49-F238E27FC236}">
              <a16:creationId xmlns:a16="http://schemas.microsoft.com/office/drawing/2014/main" id="{AA49265D-9D1E-4D27-8A6F-49465F14609F}"/>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750798" name="Oval 261">
          <a:extLst>
            <a:ext uri="{FF2B5EF4-FFF2-40B4-BE49-F238E27FC236}">
              <a16:creationId xmlns:a16="http://schemas.microsoft.com/office/drawing/2014/main" id="{BEE81891-865F-4B19-BA41-F4D626FEE828}"/>
            </a:ext>
          </a:extLst>
        </xdr:cNvPr>
        <xdr:cNvSpPr>
          <a:spLocks noChangeArrowheads="1"/>
        </xdr:cNvSpPr>
      </xdr:nvSpPr>
      <xdr:spPr bwMode="auto">
        <a:xfrm>
          <a:off x="16459200"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38100</xdr:rowOff>
    </xdr:from>
    <xdr:to>
      <xdr:col>25</xdr:col>
      <xdr:colOff>200025</xdr:colOff>
      <xdr:row>58</xdr:row>
      <xdr:rowOff>76200</xdr:rowOff>
    </xdr:to>
    <xdr:sp macro="" textlink="">
      <xdr:nvSpPr>
        <xdr:cNvPr id="11526" name="その他該当値テキスト">
          <a:extLst>
            <a:ext uri="{FF2B5EF4-FFF2-40B4-BE49-F238E27FC236}">
              <a16:creationId xmlns:a16="http://schemas.microsoft.com/office/drawing/2014/main" id="{169FABF9-F844-4733-8C60-D215EBAABE9E}"/>
            </a:ext>
          </a:extLst>
        </xdr:cNvPr>
        <xdr:cNvSpPr txBox="1">
          <a:spLocks noChangeArrowheads="1"/>
        </xdr:cNvSpPr>
      </xdr:nvSpPr>
      <xdr:spPr bwMode="auto">
        <a:xfrm>
          <a:off x="166020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15.3</a:t>
          </a:r>
        </a:p>
      </xdr:txBody>
    </xdr:sp>
    <xdr:clientData/>
  </xdr:twoCellAnchor>
  <xdr:twoCellAnchor>
    <xdr:from>
      <xdr:col>22</xdr:col>
      <xdr:colOff>514350</xdr:colOff>
      <xdr:row>56</xdr:row>
      <xdr:rowOff>57150</xdr:rowOff>
    </xdr:from>
    <xdr:to>
      <xdr:col>22</xdr:col>
      <xdr:colOff>619125</xdr:colOff>
      <xdr:row>56</xdr:row>
      <xdr:rowOff>161925</xdr:rowOff>
    </xdr:to>
    <xdr:sp macro="" textlink="">
      <xdr:nvSpPr>
        <xdr:cNvPr id="750800" name="Oval 263">
          <a:extLst>
            <a:ext uri="{FF2B5EF4-FFF2-40B4-BE49-F238E27FC236}">
              <a16:creationId xmlns:a16="http://schemas.microsoft.com/office/drawing/2014/main" id="{CD561C85-3593-46D5-9490-11E7575BD68E}"/>
            </a:ext>
          </a:extLst>
        </xdr:cNvPr>
        <xdr:cNvSpPr>
          <a:spLocks noChangeArrowheads="1"/>
        </xdr:cNvSpPr>
      </xdr:nvSpPr>
      <xdr:spPr bwMode="auto">
        <a:xfrm>
          <a:off x="15621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0</xdr:rowOff>
    </xdr:from>
    <xdr:to>
      <xdr:col>23</xdr:col>
      <xdr:colOff>228600</xdr:colOff>
      <xdr:row>58</xdr:row>
      <xdr:rowOff>38100</xdr:rowOff>
    </xdr:to>
    <xdr:sp macro="" textlink="">
      <xdr:nvSpPr>
        <xdr:cNvPr id="11528" name="Text Box 264">
          <a:extLst>
            <a:ext uri="{FF2B5EF4-FFF2-40B4-BE49-F238E27FC236}">
              <a16:creationId xmlns:a16="http://schemas.microsoft.com/office/drawing/2014/main" id="{C1C51DEC-2085-4903-82B5-30DBF6AC7E0D}"/>
            </a:ext>
          </a:extLst>
        </xdr:cNvPr>
        <xdr:cNvSpPr txBox="1">
          <a:spLocks noChangeArrowheads="1"/>
        </xdr:cNvSpPr>
      </xdr:nvSpPr>
      <xdr:spPr bwMode="auto">
        <a:xfrm>
          <a:off x="15287625" y="977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21</xdr:col>
      <xdr:colOff>314325</xdr:colOff>
      <xdr:row>55</xdr:row>
      <xdr:rowOff>114300</xdr:rowOff>
    </xdr:from>
    <xdr:to>
      <xdr:col>21</xdr:col>
      <xdr:colOff>409575</xdr:colOff>
      <xdr:row>56</xdr:row>
      <xdr:rowOff>47625</xdr:rowOff>
    </xdr:to>
    <xdr:sp macro="" textlink="">
      <xdr:nvSpPr>
        <xdr:cNvPr id="750802" name="Oval 265">
          <a:extLst>
            <a:ext uri="{FF2B5EF4-FFF2-40B4-BE49-F238E27FC236}">
              <a16:creationId xmlns:a16="http://schemas.microsoft.com/office/drawing/2014/main" id="{2F9EC87B-D4AA-4466-AEE0-3F94224C3F5B}"/>
            </a:ext>
          </a:extLst>
        </xdr:cNvPr>
        <xdr:cNvSpPr>
          <a:spLocks noChangeArrowheads="1"/>
        </xdr:cNvSpPr>
      </xdr:nvSpPr>
      <xdr:spPr bwMode="auto">
        <a:xfrm>
          <a:off x="14735175" y="9544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85725</xdr:rowOff>
    </xdr:from>
    <xdr:to>
      <xdr:col>22</xdr:col>
      <xdr:colOff>57150</xdr:colOff>
      <xdr:row>55</xdr:row>
      <xdr:rowOff>123825</xdr:rowOff>
    </xdr:to>
    <xdr:sp macro="" textlink="">
      <xdr:nvSpPr>
        <xdr:cNvPr id="11530" name="Text Box 266">
          <a:extLst>
            <a:ext uri="{FF2B5EF4-FFF2-40B4-BE49-F238E27FC236}">
              <a16:creationId xmlns:a16="http://schemas.microsoft.com/office/drawing/2014/main" id="{E74D1320-D830-48D4-96D6-9C71BEFBC7D0}"/>
            </a:ext>
          </a:extLst>
        </xdr:cNvPr>
        <xdr:cNvSpPr txBox="1">
          <a:spLocks noChangeArrowheads="1"/>
        </xdr:cNvSpPr>
      </xdr:nvSpPr>
      <xdr:spPr bwMode="auto">
        <a:xfrm>
          <a:off x="144018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20</xdr:col>
      <xdr:colOff>104775</xdr:colOff>
      <xdr:row>54</xdr:row>
      <xdr:rowOff>57150</xdr:rowOff>
    </xdr:from>
    <xdr:to>
      <xdr:col>20</xdr:col>
      <xdr:colOff>209550</xdr:colOff>
      <xdr:row>54</xdr:row>
      <xdr:rowOff>152400</xdr:rowOff>
    </xdr:to>
    <xdr:sp macro="" textlink="">
      <xdr:nvSpPr>
        <xdr:cNvPr id="750804" name="Oval 267">
          <a:extLst>
            <a:ext uri="{FF2B5EF4-FFF2-40B4-BE49-F238E27FC236}">
              <a16:creationId xmlns:a16="http://schemas.microsoft.com/office/drawing/2014/main" id="{54ED3758-3656-49F0-AA0F-F57F528AF59B}"/>
            </a:ext>
          </a:extLst>
        </xdr:cNvPr>
        <xdr:cNvSpPr>
          <a:spLocks noChangeArrowheads="1"/>
        </xdr:cNvSpPr>
      </xdr:nvSpPr>
      <xdr:spPr bwMode="auto">
        <a:xfrm>
          <a:off x="13839825"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19050</xdr:rowOff>
    </xdr:from>
    <xdr:to>
      <xdr:col>20</xdr:col>
      <xdr:colOff>542925</xdr:colOff>
      <xdr:row>54</xdr:row>
      <xdr:rowOff>57150</xdr:rowOff>
    </xdr:to>
    <xdr:sp macro="" textlink="">
      <xdr:nvSpPr>
        <xdr:cNvPr id="11532" name="Text Box 268">
          <a:extLst>
            <a:ext uri="{FF2B5EF4-FFF2-40B4-BE49-F238E27FC236}">
              <a16:creationId xmlns:a16="http://schemas.microsoft.com/office/drawing/2014/main" id="{696480CB-32E9-4655-88B0-52D4A268F2B8}"/>
            </a:ext>
          </a:extLst>
        </xdr:cNvPr>
        <xdr:cNvSpPr txBox="1">
          <a:spLocks noChangeArrowheads="1"/>
        </xdr:cNvSpPr>
      </xdr:nvSpPr>
      <xdr:spPr bwMode="auto">
        <a:xfrm>
          <a:off x="13515975" y="910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18</xdr:col>
      <xdr:colOff>590550</xdr:colOff>
      <xdr:row>55</xdr:row>
      <xdr:rowOff>95250</xdr:rowOff>
    </xdr:from>
    <xdr:to>
      <xdr:col>19</xdr:col>
      <xdr:colOff>9525</xdr:colOff>
      <xdr:row>56</xdr:row>
      <xdr:rowOff>28575</xdr:rowOff>
    </xdr:to>
    <xdr:sp macro="" textlink="">
      <xdr:nvSpPr>
        <xdr:cNvPr id="750806" name="Oval 269">
          <a:extLst>
            <a:ext uri="{FF2B5EF4-FFF2-40B4-BE49-F238E27FC236}">
              <a16:creationId xmlns:a16="http://schemas.microsoft.com/office/drawing/2014/main" id="{CF65754C-06F0-4E33-BDE6-64EBFE7435BD}"/>
            </a:ext>
          </a:extLst>
        </xdr:cNvPr>
        <xdr:cNvSpPr>
          <a:spLocks noChangeArrowheads="1"/>
        </xdr:cNvSpPr>
      </xdr:nvSpPr>
      <xdr:spPr bwMode="auto">
        <a:xfrm>
          <a:off x="12954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34" name="Text Box 270">
          <a:extLst>
            <a:ext uri="{FF2B5EF4-FFF2-40B4-BE49-F238E27FC236}">
              <a16:creationId xmlns:a16="http://schemas.microsoft.com/office/drawing/2014/main" id="{B97D36AD-C873-46B8-AFDF-9B401EE379DF}"/>
            </a:ext>
          </a:extLst>
        </xdr:cNvPr>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a:extLst>
            <a:ext uri="{FF2B5EF4-FFF2-40B4-BE49-F238E27FC236}">
              <a16:creationId xmlns:a16="http://schemas.microsoft.com/office/drawing/2014/main" id="{A786089D-1D34-421D-B942-22836636F98E}"/>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a:extLst>
            <a:ext uri="{FF2B5EF4-FFF2-40B4-BE49-F238E27FC236}">
              <a16:creationId xmlns:a16="http://schemas.microsoft.com/office/drawing/2014/main" id="{4A176139-42B5-44F6-98C5-DB928E767C95}"/>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a:extLst>
            <a:ext uri="{FF2B5EF4-FFF2-40B4-BE49-F238E27FC236}">
              <a16:creationId xmlns:a16="http://schemas.microsoft.com/office/drawing/2014/main" id="{2DDC8BEE-2C41-4626-9838-C6AB215C2542}"/>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3/75</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a:extLst>
            <a:ext uri="{FF2B5EF4-FFF2-40B4-BE49-F238E27FC236}">
              <a16:creationId xmlns:a16="http://schemas.microsoft.com/office/drawing/2014/main" id="{EDEFEF71-0CEA-4E45-A468-244E6D9DB3AF}"/>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a:extLst>
            <a:ext uri="{FF2B5EF4-FFF2-40B4-BE49-F238E27FC236}">
              <a16:creationId xmlns:a16="http://schemas.microsoft.com/office/drawing/2014/main" id="{251CDB74-C77D-479B-B7DE-22DB3482C046}"/>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a:extLst>
            <a:ext uri="{FF2B5EF4-FFF2-40B4-BE49-F238E27FC236}">
              <a16:creationId xmlns:a16="http://schemas.microsoft.com/office/drawing/2014/main" id="{57C14734-41D4-49A4-9259-DFB7DC4F5381}"/>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a:extLst>
            <a:ext uri="{FF2B5EF4-FFF2-40B4-BE49-F238E27FC236}">
              <a16:creationId xmlns:a16="http://schemas.microsoft.com/office/drawing/2014/main" id="{E1F5035F-1062-4BB1-A094-51D593A43D33}"/>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50815" name="Rectangle 278">
          <a:extLst>
            <a:ext uri="{FF2B5EF4-FFF2-40B4-BE49-F238E27FC236}">
              <a16:creationId xmlns:a16="http://schemas.microsoft.com/office/drawing/2014/main" id="{D070D5E4-3885-41DA-9B13-10B355540A4E}"/>
            </a:ext>
          </a:extLst>
        </xdr:cNvPr>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750816" name="Rectangle 279">
          <a:extLst>
            <a:ext uri="{FF2B5EF4-FFF2-40B4-BE49-F238E27FC236}">
              <a16:creationId xmlns:a16="http://schemas.microsoft.com/office/drawing/2014/main" id="{74E0ADB2-71D2-409B-A1C9-C35214DFBE69}"/>
            </a:ext>
          </a:extLst>
        </xdr:cNvPr>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a:extLst>
            <a:ext uri="{FF2B5EF4-FFF2-40B4-BE49-F238E27FC236}">
              <a16:creationId xmlns:a16="http://schemas.microsoft.com/office/drawing/2014/main" id="{9790E26E-5850-49DE-A77E-335D285FD929}"/>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a:extLst>
            <a:ext uri="{FF2B5EF4-FFF2-40B4-BE49-F238E27FC236}">
              <a16:creationId xmlns:a16="http://schemas.microsoft.com/office/drawing/2014/main" id="{442271DF-27A6-4F1F-9C17-330F2764D9F8}"/>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補助費については、類似団体の平均を大きく下回っている。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今後は、塵芥処理組合や消防組合等の一部事務組合の施設整備による負担金の増加が懸念される。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その他団体等への補助金に関しては従来からの経緯にとらわれず、補助金の効果を検証・評価することにより継続の可否を決定するなどして補助費の総額を抑制する。</a:t>
          </a:r>
        </a:p>
      </xdr:txBody>
    </xdr:sp>
    <xdr:clientData/>
  </xdr:twoCellAnchor>
  <xdr:oneCellAnchor>
    <xdr:from>
      <xdr:col>18</xdr:col>
      <xdr:colOff>85725</xdr:colOff>
      <xdr:row>29</xdr:row>
      <xdr:rowOff>142875</xdr:rowOff>
    </xdr:from>
    <xdr:ext cx="133350" cy="152400"/>
    <xdr:sp macro="" textlink="">
      <xdr:nvSpPr>
        <xdr:cNvPr id="11546" name="Text Box 282">
          <a:extLst>
            <a:ext uri="{FF2B5EF4-FFF2-40B4-BE49-F238E27FC236}">
              <a16:creationId xmlns:a16="http://schemas.microsoft.com/office/drawing/2014/main" id="{9BFBF41E-674B-43E4-A08F-2A12B40BB85B}"/>
            </a:ext>
          </a:extLst>
        </xdr:cNvPr>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750820" name="Line 283">
          <a:extLst>
            <a:ext uri="{FF2B5EF4-FFF2-40B4-BE49-F238E27FC236}">
              <a16:creationId xmlns:a16="http://schemas.microsoft.com/office/drawing/2014/main" id="{65FCF8F5-C2BE-4E67-B004-81B09B6E4EB1}"/>
            </a:ext>
          </a:extLst>
        </xdr:cNvPr>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a:extLst>
            <a:ext uri="{FF2B5EF4-FFF2-40B4-BE49-F238E27FC236}">
              <a16:creationId xmlns:a16="http://schemas.microsoft.com/office/drawing/2014/main" id="{76013B19-F9DB-4E8E-8A21-687236608F99}"/>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750822" name="Line 285">
          <a:extLst>
            <a:ext uri="{FF2B5EF4-FFF2-40B4-BE49-F238E27FC236}">
              <a16:creationId xmlns:a16="http://schemas.microsoft.com/office/drawing/2014/main" id="{429C42F1-1B53-41D6-BFC4-3B289259832A}"/>
            </a:ext>
          </a:extLst>
        </xdr:cNvPr>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a:extLst>
            <a:ext uri="{FF2B5EF4-FFF2-40B4-BE49-F238E27FC236}">
              <a16:creationId xmlns:a16="http://schemas.microsoft.com/office/drawing/2014/main" id="{39B07A81-A9DF-4772-B913-290C8816B3EB}"/>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750824" name="Line 287">
          <a:extLst>
            <a:ext uri="{FF2B5EF4-FFF2-40B4-BE49-F238E27FC236}">
              <a16:creationId xmlns:a16="http://schemas.microsoft.com/office/drawing/2014/main" id="{E4036D8E-0C12-472C-BF44-15CF280C1991}"/>
            </a:ext>
          </a:extLst>
        </xdr:cNvPr>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a:extLst>
            <a:ext uri="{FF2B5EF4-FFF2-40B4-BE49-F238E27FC236}">
              <a16:creationId xmlns:a16="http://schemas.microsoft.com/office/drawing/2014/main" id="{75662F4E-4F4A-4D7B-B8A4-0B46D5B575B0}"/>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750826" name="Line 289">
          <a:extLst>
            <a:ext uri="{FF2B5EF4-FFF2-40B4-BE49-F238E27FC236}">
              <a16:creationId xmlns:a16="http://schemas.microsoft.com/office/drawing/2014/main" id="{C1CC69CF-99C0-431F-A3FD-9149649C375F}"/>
            </a:ext>
          </a:extLst>
        </xdr:cNvPr>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a:extLst>
            <a:ext uri="{FF2B5EF4-FFF2-40B4-BE49-F238E27FC236}">
              <a16:creationId xmlns:a16="http://schemas.microsoft.com/office/drawing/2014/main" id="{E396618F-16AA-4E39-AA5E-2052D8ED6D0D}"/>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750828" name="Line 291">
          <a:extLst>
            <a:ext uri="{FF2B5EF4-FFF2-40B4-BE49-F238E27FC236}">
              <a16:creationId xmlns:a16="http://schemas.microsoft.com/office/drawing/2014/main" id="{680723B1-5947-431A-9B27-E0326CB0A76B}"/>
            </a:ext>
          </a:extLst>
        </xdr:cNvPr>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a:extLst>
            <a:ext uri="{FF2B5EF4-FFF2-40B4-BE49-F238E27FC236}">
              <a16:creationId xmlns:a16="http://schemas.microsoft.com/office/drawing/2014/main" id="{EB96B77F-B4AB-40FC-BB57-8AB41A4A7D5F}"/>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750830" name="Line 293">
          <a:extLst>
            <a:ext uri="{FF2B5EF4-FFF2-40B4-BE49-F238E27FC236}">
              <a16:creationId xmlns:a16="http://schemas.microsoft.com/office/drawing/2014/main" id="{81BCF89F-026C-4F68-8E9B-93CFAEA2DB57}"/>
            </a:ext>
          </a:extLst>
        </xdr:cNvPr>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750831" name="補助費等グラフ枠">
          <a:extLst>
            <a:ext uri="{FF2B5EF4-FFF2-40B4-BE49-F238E27FC236}">
              <a16:creationId xmlns:a16="http://schemas.microsoft.com/office/drawing/2014/main" id="{C226698F-F0DF-47DA-885F-58E1A4FE0CD5}"/>
            </a:ext>
          </a:extLst>
        </xdr:cNvPr>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142875</xdr:rowOff>
    </xdr:from>
    <xdr:to>
      <xdr:col>24</xdr:col>
      <xdr:colOff>28575</xdr:colOff>
      <xdr:row>41</xdr:row>
      <xdr:rowOff>9525</xdr:rowOff>
    </xdr:to>
    <xdr:sp macro="" textlink="">
      <xdr:nvSpPr>
        <xdr:cNvPr id="750832" name="Line 295">
          <a:extLst>
            <a:ext uri="{FF2B5EF4-FFF2-40B4-BE49-F238E27FC236}">
              <a16:creationId xmlns:a16="http://schemas.microsoft.com/office/drawing/2014/main" id="{0A0FF7EF-246D-4788-B03E-FB31630A9F8E}"/>
            </a:ext>
          </a:extLst>
        </xdr:cNvPr>
        <xdr:cNvSpPr>
          <a:spLocks noChangeShapeType="1"/>
        </xdr:cNvSpPr>
      </xdr:nvSpPr>
      <xdr:spPr bwMode="auto">
        <a:xfrm flipV="1">
          <a:off x="16506825" y="58007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a:extLst>
            <a:ext uri="{FF2B5EF4-FFF2-40B4-BE49-F238E27FC236}">
              <a16:creationId xmlns:a16="http://schemas.microsoft.com/office/drawing/2014/main" id="{8904609A-6A65-46E0-A2C7-630C42BA2FC1}"/>
            </a:ext>
          </a:extLst>
        </xdr:cNvPr>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750834" name="Line 297">
          <a:extLst>
            <a:ext uri="{FF2B5EF4-FFF2-40B4-BE49-F238E27FC236}">
              <a16:creationId xmlns:a16="http://schemas.microsoft.com/office/drawing/2014/main" id="{BBFEC471-1428-4010-8CE4-BD5C3DA8A533}"/>
            </a:ext>
          </a:extLst>
        </xdr:cNvPr>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85725</xdr:rowOff>
    </xdr:from>
    <xdr:to>
      <xdr:col>25</xdr:col>
      <xdr:colOff>200025</xdr:colOff>
      <xdr:row>33</xdr:row>
      <xdr:rowOff>123825</xdr:rowOff>
    </xdr:to>
    <xdr:sp macro="" textlink="">
      <xdr:nvSpPr>
        <xdr:cNvPr id="11562" name="補助費等最大値テキスト">
          <a:extLst>
            <a:ext uri="{FF2B5EF4-FFF2-40B4-BE49-F238E27FC236}">
              <a16:creationId xmlns:a16="http://schemas.microsoft.com/office/drawing/2014/main" id="{20D26A63-709E-46B2-8CBF-150AC0053773}"/>
            </a:ext>
          </a:extLst>
        </xdr:cNvPr>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628650</xdr:colOff>
      <xdr:row>33</xdr:row>
      <xdr:rowOff>142875</xdr:rowOff>
    </xdr:from>
    <xdr:to>
      <xdr:col>24</xdr:col>
      <xdr:colOff>123825</xdr:colOff>
      <xdr:row>33</xdr:row>
      <xdr:rowOff>142875</xdr:rowOff>
    </xdr:to>
    <xdr:sp macro="" textlink="">
      <xdr:nvSpPr>
        <xdr:cNvPr id="750836" name="Line 299">
          <a:extLst>
            <a:ext uri="{FF2B5EF4-FFF2-40B4-BE49-F238E27FC236}">
              <a16:creationId xmlns:a16="http://schemas.microsoft.com/office/drawing/2014/main" id="{E7BC0B63-71A1-4280-ACAB-EF8CA63A9A3D}"/>
            </a:ext>
          </a:extLst>
        </xdr:cNvPr>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95250</xdr:rowOff>
    </xdr:from>
    <xdr:to>
      <xdr:col>24</xdr:col>
      <xdr:colOff>28575</xdr:colOff>
      <xdr:row>35</xdr:row>
      <xdr:rowOff>104775</xdr:rowOff>
    </xdr:to>
    <xdr:sp macro="" textlink="">
      <xdr:nvSpPr>
        <xdr:cNvPr id="750837" name="Line 300">
          <a:extLst>
            <a:ext uri="{FF2B5EF4-FFF2-40B4-BE49-F238E27FC236}">
              <a16:creationId xmlns:a16="http://schemas.microsoft.com/office/drawing/2014/main" id="{677D4F75-FDDD-40A3-88A5-1D7AFD78D029}"/>
            </a:ext>
          </a:extLst>
        </xdr:cNvPr>
        <xdr:cNvSpPr>
          <a:spLocks noChangeShapeType="1"/>
        </xdr:cNvSpPr>
      </xdr:nvSpPr>
      <xdr:spPr bwMode="auto">
        <a:xfrm>
          <a:off x="15668625" y="6096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152400</xdr:rowOff>
    </xdr:from>
    <xdr:to>
      <xdr:col>25</xdr:col>
      <xdr:colOff>200025</xdr:colOff>
      <xdr:row>38</xdr:row>
      <xdr:rowOff>19050</xdr:rowOff>
    </xdr:to>
    <xdr:sp macro="" textlink="">
      <xdr:nvSpPr>
        <xdr:cNvPr id="11565" name="補助費等平均値テキスト">
          <a:extLst>
            <a:ext uri="{FF2B5EF4-FFF2-40B4-BE49-F238E27FC236}">
              <a16:creationId xmlns:a16="http://schemas.microsoft.com/office/drawing/2014/main" id="{F3F7090F-8AB3-442F-BFB9-BECCDB88A184}"/>
            </a:ext>
          </a:extLst>
        </xdr:cNvPr>
        <xdr:cNvSpPr txBox="1">
          <a:spLocks noChangeArrowheads="1"/>
        </xdr:cNvSpPr>
      </xdr:nvSpPr>
      <xdr:spPr bwMode="auto">
        <a:xfrm>
          <a:off x="166020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750839" name="AutoShape 302">
          <a:extLst>
            <a:ext uri="{FF2B5EF4-FFF2-40B4-BE49-F238E27FC236}">
              <a16:creationId xmlns:a16="http://schemas.microsoft.com/office/drawing/2014/main" id="{A85AE719-90F2-46FC-9663-06BCCABD3287}"/>
            </a:ext>
          </a:extLst>
        </xdr:cNvPr>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95250</xdr:rowOff>
    </xdr:from>
    <xdr:to>
      <xdr:col>22</xdr:col>
      <xdr:colOff>561975</xdr:colOff>
      <xdr:row>35</xdr:row>
      <xdr:rowOff>114300</xdr:rowOff>
    </xdr:to>
    <xdr:sp macro="" textlink="">
      <xdr:nvSpPr>
        <xdr:cNvPr id="750840" name="Line 303">
          <a:extLst>
            <a:ext uri="{FF2B5EF4-FFF2-40B4-BE49-F238E27FC236}">
              <a16:creationId xmlns:a16="http://schemas.microsoft.com/office/drawing/2014/main" id="{BBDDCD86-E087-4BE3-8584-6A22EC4BA2BF}"/>
            </a:ext>
          </a:extLst>
        </xdr:cNvPr>
        <xdr:cNvSpPr>
          <a:spLocks noChangeShapeType="1"/>
        </xdr:cNvSpPr>
      </xdr:nvSpPr>
      <xdr:spPr bwMode="auto">
        <a:xfrm flipV="1">
          <a:off x="14782800" y="6096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66675</xdr:rowOff>
    </xdr:to>
    <xdr:sp macro="" textlink="">
      <xdr:nvSpPr>
        <xdr:cNvPr id="750841" name="AutoShape 304">
          <a:extLst>
            <a:ext uri="{FF2B5EF4-FFF2-40B4-BE49-F238E27FC236}">
              <a16:creationId xmlns:a16="http://schemas.microsoft.com/office/drawing/2014/main" id="{07612825-7777-4772-B1FB-83D281FBE573}"/>
            </a:ext>
          </a:extLst>
        </xdr:cNvPr>
        <xdr:cNvSpPr>
          <a:spLocks noChangeArrowheads="1"/>
        </xdr:cNvSpPr>
      </xdr:nvSpPr>
      <xdr:spPr bwMode="auto">
        <a:xfrm>
          <a:off x="156210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76200</xdr:rowOff>
    </xdr:from>
    <xdr:to>
      <xdr:col>23</xdr:col>
      <xdr:colOff>228600</xdr:colOff>
      <xdr:row>38</xdr:row>
      <xdr:rowOff>114300</xdr:rowOff>
    </xdr:to>
    <xdr:sp macro="" textlink="">
      <xdr:nvSpPr>
        <xdr:cNvPr id="11569" name="Text Box 305">
          <a:extLst>
            <a:ext uri="{FF2B5EF4-FFF2-40B4-BE49-F238E27FC236}">
              <a16:creationId xmlns:a16="http://schemas.microsoft.com/office/drawing/2014/main" id="{AE1DE55B-B2C2-4B4C-9E32-6BDB95E4BDC3}"/>
            </a:ext>
          </a:extLst>
        </xdr:cNvPr>
        <xdr:cNvSpPr txBox="1">
          <a:spLocks noChangeArrowheads="1"/>
        </xdr:cNvSpPr>
      </xdr:nvSpPr>
      <xdr:spPr bwMode="auto">
        <a:xfrm>
          <a:off x="15287625" y="641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161925</xdr:colOff>
      <xdr:row>35</xdr:row>
      <xdr:rowOff>114300</xdr:rowOff>
    </xdr:from>
    <xdr:to>
      <xdr:col>21</xdr:col>
      <xdr:colOff>361950</xdr:colOff>
      <xdr:row>36</xdr:row>
      <xdr:rowOff>57150</xdr:rowOff>
    </xdr:to>
    <xdr:sp macro="" textlink="">
      <xdr:nvSpPr>
        <xdr:cNvPr id="750843" name="Line 306">
          <a:extLst>
            <a:ext uri="{FF2B5EF4-FFF2-40B4-BE49-F238E27FC236}">
              <a16:creationId xmlns:a16="http://schemas.microsoft.com/office/drawing/2014/main" id="{3ED3B16F-CEC5-45CE-B87F-66749E63AFFA}"/>
            </a:ext>
          </a:extLst>
        </xdr:cNvPr>
        <xdr:cNvSpPr>
          <a:spLocks noChangeShapeType="1"/>
        </xdr:cNvSpPr>
      </xdr:nvSpPr>
      <xdr:spPr bwMode="auto">
        <a:xfrm flipV="1">
          <a:off x="13896975" y="6115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152400</xdr:rowOff>
    </xdr:from>
    <xdr:to>
      <xdr:col>21</xdr:col>
      <xdr:colOff>409575</xdr:colOff>
      <xdr:row>37</xdr:row>
      <xdr:rowOff>85725</xdr:rowOff>
    </xdr:to>
    <xdr:sp macro="" textlink="">
      <xdr:nvSpPr>
        <xdr:cNvPr id="750844" name="AutoShape 307">
          <a:extLst>
            <a:ext uri="{FF2B5EF4-FFF2-40B4-BE49-F238E27FC236}">
              <a16:creationId xmlns:a16="http://schemas.microsoft.com/office/drawing/2014/main" id="{111755D1-E1D5-42D7-9E7C-1E48FDA08E1D}"/>
            </a:ext>
          </a:extLst>
        </xdr:cNvPr>
        <xdr:cNvSpPr>
          <a:spLocks noChangeArrowheads="1"/>
        </xdr:cNvSpPr>
      </xdr:nvSpPr>
      <xdr:spPr bwMode="auto">
        <a:xfrm>
          <a:off x="14735175" y="6324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95250</xdr:rowOff>
    </xdr:from>
    <xdr:to>
      <xdr:col>22</xdr:col>
      <xdr:colOff>57150</xdr:colOff>
      <xdr:row>38</xdr:row>
      <xdr:rowOff>133350</xdr:rowOff>
    </xdr:to>
    <xdr:sp macro="" textlink="">
      <xdr:nvSpPr>
        <xdr:cNvPr id="11572" name="Text Box 308">
          <a:extLst>
            <a:ext uri="{FF2B5EF4-FFF2-40B4-BE49-F238E27FC236}">
              <a16:creationId xmlns:a16="http://schemas.microsoft.com/office/drawing/2014/main" id="{5641B953-51B4-49FF-A6BB-BAC540D91E87}"/>
            </a:ext>
          </a:extLst>
        </xdr:cNvPr>
        <xdr:cNvSpPr txBox="1">
          <a:spLocks noChangeArrowheads="1"/>
        </xdr:cNvSpPr>
      </xdr:nvSpPr>
      <xdr:spPr bwMode="auto">
        <a:xfrm>
          <a:off x="14401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35</xdr:row>
      <xdr:rowOff>133350</xdr:rowOff>
    </xdr:from>
    <xdr:to>
      <xdr:col>20</xdr:col>
      <xdr:colOff>161925</xdr:colOff>
      <xdr:row>36</xdr:row>
      <xdr:rowOff>57150</xdr:rowOff>
    </xdr:to>
    <xdr:sp macro="" textlink="">
      <xdr:nvSpPr>
        <xdr:cNvPr id="750846" name="Line 309">
          <a:extLst>
            <a:ext uri="{FF2B5EF4-FFF2-40B4-BE49-F238E27FC236}">
              <a16:creationId xmlns:a16="http://schemas.microsoft.com/office/drawing/2014/main" id="{2224F83E-6880-4EA4-B1E4-6C7F2AC0B6C0}"/>
            </a:ext>
          </a:extLst>
        </xdr:cNvPr>
        <xdr:cNvSpPr>
          <a:spLocks noChangeShapeType="1"/>
        </xdr:cNvSpPr>
      </xdr:nvSpPr>
      <xdr:spPr bwMode="auto">
        <a:xfrm>
          <a:off x="13001625" y="61341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19050</xdr:rowOff>
    </xdr:from>
    <xdr:to>
      <xdr:col>20</xdr:col>
      <xdr:colOff>209550</xdr:colOff>
      <xdr:row>37</xdr:row>
      <xdr:rowOff>114300</xdr:rowOff>
    </xdr:to>
    <xdr:sp macro="" textlink="">
      <xdr:nvSpPr>
        <xdr:cNvPr id="750847" name="AutoShape 310">
          <a:extLst>
            <a:ext uri="{FF2B5EF4-FFF2-40B4-BE49-F238E27FC236}">
              <a16:creationId xmlns:a16="http://schemas.microsoft.com/office/drawing/2014/main" id="{511004AA-8CAF-44C3-80EB-BD62512ACE97}"/>
            </a:ext>
          </a:extLst>
        </xdr:cNvPr>
        <xdr:cNvSpPr>
          <a:spLocks noChangeArrowheads="1"/>
        </xdr:cNvSpPr>
      </xdr:nvSpPr>
      <xdr:spPr bwMode="auto">
        <a:xfrm>
          <a:off x="13839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133350</xdr:rowOff>
    </xdr:from>
    <xdr:to>
      <xdr:col>20</xdr:col>
      <xdr:colOff>542925</xdr:colOff>
      <xdr:row>39</xdr:row>
      <xdr:rowOff>0</xdr:rowOff>
    </xdr:to>
    <xdr:sp macro="" textlink="">
      <xdr:nvSpPr>
        <xdr:cNvPr id="11575" name="Text Box 311">
          <a:extLst>
            <a:ext uri="{FF2B5EF4-FFF2-40B4-BE49-F238E27FC236}">
              <a16:creationId xmlns:a16="http://schemas.microsoft.com/office/drawing/2014/main" id="{1C5AE8FA-B131-4AAC-AB61-63B4D7484AB5}"/>
            </a:ext>
          </a:extLst>
        </xdr:cNvPr>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590550</xdr:colOff>
      <xdr:row>37</xdr:row>
      <xdr:rowOff>9525</xdr:rowOff>
    </xdr:from>
    <xdr:to>
      <xdr:col>19</xdr:col>
      <xdr:colOff>9525</xdr:colOff>
      <xdr:row>37</xdr:row>
      <xdr:rowOff>104775</xdr:rowOff>
    </xdr:to>
    <xdr:sp macro="" textlink="">
      <xdr:nvSpPr>
        <xdr:cNvPr id="750849" name="AutoShape 312">
          <a:extLst>
            <a:ext uri="{FF2B5EF4-FFF2-40B4-BE49-F238E27FC236}">
              <a16:creationId xmlns:a16="http://schemas.microsoft.com/office/drawing/2014/main" id="{89C72375-1323-4E8E-92D0-B9C38D5C19FD}"/>
            </a:ext>
          </a:extLst>
        </xdr:cNvPr>
        <xdr:cNvSpPr>
          <a:spLocks noChangeArrowheads="1"/>
        </xdr:cNvSpPr>
      </xdr:nvSpPr>
      <xdr:spPr bwMode="auto">
        <a:xfrm>
          <a:off x="12954000"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123825</xdr:rowOff>
    </xdr:from>
    <xdr:to>
      <xdr:col>19</xdr:col>
      <xdr:colOff>333375</xdr:colOff>
      <xdr:row>38</xdr:row>
      <xdr:rowOff>161925</xdr:rowOff>
    </xdr:to>
    <xdr:sp macro="" textlink="">
      <xdr:nvSpPr>
        <xdr:cNvPr id="11577" name="Text Box 313">
          <a:extLst>
            <a:ext uri="{FF2B5EF4-FFF2-40B4-BE49-F238E27FC236}">
              <a16:creationId xmlns:a16="http://schemas.microsoft.com/office/drawing/2014/main" id="{1A2D4368-F570-49D4-B32F-3C75C55C633E}"/>
            </a:ext>
          </a:extLst>
        </xdr:cNvPr>
        <xdr:cNvSpPr txBox="1">
          <a:spLocks noChangeArrowheads="1"/>
        </xdr:cNvSpPr>
      </xdr:nvSpPr>
      <xdr:spPr bwMode="auto">
        <a:xfrm>
          <a:off x="12620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a:extLst>
            <a:ext uri="{FF2B5EF4-FFF2-40B4-BE49-F238E27FC236}">
              <a16:creationId xmlns:a16="http://schemas.microsoft.com/office/drawing/2014/main" id="{A6F34FAF-4D58-4C21-8089-9C22DC4F42C0}"/>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a:extLst>
            <a:ext uri="{FF2B5EF4-FFF2-40B4-BE49-F238E27FC236}">
              <a16:creationId xmlns:a16="http://schemas.microsoft.com/office/drawing/2014/main" id="{71D5FBC5-D94A-44F5-9955-9E3B937DDB34}"/>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a:extLst>
            <a:ext uri="{FF2B5EF4-FFF2-40B4-BE49-F238E27FC236}">
              <a16:creationId xmlns:a16="http://schemas.microsoft.com/office/drawing/2014/main" id="{E36FFAC9-BFD3-41C2-B384-E955FEF9E306}"/>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a:extLst>
            <a:ext uri="{FF2B5EF4-FFF2-40B4-BE49-F238E27FC236}">
              <a16:creationId xmlns:a16="http://schemas.microsoft.com/office/drawing/2014/main" id="{F27BEA10-365C-4B1C-8E01-2360CDEF5CD0}"/>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a:extLst>
            <a:ext uri="{FF2B5EF4-FFF2-40B4-BE49-F238E27FC236}">
              <a16:creationId xmlns:a16="http://schemas.microsoft.com/office/drawing/2014/main" id="{517370B6-7E61-43B7-BDEC-3F62C2465FDC}"/>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47625</xdr:rowOff>
    </xdr:from>
    <xdr:to>
      <xdr:col>24</xdr:col>
      <xdr:colOff>85725</xdr:colOff>
      <xdr:row>35</xdr:row>
      <xdr:rowOff>152400</xdr:rowOff>
    </xdr:to>
    <xdr:sp macro="" textlink="">
      <xdr:nvSpPr>
        <xdr:cNvPr id="750856" name="Oval 319">
          <a:extLst>
            <a:ext uri="{FF2B5EF4-FFF2-40B4-BE49-F238E27FC236}">
              <a16:creationId xmlns:a16="http://schemas.microsoft.com/office/drawing/2014/main" id="{FB07CE6E-7513-4BA6-A49F-48C5422C9F92}"/>
            </a:ext>
          </a:extLst>
        </xdr:cNvPr>
        <xdr:cNvSpPr>
          <a:spLocks noChangeArrowheads="1"/>
        </xdr:cNvSpPr>
      </xdr:nvSpPr>
      <xdr:spPr bwMode="auto">
        <a:xfrm>
          <a:off x="164592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95250</xdr:rowOff>
    </xdr:from>
    <xdr:to>
      <xdr:col>25</xdr:col>
      <xdr:colOff>200025</xdr:colOff>
      <xdr:row>35</xdr:row>
      <xdr:rowOff>133350</xdr:rowOff>
    </xdr:to>
    <xdr:sp macro="" textlink="">
      <xdr:nvSpPr>
        <xdr:cNvPr id="11584" name="補助費等該当値テキスト">
          <a:extLst>
            <a:ext uri="{FF2B5EF4-FFF2-40B4-BE49-F238E27FC236}">
              <a16:creationId xmlns:a16="http://schemas.microsoft.com/office/drawing/2014/main" id="{5B6DA741-3942-4AA7-B5FD-01782A1FEA50}"/>
            </a:ext>
          </a:extLst>
        </xdr:cNvPr>
        <xdr:cNvSpPr txBox="1">
          <a:spLocks noChangeArrowheads="1"/>
        </xdr:cNvSpPr>
      </xdr:nvSpPr>
      <xdr:spPr bwMode="auto">
        <a:xfrm>
          <a:off x="1660207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8.2</a:t>
          </a:r>
        </a:p>
      </xdr:txBody>
    </xdr:sp>
    <xdr:clientData/>
  </xdr:twoCellAnchor>
  <xdr:twoCellAnchor>
    <xdr:from>
      <xdr:col>22</xdr:col>
      <xdr:colOff>514350</xdr:colOff>
      <xdr:row>35</xdr:row>
      <xdr:rowOff>38100</xdr:rowOff>
    </xdr:from>
    <xdr:to>
      <xdr:col>22</xdr:col>
      <xdr:colOff>619125</xdr:colOff>
      <xdr:row>35</xdr:row>
      <xdr:rowOff>142875</xdr:rowOff>
    </xdr:to>
    <xdr:sp macro="" textlink="">
      <xdr:nvSpPr>
        <xdr:cNvPr id="750858" name="Oval 321">
          <a:extLst>
            <a:ext uri="{FF2B5EF4-FFF2-40B4-BE49-F238E27FC236}">
              <a16:creationId xmlns:a16="http://schemas.microsoft.com/office/drawing/2014/main" id="{DA0E8D8B-7F20-4617-8C87-858B2E2B8E09}"/>
            </a:ext>
          </a:extLst>
        </xdr:cNvPr>
        <xdr:cNvSpPr>
          <a:spLocks noChangeArrowheads="1"/>
        </xdr:cNvSpPr>
      </xdr:nvSpPr>
      <xdr:spPr bwMode="auto">
        <a:xfrm>
          <a:off x="156210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9525</xdr:rowOff>
    </xdr:from>
    <xdr:to>
      <xdr:col>23</xdr:col>
      <xdr:colOff>228600</xdr:colOff>
      <xdr:row>35</xdr:row>
      <xdr:rowOff>47625</xdr:rowOff>
    </xdr:to>
    <xdr:sp macro="" textlink="">
      <xdr:nvSpPr>
        <xdr:cNvPr id="11586" name="Text Box 322">
          <a:extLst>
            <a:ext uri="{FF2B5EF4-FFF2-40B4-BE49-F238E27FC236}">
              <a16:creationId xmlns:a16="http://schemas.microsoft.com/office/drawing/2014/main" id="{241799AA-ECD1-483F-BDE9-818FECA47FE9}"/>
            </a:ext>
          </a:extLst>
        </xdr:cNvPr>
        <xdr:cNvSpPr txBox="1">
          <a:spLocks noChangeArrowheads="1"/>
        </xdr:cNvSpPr>
      </xdr:nvSpPr>
      <xdr:spPr bwMode="auto">
        <a:xfrm>
          <a:off x="15287625" y="583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a:t>
          </a:r>
        </a:p>
      </xdr:txBody>
    </xdr:sp>
    <xdr:clientData/>
  </xdr:twoCellAnchor>
  <xdr:twoCellAnchor>
    <xdr:from>
      <xdr:col>21</xdr:col>
      <xdr:colOff>314325</xdr:colOff>
      <xdr:row>35</xdr:row>
      <xdr:rowOff>66675</xdr:rowOff>
    </xdr:from>
    <xdr:to>
      <xdr:col>21</xdr:col>
      <xdr:colOff>409575</xdr:colOff>
      <xdr:row>35</xdr:row>
      <xdr:rowOff>161925</xdr:rowOff>
    </xdr:to>
    <xdr:sp macro="" textlink="">
      <xdr:nvSpPr>
        <xdr:cNvPr id="750860" name="Oval 323">
          <a:extLst>
            <a:ext uri="{FF2B5EF4-FFF2-40B4-BE49-F238E27FC236}">
              <a16:creationId xmlns:a16="http://schemas.microsoft.com/office/drawing/2014/main" id="{4F283564-C40F-420A-868D-A8D493E4349C}"/>
            </a:ext>
          </a:extLst>
        </xdr:cNvPr>
        <xdr:cNvSpPr>
          <a:spLocks noChangeArrowheads="1"/>
        </xdr:cNvSpPr>
      </xdr:nvSpPr>
      <xdr:spPr bwMode="auto">
        <a:xfrm>
          <a:off x="14735175" y="6067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28575</xdr:rowOff>
    </xdr:from>
    <xdr:to>
      <xdr:col>22</xdr:col>
      <xdr:colOff>57150</xdr:colOff>
      <xdr:row>35</xdr:row>
      <xdr:rowOff>66675</xdr:rowOff>
    </xdr:to>
    <xdr:sp macro="" textlink="">
      <xdr:nvSpPr>
        <xdr:cNvPr id="11588" name="Text Box 324">
          <a:extLst>
            <a:ext uri="{FF2B5EF4-FFF2-40B4-BE49-F238E27FC236}">
              <a16:creationId xmlns:a16="http://schemas.microsoft.com/office/drawing/2014/main" id="{634189CE-39FA-4C11-9EC1-6607EE6A6616}"/>
            </a:ext>
          </a:extLst>
        </xdr:cNvPr>
        <xdr:cNvSpPr txBox="1">
          <a:spLocks noChangeArrowheads="1"/>
        </xdr:cNvSpPr>
      </xdr:nvSpPr>
      <xdr:spPr bwMode="auto">
        <a:xfrm>
          <a:off x="144018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750862" name="Oval 325">
          <a:extLst>
            <a:ext uri="{FF2B5EF4-FFF2-40B4-BE49-F238E27FC236}">
              <a16:creationId xmlns:a16="http://schemas.microsoft.com/office/drawing/2014/main" id="{111B4EEB-B0DF-4D73-915A-9C02D953DBAF}"/>
            </a:ext>
          </a:extLst>
        </xdr:cNvPr>
        <xdr:cNvSpPr>
          <a:spLocks noChangeArrowheads="1"/>
        </xdr:cNvSpPr>
      </xdr:nvSpPr>
      <xdr:spPr bwMode="auto">
        <a:xfrm>
          <a:off x="13839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90" name="Text Box 326">
          <a:extLst>
            <a:ext uri="{FF2B5EF4-FFF2-40B4-BE49-F238E27FC236}">
              <a16:creationId xmlns:a16="http://schemas.microsoft.com/office/drawing/2014/main" id="{85F44F27-5601-4530-A464-ABCEB195FDA3}"/>
            </a:ext>
          </a:extLst>
        </xdr:cNvPr>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18</xdr:col>
      <xdr:colOff>590550</xdr:colOff>
      <xdr:row>35</xdr:row>
      <xdr:rowOff>85725</xdr:rowOff>
    </xdr:from>
    <xdr:to>
      <xdr:col>19</xdr:col>
      <xdr:colOff>9525</xdr:colOff>
      <xdr:row>36</xdr:row>
      <xdr:rowOff>9525</xdr:rowOff>
    </xdr:to>
    <xdr:sp macro="" textlink="">
      <xdr:nvSpPr>
        <xdr:cNvPr id="750864" name="Oval 327">
          <a:extLst>
            <a:ext uri="{FF2B5EF4-FFF2-40B4-BE49-F238E27FC236}">
              <a16:creationId xmlns:a16="http://schemas.microsoft.com/office/drawing/2014/main" id="{B9387BA2-9D72-440F-B3E2-DC3273BC5909}"/>
            </a:ext>
          </a:extLst>
        </xdr:cNvPr>
        <xdr:cNvSpPr>
          <a:spLocks noChangeArrowheads="1"/>
        </xdr:cNvSpPr>
      </xdr:nvSpPr>
      <xdr:spPr bwMode="auto">
        <a:xfrm>
          <a:off x="12954000" y="6086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47625</xdr:rowOff>
    </xdr:from>
    <xdr:to>
      <xdr:col>19</xdr:col>
      <xdr:colOff>333375</xdr:colOff>
      <xdr:row>35</xdr:row>
      <xdr:rowOff>85725</xdr:rowOff>
    </xdr:to>
    <xdr:sp macro="" textlink="">
      <xdr:nvSpPr>
        <xdr:cNvPr id="11592" name="Text Box 328">
          <a:extLst>
            <a:ext uri="{FF2B5EF4-FFF2-40B4-BE49-F238E27FC236}">
              <a16:creationId xmlns:a16="http://schemas.microsoft.com/office/drawing/2014/main" id="{170DC99A-8843-49FB-B935-81A5199B0436}"/>
            </a:ext>
          </a:extLst>
        </xdr:cNvPr>
        <xdr:cNvSpPr txBox="1">
          <a:spLocks noChangeArrowheads="1"/>
        </xdr:cNvSpPr>
      </xdr:nvSpPr>
      <xdr:spPr bwMode="auto">
        <a:xfrm>
          <a:off x="1262062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a:extLst>
            <a:ext uri="{FF2B5EF4-FFF2-40B4-BE49-F238E27FC236}">
              <a16:creationId xmlns:a16="http://schemas.microsoft.com/office/drawing/2014/main" id="{0BD5CE2A-F79F-4F9F-A562-45FEDDE761CA}"/>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a:extLst>
            <a:ext uri="{FF2B5EF4-FFF2-40B4-BE49-F238E27FC236}">
              <a16:creationId xmlns:a16="http://schemas.microsoft.com/office/drawing/2014/main" id="{40622809-7CF1-4D23-9ABF-3B1D748274AD}"/>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a:extLst>
            <a:ext uri="{FF2B5EF4-FFF2-40B4-BE49-F238E27FC236}">
              <a16:creationId xmlns:a16="http://schemas.microsoft.com/office/drawing/2014/main" id="{DC52AD79-9246-4D6B-A60C-4186DE270637}"/>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57/75</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a:extLst>
            <a:ext uri="{FF2B5EF4-FFF2-40B4-BE49-F238E27FC236}">
              <a16:creationId xmlns:a16="http://schemas.microsoft.com/office/drawing/2014/main" id="{EF2407D6-988C-4EBC-B78D-FCD02BEEEFD9}"/>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a:extLst>
            <a:ext uri="{FF2B5EF4-FFF2-40B4-BE49-F238E27FC236}">
              <a16:creationId xmlns:a16="http://schemas.microsoft.com/office/drawing/2014/main" id="{40F84119-BE18-417E-A4E8-02D4BAD34972}"/>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a:extLst>
            <a:ext uri="{FF2B5EF4-FFF2-40B4-BE49-F238E27FC236}">
              <a16:creationId xmlns:a16="http://schemas.microsoft.com/office/drawing/2014/main" id="{0FE3CC52-1C1D-49CE-89A0-EFB2ECE0E586}"/>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a:extLst>
            <a:ext uri="{FF2B5EF4-FFF2-40B4-BE49-F238E27FC236}">
              <a16:creationId xmlns:a16="http://schemas.microsoft.com/office/drawing/2014/main" id="{23B77491-E734-4367-9341-776366686C55}"/>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50873" name="Rectangle 336">
          <a:extLst>
            <a:ext uri="{FF2B5EF4-FFF2-40B4-BE49-F238E27FC236}">
              <a16:creationId xmlns:a16="http://schemas.microsoft.com/office/drawing/2014/main" id="{C66169C6-F16B-4D5C-91AB-77C1BF0DABB5}"/>
            </a:ext>
          </a:extLst>
        </xdr:cNvPr>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750874" name="Rectangle 337">
          <a:extLst>
            <a:ext uri="{FF2B5EF4-FFF2-40B4-BE49-F238E27FC236}">
              <a16:creationId xmlns:a16="http://schemas.microsoft.com/office/drawing/2014/main" id="{48A85CA1-543C-438C-B80E-B659A50C8945}"/>
            </a:ext>
          </a:extLst>
        </xdr:cNvPr>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a:extLst>
            <a:ext uri="{FF2B5EF4-FFF2-40B4-BE49-F238E27FC236}">
              <a16:creationId xmlns:a16="http://schemas.microsoft.com/office/drawing/2014/main" id="{8FC12E44-47C2-4D75-B1BF-1EF02E7D5BEE}"/>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a:extLst>
            <a:ext uri="{FF2B5EF4-FFF2-40B4-BE49-F238E27FC236}">
              <a16:creationId xmlns:a16="http://schemas.microsoft.com/office/drawing/2014/main" id="{A7B2A120-1BE6-408C-915A-B4C9ED67E399}"/>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合併前団体が大規模普通建設事業のため発行した起債償還額が、平成</a:t>
          </a:r>
          <a:r>
            <a:rPr lang="en-US" altLang="ja-JP" sz="1300" b="0" i="0" u="none" strike="noStrike" baseline="0">
              <a:solidFill>
                <a:srgbClr val="000000"/>
              </a:solidFill>
              <a:latin typeface="ＭＳ Ｐゴシック"/>
              <a:ea typeface="ＭＳ Ｐゴシック"/>
            </a:rPr>
            <a:t>19</a:t>
          </a:r>
          <a:r>
            <a:rPr lang="ja-JP" altLang="en-US" sz="1300" b="0" i="0" u="none" strike="noStrike" baseline="0">
              <a:solidFill>
                <a:srgbClr val="000000"/>
              </a:solidFill>
              <a:latin typeface="ＭＳ Ｐゴシック"/>
              <a:ea typeface="ＭＳ Ｐゴシック"/>
            </a:rPr>
            <a:t>年度をピークに減少したことから改善傾向となっている。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今後も公債費適正化計画に基づき新発債の発行額に上限を設けて公債費負担の適正化に努める。</a:t>
          </a:r>
        </a:p>
      </xdr:txBody>
    </xdr:sp>
    <xdr:clientData/>
  </xdr:twoCellAnchor>
  <xdr:oneCellAnchor>
    <xdr:from>
      <xdr:col>1</xdr:col>
      <xdr:colOff>66675</xdr:colOff>
      <xdr:row>69</xdr:row>
      <xdr:rowOff>142875</xdr:rowOff>
    </xdr:from>
    <xdr:ext cx="133350" cy="152400"/>
    <xdr:sp macro="" textlink="">
      <xdr:nvSpPr>
        <xdr:cNvPr id="11604" name="Text Box 340">
          <a:extLst>
            <a:ext uri="{FF2B5EF4-FFF2-40B4-BE49-F238E27FC236}">
              <a16:creationId xmlns:a16="http://schemas.microsoft.com/office/drawing/2014/main" id="{F9A5A0BC-0FE9-4C15-A06C-7DBD5C6AED7F}"/>
            </a:ext>
          </a:extLst>
        </xdr:cNvPr>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750878" name="Line 341">
          <a:extLst>
            <a:ext uri="{FF2B5EF4-FFF2-40B4-BE49-F238E27FC236}">
              <a16:creationId xmlns:a16="http://schemas.microsoft.com/office/drawing/2014/main" id="{A9804B90-F903-4592-BE87-C8D9529EF4DB}"/>
            </a:ext>
          </a:extLst>
        </xdr:cNvPr>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a:extLst>
            <a:ext uri="{FF2B5EF4-FFF2-40B4-BE49-F238E27FC236}">
              <a16:creationId xmlns:a16="http://schemas.microsoft.com/office/drawing/2014/main" id="{5AECB67D-0E5B-4F35-8E78-094B02079033}"/>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750880" name="Line 343">
          <a:extLst>
            <a:ext uri="{FF2B5EF4-FFF2-40B4-BE49-F238E27FC236}">
              <a16:creationId xmlns:a16="http://schemas.microsoft.com/office/drawing/2014/main" id="{2603A0D7-4B4A-4384-88E5-89437BC9C036}"/>
            </a:ext>
          </a:extLst>
        </xdr:cNvPr>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8" name="Text Box 344">
          <a:extLst>
            <a:ext uri="{FF2B5EF4-FFF2-40B4-BE49-F238E27FC236}">
              <a16:creationId xmlns:a16="http://schemas.microsoft.com/office/drawing/2014/main" id="{7D34D703-19C0-4E62-9F1C-0F618C0FC67E}"/>
            </a:ext>
          </a:extLst>
        </xdr:cNvPr>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750882" name="Line 345">
          <a:extLst>
            <a:ext uri="{FF2B5EF4-FFF2-40B4-BE49-F238E27FC236}">
              <a16:creationId xmlns:a16="http://schemas.microsoft.com/office/drawing/2014/main" id="{5688048C-5146-42C9-88DA-DB4BA1137D09}"/>
            </a:ext>
          </a:extLst>
        </xdr:cNvPr>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0" name="Text Box 346">
          <a:extLst>
            <a:ext uri="{FF2B5EF4-FFF2-40B4-BE49-F238E27FC236}">
              <a16:creationId xmlns:a16="http://schemas.microsoft.com/office/drawing/2014/main" id="{7F444E6C-5A99-4803-9048-CC44EB2B3671}"/>
            </a:ext>
          </a:extLst>
        </xdr:cNvPr>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750884" name="Line 347">
          <a:extLst>
            <a:ext uri="{FF2B5EF4-FFF2-40B4-BE49-F238E27FC236}">
              <a16:creationId xmlns:a16="http://schemas.microsoft.com/office/drawing/2014/main" id="{691B2C66-1485-459F-8D1E-B4DBF2778453}"/>
            </a:ext>
          </a:extLst>
        </xdr:cNvPr>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2" name="Text Box 348">
          <a:extLst>
            <a:ext uri="{FF2B5EF4-FFF2-40B4-BE49-F238E27FC236}">
              <a16:creationId xmlns:a16="http://schemas.microsoft.com/office/drawing/2014/main" id="{E38A2647-D00E-442B-A104-4EC2EF500E9E}"/>
            </a:ext>
          </a:extLst>
        </xdr:cNvPr>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750886" name="Line 349">
          <a:extLst>
            <a:ext uri="{FF2B5EF4-FFF2-40B4-BE49-F238E27FC236}">
              <a16:creationId xmlns:a16="http://schemas.microsoft.com/office/drawing/2014/main" id="{6A1DD491-20C2-4583-9A1F-745AB8B25347}"/>
            </a:ext>
          </a:extLst>
        </xdr:cNvPr>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4" name="Text Box 350">
          <a:extLst>
            <a:ext uri="{FF2B5EF4-FFF2-40B4-BE49-F238E27FC236}">
              <a16:creationId xmlns:a16="http://schemas.microsoft.com/office/drawing/2014/main" id="{DB88C563-82D1-4549-9BD0-F0CF9443C601}"/>
            </a:ext>
          </a:extLst>
        </xdr:cNvPr>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750888" name="Line 351">
          <a:extLst>
            <a:ext uri="{FF2B5EF4-FFF2-40B4-BE49-F238E27FC236}">
              <a16:creationId xmlns:a16="http://schemas.microsoft.com/office/drawing/2014/main" id="{E7632700-AB4F-428B-B10F-CCDBA25D32D2}"/>
            </a:ext>
          </a:extLst>
        </xdr:cNvPr>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750889" name="公債費グラフ枠">
          <a:extLst>
            <a:ext uri="{FF2B5EF4-FFF2-40B4-BE49-F238E27FC236}">
              <a16:creationId xmlns:a16="http://schemas.microsoft.com/office/drawing/2014/main" id="{9F4C43FD-2D12-4E48-A577-FC0D329EB142}"/>
            </a:ext>
          </a:extLst>
        </xdr:cNvPr>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19050</xdr:rowOff>
    </xdr:from>
    <xdr:to>
      <xdr:col>7</xdr:col>
      <xdr:colOff>19050</xdr:colOff>
      <xdr:row>81</xdr:row>
      <xdr:rowOff>95250</xdr:rowOff>
    </xdr:to>
    <xdr:sp macro="" textlink="">
      <xdr:nvSpPr>
        <xdr:cNvPr id="750890" name="Line 353">
          <a:extLst>
            <a:ext uri="{FF2B5EF4-FFF2-40B4-BE49-F238E27FC236}">
              <a16:creationId xmlns:a16="http://schemas.microsoft.com/office/drawing/2014/main" id="{6EEEEC8D-14A1-424D-BC79-9C3AA99B9A7E}"/>
            </a:ext>
          </a:extLst>
        </xdr:cNvPr>
        <xdr:cNvSpPr>
          <a:spLocks noChangeShapeType="1"/>
        </xdr:cNvSpPr>
      </xdr:nvSpPr>
      <xdr:spPr bwMode="auto">
        <a:xfrm flipV="1">
          <a:off x="4829175" y="1270635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18" name="公債費最小値テキスト">
          <a:extLst>
            <a:ext uri="{FF2B5EF4-FFF2-40B4-BE49-F238E27FC236}">
              <a16:creationId xmlns:a16="http://schemas.microsoft.com/office/drawing/2014/main" id="{C9DB0F5B-8799-411A-93E8-120DF33D11DF}"/>
            </a:ext>
          </a:extLst>
        </xdr:cNvPr>
        <xdr:cNvSpPr txBox="1">
          <a:spLocks noChangeArrowheads="1"/>
        </xdr:cNvSpPr>
      </xdr:nvSpPr>
      <xdr:spPr bwMode="auto">
        <a:xfrm>
          <a:off x="4914900"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750892" name="Line 355">
          <a:extLst>
            <a:ext uri="{FF2B5EF4-FFF2-40B4-BE49-F238E27FC236}">
              <a16:creationId xmlns:a16="http://schemas.microsoft.com/office/drawing/2014/main" id="{1BE76094-C944-4811-B684-BD4C303AD1D6}"/>
            </a:ext>
          </a:extLst>
        </xdr:cNvPr>
        <xdr:cNvSpPr>
          <a:spLocks noChangeShapeType="1"/>
        </xdr:cNvSpPr>
      </xdr:nvSpPr>
      <xdr:spPr bwMode="auto">
        <a:xfrm>
          <a:off x="4733925" y="1398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133350</xdr:rowOff>
    </xdr:from>
    <xdr:to>
      <xdr:col>8</xdr:col>
      <xdr:colOff>180975</xdr:colOff>
      <xdr:row>74</xdr:row>
      <xdr:rowOff>0</xdr:rowOff>
    </xdr:to>
    <xdr:sp macro="" textlink="">
      <xdr:nvSpPr>
        <xdr:cNvPr id="11620" name="公債費最大値テキスト">
          <a:extLst>
            <a:ext uri="{FF2B5EF4-FFF2-40B4-BE49-F238E27FC236}">
              <a16:creationId xmlns:a16="http://schemas.microsoft.com/office/drawing/2014/main" id="{BC42AAA9-70C1-4A48-B8E7-EB74030B4D3B}"/>
            </a:ext>
          </a:extLst>
        </xdr:cNvPr>
        <xdr:cNvSpPr txBox="1">
          <a:spLocks noChangeArrowheads="1"/>
        </xdr:cNvSpPr>
      </xdr:nvSpPr>
      <xdr:spPr bwMode="auto">
        <a:xfrm>
          <a:off x="4914900"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74</xdr:row>
      <xdr:rowOff>19050</xdr:rowOff>
    </xdr:from>
    <xdr:to>
      <xdr:col>7</xdr:col>
      <xdr:colOff>104775</xdr:colOff>
      <xdr:row>74</xdr:row>
      <xdr:rowOff>19050</xdr:rowOff>
    </xdr:to>
    <xdr:sp macro="" textlink="">
      <xdr:nvSpPr>
        <xdr:cNvPr id="750894" name="Line 357">
          <a:extLst>
            <a:ext uri="{FF2B5EF4-FFF2-40B4-BE49-F238E27FC236}">
              <a16:creationId xmlns:a16="http://schemas.microsoft.com/office/drawing/2014/main" id="{F90C66FE-FF07-4A58-9E9C-1CBBE21A3CC4}"/>
            </a:ext>
          </a:extLst>
        </xdr:cNvPr>
        <xdr:cNvSpPr>
          <a:spLocks noChangeShapeType="1"/>
        </xdr:cNvSpPr>
      </xdr:nvSpPr>
      <xdr:spPr bwMode="auto">
        <a:xfrm>
          <a:off x="4733925" y="12706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38100</xdr:rowOff>
    </xdr:from>
    <xdr:to>
      <xdr:col>7</xdr:col>
      <xdr:colOff>19050</xdr:colOff>
      <xdr:row>79</xdr:row>
      <xdr:rowOff>85725</xdr:rowOff>
    </xdr:to>
    <xdr:sp macro="" textlink="">
      <xdr:nvSpPr>
        <xdr:cNvPr id="750895" name="Line 358">
          <a:extLst>
            <a:ext uri="{FF2B5EF4-FFF2-40B4-BE49-F238E27FC236}">
              <a16:creationId xmlns:a16="http://schemas.microsoft.com/office/drawing/2014/main" id="{C497C4F7-CD1C-4A24-A6B5-5D583FAD3A98}"/>
            </a:ext>
          </a:extLst>
        </xdr:cNvPr>
        <xdr:cNvSpPr>
          <a:spLocks noChangeShapeType="1"/>
        </xdr:cNvSpPr>
      </xdr:nvSpPr>
      <xdr:spPr bwMode="auto">
        <a:xfrm flipV="1">
          <a:off x="3990975" y="13582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23" name="公債費平均値テキスト">
          <a:extLst>
            <a:ext uri="{FF2B5EF4-FFF2-40B4-BE49-F238E27FC236}">
              <a16:creationId xmlns:a16="http://schemas.microsoft.com/office/drawing/2014/main" id="{8060162C-CA3A-41D9-8CC0-C37175BAC902}"/>
            </a:ext>
          </a:extLst>
        </xdr:cNvPr>
        <xdr:cNvSpPr txBox="1">
          <a:spLocks noChangeArrowheads="1"/>
        </xdr:cNvSpPr>
      </xdr:nvSpPr>
      <xdr:spPr bwMode="auto">
        <a:xfrm>
          <a:off x="49149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750897" name="AutoShape 360">
          <a:extLst>
            <a:ext uri="{FF2B5EF4-FFF2-40B4-BE49-F238E27FC236}">
              <a16:creationId xmlns:a16="http://schemas.microsoft.com/office/drawing/2014/main" id="{E68F9578-25F2-4F83-B6DA-E2ACB4CEDD2C}"/>
            </a:ext>
          </a:extLst>
        </xdr:cNvPr>
        <xdr:cNvSpPr>
          <a:spLocks noChangeArrowheads="1"/>
        </xdr:cNvSpPr>
      </xdr:nvSpPr>
      <xdr:spPr bwMode="auto">
        <a:xfrm>
          <a:off x="4772025" y="13325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85725</xdr:rowOff>
    </xdr:from>
    <xdr:to>
      <xdr:col>5</xdr:col>
      <xdr:colOff>552450</xdr:colOff>
      <xdr:row>80</xdr:row>
      <xdr:rowOff>142875</xdr:rowOff>
    </xdr:to>
    <xdr:sp macro="" textlink="">
      <xdr:nvSpPr>
        <xdr:cNvPr id="750898" name="Line 361">
          <a:extLst>
            <a:ext uri="{FF2B5EF4-FFF2-40B4-BE49-F238E27FC236}">
              <a16:creationId xmlns:a16="http://schemas.microsoft.com/office/drawing/2014/main" id="{A80B611C-38DC-461E-B986-6EE234EB4C47}"/>
            </a:ext>
          </a:extLst>
        </xdr:cNvPr>
        <xdr:cNvSpPr>
          <a:spLocks noChangeShapeType="1"/>
        </xdr:cNvSpPr>
      </xdr:nvSpPr>
      <xdr:spPr bwMode="auto">
        <a:xfrm flipV="1">
          <a:off x="3095625" y="1363027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66675</xdr:rowOff>
    </xdr:from>
    <xdr:to>
      <xdr:col>5</xdr:col>
      <xdr:colOff>600075</xdr:colOff>
      <xdr:row>78</xdr:row>
      <xdr:rowOff>0</xdr:rowOff>
    </xdr:to>
    <xdr:sp macro="" textlink="">
      <xdr:nvSpPr>
        <xdr:cNvPr id="750899" name="AutoShape 362">
          <a:extLst>
            <a:ext uri="{FF2B5EF4-FFF2-40B4-BE49-F238E27FC236}">
              <a16:creationId xmlns:a16="http://schemas.microsoft.com/office/drawing/2014/main" id="{1CF152F5-CB61-4F0F-A48A-4D15F0327CDA}"/>
            </a:ext>
          </a:extLst>
        </xdr:cNvPr>
        <xdr:cNvSpPr>
          <a:spLocks noChangeArrowheads="1"/>
        </xdr:cNvSpPr>
      </xdr:nvSpPr>
      <xdr:spPr bwMode="auto">
        <a:xfrm>
          <a:off x="39338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38100</xdr:rowOff>
    </xdr:from>
    <xdr:to>
      <xdr:col>6</xdr:col>
      <xdr:colOff>219075</xdr:colOff>
      <xdr:row>77</xdr:row>
      <xdr:rowOff>76200</xdr:rowOff>
    </xdr:to>
    <xdr:sp macro="" textlink="">
      <xdr:nvSpPr>
        <xdr:cNvPr id="11627" name="Text Box 363">
          <a:extLst>
            <a:ext uri="{FF2B5EF4-FFF2-40B4-BE49-F238E27FC236}">
              <a16:creationId xmlns:a16="http://schemas.microsoft.com/office/drawing/2014/main" id="{68786BDD-8D5D-40D7-808C-39EDBCA54FD9}"/>
            </a:ext>
          </a:extLst>
        </xdr:cNvPr>
        <xdr:cNvSpPr txBox="1">
          <a:spLocks noChangeArrowheads="1"/>
        </xdr:cNvSpPr>
      </xdr:nvSpPr>
      <xdr:spPr bwMode="auto">
        <a:xfrm>
          <a:off x="360997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142875</xdr:colOff>
      <xdr:row>80</xdr:row>
      <xdr:rowOff>142875</xdr:rowOff>
    </xdr:from>
    <xdr:to>
      <xdr:col>4</xdr:col>
      <xdr:colOff>342900</xdr:colOff>
      <xdr:row>81</xdr:row>
      <xdr:rowOff>57150</xdr:rowOff>
    </xdr:to>
    <xdr:sp macro="" textlink="">
      <xdr:nvSpPr>
        <xdr:cNvPr id="750901" name="Line 364">
          <a:extLst>
            <a:ext uri="{FF2B5EF4-FFF2-40B4-BE49-F238E27FC236}">
              <a16:creationId xmlns:a16="http://schemas.microsoft.com/office/drawing/2014/main" id="{46A580AB-550E-4684-9AE9-E5492214EB8C}"/>
            </a:ext>
          </a:extLst>
        </xdr:cNvPr>
        <xdr:cNvSpPr>
          <a:spLocks noChangeShapeType="1"/>
        </xdr:cNvSpPr>
      </xdr:nvSpPr>
      <xdr:spPr bwMode="auto">
        <a:xfrm flipV="1">
          <a:off x="2209800" y="138588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750902" name="AutoShape 365">
          <a:extLst>
            <a:ext uri="{FF2B5EF4-FFF2-40B4-BE49-F238E27FC236}">
              <a16:creationId xmlns:a16="http://schemas.microsoft.com/office/drawing/2014/main" id="{00764B80-9390-4C68-84D1-5E79855E9737}"/>
            </a:ext>
          </a:extLst>
        </xdr:cNvPr>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30" name="Text Box 366">
          <a:extLst>
            <a:ext uri="{FF2B5EF4-FFF2-40B4-BE49-F238E27FC236}">
              <a16:creationId xmlns:a16="http://schemas.microsoft.com/office/drawing/2014/main" id="{2CE16DCF-A2EF-4618-94A5-85E6859E4695}"/>
            </a:ext>
          </a:extLst>
        </xdr:cNvPr>
        <xdr:cNvSpPr txBox="1">
          <a:spLocks noChangeArrowheads="1"/>
        </xdr:cNvSpPr>
      </xdr:nvSpPr>
      <xdr:spPr bwMode="auto">
        <a:xfrm>
          <a:off x="271462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628650</xdr:colOff>
      <xdr:row>81</xdr:row>
      <xdr:rowOff>57150</xdr:rowOff>
    </xdr:from>
    <xdr:to>
      <xdr:col>3</xdr:col>
      <xdr:colOff>142875</xdr:colOff>
      <xdr:row>81</xdr:row>
      <xdr:rowOff>133350</xdr:rowOff>
    </xdr:to>
    <xdr:sp macro="" textlink="">
      <xdr:nvSpPr>
        <xdr:cNvPr id="750904" name="Line 367">
          <a:extLst>
            <a:ext uri="{FF2B5EF4-FFF2-40B4-BE49-F238E27FC236}">
              <a16:creationId xmlns:a16="http://schemas.microsoft.com/office/drawing/2014/main" id="{83453040-5FC5-4D4F-B88A-3B692C5C9919}"/>
            </a:ext>
          </a:extLst>
        </xdr:cNvPr>
        <xdr:cNvSpPr>
          <a:spLocks noChangeShapeType="1"/>
        </xdr:cNvSpPr>
      </xdr:nvSpPr>
      <xdr:spPr bwMode="auto">
        <a:xfrm flipV="1">
          <a:off x="1323975" y="139446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750905" name="AutoShape 368">
          <a:extLst>
            <a:ext uri="{FF2B5EF4-FFF2-40B4-BE49-F238E27FC236}">
              <a16:creationId xmlns:a16="http://schemas.microsoft.com/office/drawing/2014/main" id="{1185E6BF-84E0-422D-B0DE-E5EEB84ED1D0}"/>
            </a:ext>
          </a:extLst>
        </xdr:cNvPr>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3" name="Text Box 369">
          <a:extLst>
            <a:ext uri="{FF2B5EF4-FFF2-40B4-BE49-F238E27FC236}">
              <a16:creationId xmlns:a16="http://schemas.microsoft.com/office/drawing/2014/main" id="{A7E28E95-6D2D-4A5A-A55D-9455EF6F592E}"/>
            </a:ext>
          </a:extLst>
        </xdr:cNvPr>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152400</xdr:rowOff>
    </xdr:from>
    <xdr:to>
      <xdr:col>1</xdr:col>
      <xdr:colOff>676275</xdr:colOff>
      <xdr:row>78</xdr:row>
      <xdr:rowOff>85725</xdr:rowOff>
    </xdr:to>
    <xdr:sp macro="" textlink="">
      <xdr:nvSpPr>
        <xdr:cNvPr id="750907" name="AutoShape 370">
          <a:extLst>
            <a:ext uri="{FF2B5EF4-FFF2-40B4-BE49-F238E27FC236}">
              <a16:creationId xmlns:a16="http://schemas.microsoft.com/office/drawing/2014/main" id="{071AD41A-2C51-4CA9-B430-9B451EA70B98}"/>
            </a:ext>
          </a:extLst>
        </xdr:cNvPr>
        <xdr:cNvSpPr>
          <a:spLocks noChangeArrowheads="1"/>
        </xdr:cNvSpPr>
      </xdr:nvSpPr>
      <xdr:spPr bwMode="auto">
        <a:xfrm>
          <a:off x="1266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123825</xdr:rowOff>
    </xdr:from>
    <xdr:to>
      <xdr:col>2</xdr:col>
      <xdr:colOff>323850</xdr:colOff>
      <xdr:row>77</xdr:row>
      <xdr:rowOff>161925</xdr:rowOff>
    </xdr:to>
    <xdr:sp macro="" textlink="">
      <xdr:nvSpPr>
        <xdr:cNvPr id="11635" name="Text Box 371">
          <a:extLst>
            <a:ext uri="{FF2B5EF4-FFF2-40B4-BE49-F238E27FC236}">
              <a16:creationId xmlns:a16="http://schemas.microsoft.com/office/drawing/2014/main" id="{913A8778-E9CB-4CFD-BDE2-DA373932F9CB}"/>
            </a:ext>
          </a:extLst>
        </xdr:cNvPr>
        <xdr:cNvSpPr txBox="1">
          <a:spLocks noChangeArrowheads="1"/>
        </xdr:cNvSpPr>
      </xdr:nvSpPr>
      <xdr:spPr bwMode="auto">
        <a:xfrm>
          <a:off x="942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a:extLst>
            <a:ext uri="{FF2B5EF4-FFF2-40B4-BE49-F238E27FC236}">
              <a16:creationId xmlns:a16="http://schemas.microsoft.com/office/drawing/2014/main" id="{A949D3D8-8B5B-45AA-8086-D67E44AC1567}"/>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a:extLst>
            <a:ext uri="{FF2B5EF4-FFF2-40B4-BE49-F238E27FC236}">
              <a16:creationId xmlns:a16="http://schemas.microsoft.com/office/drawing/2014/main" id="{5DD65B39-B198-4F66-A3AA-305507D28F1F}"/>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a:extLst>
            <a:ext uri="{FF2B5EF4-FFF2-40B4-BE49-F238E27FC236}">
              <a16:creationId xmlns:a16="http://schemas.microsoft.com/office/drawing/2014/main" id="{05592426-AAF3-4EAE-9417-7829EB8D9C28}"/>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a:extLst>
            <a:ext uri="{FF2B5EF4-FFF2-40B4-BE49-F238E27FC236}">
              <a16:creationId xmlns:a16="http://schemas.microsoft.com/office/drawing/2014/main" id="{DCF475E4-A767-4BEB-AD7C-37EAEE6145CC}"/>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a:extLst>
            <a:ext uri="{FF2B5EF4-FFF2-40B4-BE49-F238E27FC236}">
              <a16:creationId xmlns:a16="http://schemas.microsoft.com/office/drawing/2014/main" id="{2BF84183-37AB-4258-8A12-A6DBA3C2BB67}"/>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78</xdr:row>
      <xdr:rowOff>161925</xdr:rowOff>
    </xdr:from>
    <xdr:to>
      <xdr:col>7</xdr:col>
      <xdr:colOff>66675</xdr:colOff>
      <xdr:row>79</xdr:row>
      <xdr:rowOff>95250</xdr:rowOff>
    </xdr:to>
    <xdr:sp macro="" textlink="">
      <xdr:nvSpPr>
        <xdr:cNvPr id="750914" name="Oval 377">
          <a:extLst>
            <a:ext uri="{FF2B5EF4-FFF2-40B4-BE49-F238E27FC236}">
              <a16:creationId xmlns:a16="http://schemas.microsoft.com/office/drawing/2014/main" id="{E1A2787B-B882-41BA-BDB2-19667F088A65}"/>
            </a:ext>
          </a:extLst>
        </xdr:cNvPr>
        <xdr:cNvSpPr>
          <a:spLocks noChangeArrowheads="1"/>
        </xdr:cNvSpPr>
      </xdr:nvSpPr>
      <xdr:spPr bwMode="auto">
        <a:xfrm>
          <a:off x="4772025" y="1353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161925</xdr:rowOff>
    </xdr:from>
    <xdr:to>
      <xdr:col>8</xdr:col>
      <xdr:colOff>180975</xdr:colOff>
      <xdr:row>80</xdr:row>
      <xdr:rowOff>28575</xdr:rowOff>
    </xdr:to>
    <xdr:sp macro="" textlink="">
      <xdr:nvSpPr>
        <xdr:cNvPr id="11642" name="公債費該当値テキスト">
          <a:extLst>
            <a:ext uri="{FF2B5EF4-FFF2-40B4-BE49-F238E27FC236}">
              <a16:creationId xmlns:a16="http://schemas.microsoft.com/office/drawing/2014/main" id="{5D4BC260-A79F-4A7C-8A72-4E64F1194716}"/>
            </a:ext>
          </a:extLst>
        </xdr:cNvPr>
        <xdr:cNvSpPr txBox="1">
          <a:spLocks noChangeArrowheads="1"/>
        </xdr:cNvSpPr>
      </xdr:nvSpPr>
      <xdr:spPr bwMode="auto">
        <a:xfrm>
          <a:off x="49149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5</xdr:col>
      <xdr:colOff>495300</xdr:colOff>
      <xdr:row>79</xdr:row>
      <xdr:rowOff>28575</xdr:rowOff>
    </xdr:from>
    <xdr:to>
      <xdr:col>5</xdr:col>
      <xdr:colOff>600075</xdr:colOff>
      <xdr:row>79</xdr:row>
      <xdr:rowOff>133350</xdr:rowOff>
    </xdr:to>
    <xdr:sp macro="" textlink="">
      <xdr:nvSpPr>
        <xdr:cNvPr id="750916" name="Oval 379">
          <a:extLst>
            <a:ext uri="{FF2B5EF4-FFF2-40B4-BE49-F238E27FC236}">
              <a16:creationId xmlns:a16="http://schemas.microsoft.com/office/drawing/2014/main" id="{D984E991-E994-4225-96AF-B2DF8B4687E9}"/>
            </a:ext>
          </a:extLst>
        </xdr:cNvPr>
        <xdr:cNvSpPr>
          <a:spLocks noChangeArrowheads="1"/>
        </xdr:cNvSpPr>
      </xdr:nvSpPr>
      <xdr:spPr bwMode="auto">
        <a:xfrm>
          <a:off x="3933825" y="13573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142875</xdr:rowOff>
    </xdr:from>
    <xdr:to>
      <xdr:col>6</xdr:col>
      <xdr:colOff>219075</xdr:colOff>
      <xdr:row>81</xdr:row>
      <xdr:rowOff>9525</xdr:rowOff>
    </xdr:to>
    <xdr:sp macro="" textlink="">
      <xdr:nvSpPr>
        <xdr:cNvPr id="11644" name="Text Box 380">
          <a:extLst>
            <a:ext uri="{FF2B5EF4-FFF2-40B4-BE49-F238E27FC236}">
              <a16:creationId xmlns:a16="http://schemas.microsoft.com/office/drawing/2014/main" id="{DB8032AE-F9FE-4952-BD43-50A55EEA4D8C}"/>
            </a:ext>
          </a:extLst>
        </xdr:cNvPr>
        <xdr:cNvSpPr txBox="1">
          <a:spLocks noChangeArrowheads="1"/>
        </xdr:cNvSpPr>
      </xdr:nvSpPr>
      <xdr:spPr bwMode="auto">
        <a:xfrm>
          <a:off x="3609975" y="1368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a:t>
          </a:r>
        </a:p>
      </xdr:txBody>
    </xdr:sp>
    <xdr:clientData/>
  </xdr:twoCellAnchor>
  <xdr:twoCellAnchor>
    <xdr:from>
      <xdr:col>4</xdr:col>
      <xdr:colOff>295275</xdr:colOff>
      <xdr:row>80</xdr:row>
      <xdr:rowOff>95250</xdr:rowOff>
    </xdr:from>
    <xdr:to>
      <xdr:col>4</xdr:col>
      <xdr:colOff>400050</xdr:colOff>
      <xdr:row>81</xdr:row>
      <xdr:rowOff>28575</xdr:rowOff>
    </xdr:to>
    <xdr:sp macro="" textlink="">
      <xdr:nvSpPr>
        <xdr:cNvPr id="750918" name="Oval 381">
          <a:extLst>
            <a:ext uri="{FF2B5EF4-FFF2-40B4-BE49-F238E27FC236}">
              <a16:creationId xmlns:a16="http://schemas.microsoft.com/office/drawing/2014/main" id="{3427348F-F862-41B1-B1DD-F8039E42E09E}"/>
            </a:ext>
          </a:extLst>
        </xdr:cNvPr>
        <xdr:cNvSpPr>
          <a:spLocks noChangeArrowheads="1"/>
        </xdr:cNvSpPr>
      </xdr:nvSpPr>
      <xdr:spPr bwMode="auto">
        <a:xfrm>
          <a:off x="3048000"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38100</xdr:rowOff>
    </xdr:from>
    <xdr:to>
      <xdr:col>5</xdr:col>
      <xdr:colOff>38100</xdr:colOff>
      <xdr:row>82</xdr:row>
      <xdr:rowOff>76200</xdr:rowOff>
    </xdr:to>
    <xdr:sp macro="" textlink="">
      <xdr:nvSpPr>
        <xdr:cNvPr id="11646" name="Text Box 382">
          <a:extLst>
            <a:ext uri="{FF2B5EF4-FFF2-40B4-BE49-F238E27FC236}">
              <a16:creationId xmlns:a16="http://schemas.microsoft.com/office/drawing/2014/main" id="{EEB935B4-34D5-4336-87CB-1C21DA8AE6A5}"/>
            </a:ext>
          </a:extLst>
        </xdr:cNvPr>
        <xdr:cNvSpPr txBox="1">
          <a:spLocks noChangeArrowheads="1"/>
        </xdr:cNvSpPr>
      </xdr:nvSpPr>
      <xdr:spPr bwMode="auto">
        <a:xfrm>
          <a:off x="27146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3</xdr:col>
      <xdr:colOff>95250</xdr:colOff>
      <xdr:row>81</xdr:row>
      <xdr:rowOff>9525</xdr:rowOff>
    </xdr:from>
    <xdr:to>
      <xdr:col>3</xdr:col>
      <xdr:colOff>190500</xdr:colOff>
      <xdr:row>81</xdr:row>
      <xdr:rowOff>114300</xdr:rowOff>
    </xdr:to>
    <xdr:sp macro="" textlink="">
      <xdr:nvSpPr>
        <xdr:cNvPr id="750920" name="Oval 383">
          <a:extLst>
            <a:ext uri="{FF2B5EF4-FFF2-40B4-BE49-F238E27FC236}">
              <a16:creationId xmlns:a16="http://schemas.microsoft.com/office/drawing/2014/main" id="{2D7591DB-A7C6-490D-932E-8345B536DDC6}"/>
            </a:ext>
          </a:extLst>
        </xdr:cNvPr>
        <xdr:cNvSpPr>
          <a:spLocks noChangeArrowheads="1"/>
        </xdr:cNvSpPr>
      </xdr:nvSpPr>
      <xdr:spPr bwMode="auto">
        <a:xfrm>
          <a:off x="2162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123825</xdr:rowOff>
    </xdr:from>
    <xdr:to>
      <xdr:col>3</xdr:col>
      <xdr:colOff>523875</xdr:colOff>
      <xdr:row>82</xdr:row>
      <xdr:rowOff>161925</xdr:rowOff>
    </xdr:to>
    <xdr:sp macro="" textlink="">
      <xdr:nvSpPr>
        <xdr:cNvPr id="11648" name="Text Box 384">
          <a:extLst>
            <a:ext uri="{FF2B5EF4-FFF2-40B4-BE49-F238E27FC236}">
              <a16:creationId xmlns:a16="http://schemas.microsoft.com/office/drawing/2014/main" id="{C21E3D70-4BD6-45B9-98FF-3DA3A2D7B718}"/>
            </a:ext>
          </a:extLst>
        </xdr:cNvPr>
        <xdr:cNvSpPr txBox="1">
          <a:spLocks noChangeArrowheads="1"/>
        </xdr:cNvSpPr>
      </xdr:nvSpPr>
      <xdr:spPr bwMode="auto">
        <a:xfrm>
          <a:off x="18288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29.8</a:t>
          </a:r>
        </a:p>
      </xdr:txBody>
    </xdr:sp>
    <xdr:clientData/>
  </xdr:twoCellAnchor>
  <xdr:twoCellAnchor>
    <xdr:from>
      <xdr:col>1</xdr:col>
      <xdr:colOff>571500</xdr:colOff>
      <xdr:row>81</xdr:row>
      <xdr:rowOff>85725</xdr:rowOff>
    </xdr:from>
    <xdr:to>
      <xdr:col>1</xdr:col>
      <xdr:colOff>676275</xdr:colOff>
      <xdr:row>82</xdr:row>
      <xdr:rowOff>9525</xdr:rowOff>
    </xdr:to>
    <xdr:sp macro="" textlink="">
      <xdr:nvSpPr>
        <xdr:cNvPr id="750922" name="Oval 385">
          <a:extLst>
            <a:ext uri="{FF2B5EF4-FFF2-40B4-BE49-F238E27FC236}">
              <a16:creationId xmlns:a16="http://schemas.microsoft.com/office/drawing/2014/main" id="{8800B4FF-6CD0-4A5F-9A51-6214AD55AF87}"/>
            </a:ext>
          </a:extLst>
        </xdr:cNvPr>
        <xdr:cNvSpPr>
          <a:spLocks noChangeArrowheads="1"/>
        </xdr:cNvSpPr>
      </xdr:nvSpPr>
      <xdr:spPr bwMode="auto">
        <a:xfrm>
          <a:off x="1266825" y="1397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28575</xdr:rowOff>
    </xdr:from>
    <xdr:to>
      <xdr:col>2</xdr:col>
      <xdr:colOff>323850</xdr:colOff>
      <xdr:row>83</xdr:row>
      <xdr:rowOff>66675</xdr:rowOff>
    </xdr:to>
    <xdr:sp macro="" textlink="">
      <xdr:nvSpPr>
        <xdr:cNvPr id="11650" name="Text Box 386">
          <a:extLst>
            <a:ext uri="{FF2B5EF4-FFF2-40B4-BE49-F238E27FC236}">
              <a16:creationId xmlns:a16="http://schemas.microsoft.com/office/drawing/2014/main" id="{19F0C892-FB04-47E8-9043-ECEA46993A16}"/>
            </a:ext>
          </a:extLst>
        </xdr:cNvPr>
        <xdr:cNvSpPr txBox="1">
          <a:spLocks noChangeArrowheads="1"/>
        </xdr:cNvSpPr>
      </xdr:nvSpPr>
      <xdr:spPr bwMode="auto">
        <a:xfrm>
          <a:off x="9429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a:extLst>
            <a:ext uri="{FF2B5EF4-FFF2-40B4-BE49-F238E27FC236}">
              <a16:creationId xmlns:a16="http://schemas.microsoft.com/office/drawing/2014/main" id="{71BE7EB6-9C22-4DB3-8B46-DD086EF06104}"/>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a:extLst>
            <a:ext uri="{FF2B5EF4-FFF2-40B4-BE49-F238E27FC236}">
              <a16:creationId xmlns:a16="http://schemas.microsoft.com/office/drawing/2014/main" id="{CE5B215E-6E10-42F6-A147-1A53BDA9878F}"/>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a:extLst>
            <a:ext uri="{FF2B5EF4-FFF2-40B4-BE49-F238E27FC236}">
              <a16:creationId xmlns:a16="http://schemas.microsoft.com/office/drawing/2014/main" id="{24068D77-5C55-4F4B-8285-5BCAFC22A8EB}"/>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11/75</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a:extLst>
            <a:ext uri="{FF2B5EF4-FFF2-40B4-BE49-F238E27FC236}">
              <a16:creationId xmlns:a16="http://schemas.microsoft.com/office/drawing/2014/main" id="{9FE939F2-EC09-4FFF-85DE-73BEA1260A04}"/>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a:extLst>
            <a:ext uri="{FF2B5EF4-FFF2-40B4-BE49-F238E27FC236}">
              <a16:creationId xmlns:a16="http://schemas.microsoft.com/office/drawing/2014/main" id="{F51DB2A8-D310-43F0-956D-71537D3C6AF7}"/>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a:extLst>
            <a:ext uri="{FF2B5EF4-FFF2-40B4-BE49-F238E27FC236}">
              <a16:creationId xmlns:a16="http://schemas.microsoft.com/office/drawing/2014/main" id="{051784FB-DB6A-4F19-93A3-A450A5DFAE40}"/>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a:extLst>
            <a:ext uri="{FF2B5EF4-FFF2-40B4-BE49-F238E27FC236}">
              <a16:creationId xmlns:a16="http://schemas.microsoft.com/office/drawing/2014/main" id="{4E2AFDD5-F016-4BA1-8521-46FE317D13D4}"/>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50931" name="Rectangle 394">
          <a:extLst>
            <a:ext uri="{FF2B5EF4-FFF2-40B4-BE49-F238E27FC236}">
              <a16:creationId xmlns:a16="http://schemas.microsoft.com/office/drawing/2014/main" id="{3B6C0A6D-B93D-47A2-8B19-21570E98E108}"/>
            </a:ext>
          </a:extLst>
        </xdr:cNvPr>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750932" name="Rectangle 395">
          <a:extLst>
            <a:ext uri="{FF2B5EF4-FFF2-40B4-BE49-F238E27FC236}">
              <a16:creationId xmlns:a16="http://schemas.microsoft.com/office/drawing/2014/main" id="{154E6C15-85F1-4784-A208-732554015C7C}"/>
            </a:ext>
          </a:extLst>
        </xdr:cNvPr>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a:extLst>
            <a:ext uri="{FF2B5EF4-FFF2-40B4-BE49-F238E27FC236}">
              <a16:creationId xmlns:a16="http://schemas.microsoft.com/office/drawing/2014/main" id="{4EBE1931-0EB6-4923-8349-A3D83AC3CE54}"/>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a:extLst>
            <a:ext uri="{FF2B5EF4-FFF2-40B4-BE49-F238E27FC236}">
              <a16:creationId xmlns:a16="http://schemas.microsoft.com/office/drawing/2014/main" id="{92A91C8E-3F72-404F-8974-7274BEEDAAC0}"/>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公債費以外では類似団体の平均を下回っているが、近年は減少傾向にあったものが前年度に比べ</a:t>
          </a:r>
          <a:r>
            <a:rPr lang="en-US" altLang="ja-JP" sz="1300" b="0" i="0" u="none" strike="noStrike" baseline="0">
              <a:solidFill>
                <a:srgbClr val="000000"/>
              </a:solidFill>
              <a:latin typeface="ＭＳ Ｐゴシック"/>
              <a:ea typeface="ＭＳ Ｐゴシック"/>
            </a:rPr>
            <a:t>5.8</a:t>
          </a:r>
          <a:r>
            <a:rPr lang="ja-JP" altLang="en-US" sz="1300" b="0" i="0" u="none" strike="noStrike" baseline="0">
              <a:solidFill>
                <a:srgbClr val="000000"/>
              </a:solidFill>
              <a:latin typeface="ＭＳ Ｐゴシック"/>
              <a:ea typeface="ＭＳ Ｐゴシック"/>
            </a:rPr>
            <a:t>％上昇した。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主な要因は、特別会計への繰出金の増加が著しく、今後も増加傾向にあると推測する。</a:t>
          </a:r>
        </a:p>
      </xdr:txBody>
    </xdr:sp>
    <xdr:clientData/>
  </xdr:twoCellAnchor>
  <xdr:oneCellAnchor>
    <xdr:from>
      <xdr:col>18</xdr:col>
      <xdr:colOff>85725</xdr:colOff>
      <xdr:row>69</xdr:row>
      <xdr:rowOff>142875</xdr:rowOff>
    </xdr:from>
    <xdr:ext cx="133350" cy="152400"/>
    <xdr:sp macro="" textlink="">
      <xdr:nvSpPr>
        <xdr:cNvPr id="11662" name="Text Box 398">
          <a:extLst>
            <a:ext uri="{FF2B5EF4-FFF2-40B4-BE49-F238E27FC236}">
              <a16:creationId xmlns:a16="http://schemas.microsoft.com/office/drawing/2014/main" id="{B3B63449-1000-4C8E-A5A2-DD9652F86111}"/>
            </a:ext>
          </a:extLst>
        </xdr:cNvPr>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750936" name="Line 399">
          <a:extLst>
            <a:ext uri="{FF2B5EF4-FFF2-40B4-BE49-F238E27FC236}">
              <a16:creationId xmlns:a16="http://schemas.microsoft.com/office/drawing/2014/main" id="{AA1A070F-E500-4312-A9C0-AC03B7C34272}"/>
            </a:ext>
          </a:extLst>
        </xdr:cNvPr>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a:extLst>
            <a:ext uri="{FF2B5EF4-FFF2-40B4-BE49-F238E27FC236}">
              <a16:creationId xmlns:a16="http://schemas.microsoft.com/office/drawing/2014/main" id="{61ECC1AF-A6CA-4F28-803D-C7DDD0F2EE47}"/>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750938" name="Line 401">
          <a:extLst>
            <a:ext uri="{FF2B5EF4-FFF2-40B4-BE49-F238E27FC236}">
              <a16:creationId xmlns:a16="http://schemas.microsoft.com/office/drawing/2014/main" id="{CFDDEEEC-C4B0-4A90-A6F4-FB89ECFAB915}"/>
            </a:ext>
          </a:extLst>
        </xdr:cNvPr>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6" name="Text Box 402">
          <a:extLst>
            <a:ext uri="{FF2B5EF4-FFF2-40B4-BE49-F238E27FC236}">
              <a16:creationId xmlns:a16="http://schemas.microsoft.com/office/drawing/2014/main" id="{51669B39-74ED-45AB-8BAE-4A2E27E6DB13}"/>
            </a:ext>
          </a:extLst>
        </xdr:cNvPr>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750940" name="Line 403">
          <a:extLst>
            <a:ext uri="{FF2B5EF4-FFF2-40B4-BE49-F238E27FC236}">
              <a16:creationId xmlns:a16="http://schemas.microsoft.com/office/drawing/2014/main" id="{7D0F8067-C58B-4031-8613-A810AECA4CD5}"/>
            </a:ext>
          </a:extLst>
        </xdr:cNvPr>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8" name="Text Box 404">
          <a:extLst>
            <a:ext uri="{FF2B5EF4-FFF2-40B4-BE49-F238E27FC236}">
              <a16:creationId xmlns:a16="http://schemas.microsoft.com/office/drawing/2014/main" id="{612B939E-B434-4110-8875-CA63CB669D89}"/>
            </a:ext>
          </a:extLst>
        </xdr:cNvPr>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750942" name="Line 405">
          <a:extLst>
            <a:ext uri="{FF2B5EF4-FFF2-40B4-BE49-F238E27FC236}">
              <a16:creationId xmlns:a16="http://schemas.microsoft.com/office/drawing/2014/main" id="{6A3FD0A7-E54E-4148-AF86-78170FD92349}"/>
            </a:ext>
          </a:extLst>
        </xdr:cNvPr>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0" name="Text Box 406">
          <a:extLst>
            <a:ext uri="{FF2B5EF4-FFF2-40B4-BE49-F238E27FC236}">
              <a16:creationId xmlns:a16="http://schemas.microsoft.com/office/drawing/2014/main" id="{94186975-18AB-4D69-8CAA-CB10281AAB3C}"/>
            </a:ext>
          </a:extLst>
        </xdr:cNvPr>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750944" name="Line 407">
          <a:extLst>
            <a:ext uri="{FF2B5EF4-FFF2-40B4-BE49-F238E27FC236}">
              <a16:creationId xmlns:a16="http://schemas.microsoft.com/office/drawing/2014/main" id="{DF805A5A-FB92-48CE-8E25-C7806A44CF15}"/>
            </a:ext>
          </a:extLst>
        </xdr:cNvPr>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2" name="Text Box 408">
          <a:extLst>
            <a:ext uri="{FF2B5EF4-FFF2-40B4-BE49-F238E27FC236}">
              <a16:creationId xmlns:a16="http://schemas.microsoft.com/office/drawing/2014/main" id="{5D1290A1-CDB8-469C-A1A7-139045C6EE2B}"/>
            </a:ext>
          </a:extLst>
        </xdr:cNvPr>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750946" name="Line 409">
          <a:extLst>
            <a:ext uri="{FF2B5EF4-FFF2-40B4-BE49-F238E27FC236}">
              <a16:creationId xmlns:a16="http://schemas.microsoft.com/office/drawing/2014/main" id="{77595A1C-F8CC-4668-B32D-F62D59F5E57D}"/>
            </a:ext>
          </a:extLst>
        </xdr:cNvPr>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4" name="Text Box 410">
          <a:extLst>
            <a:ext uri="{FF2B5EF4-FFF2-40B4-BE49-F238E27FC236}">
              <a16:creationId xmlns:a16="http://schemas.microsoft.com/office/drawing/2014/main" id="{9C2AEB3D-4292-4F52-A6B2-6585A98D98CF}"/>
            </a:ext>
          </a:extLst>
        </xdr:cNvPr>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750948" name="Line 411">
          <a:extLst>
            <a:ext uri="{FF2B5EF4-FFF2-40B4-BE49-F238E27FC236}">
              <a16:creationId xmlns:a16="http://schemas.microsoft.com/office/drawing/2014/main" id="{B2D3D6C5-2DF4-431A-A466-DA93E8B66E22}"/>
            </a:ext>
          </a:extLst>
        </xdr:cNvPr>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6" name="Text Box 412">
          <a:extLst>
            <a:ext uri="{FF2B5EF4-FFF2-40B4-BE49-F238E27FC236}">
              <a16:creationId xmlns:a16="http://schemas.microsoft.com/office/drawing/2014/main" id="{03B9B24B-B42E-4E98-88E7-E7D100E94C3A}"/>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750950" name="公債費以外グラフ枠">
          <a:extLst>
            <a:ext uri="{FF2B5EF4-FFF2-40B4-BE49-F238E27FC236}">
              <a16:creationId xmlns:a16="http://schemas.microsoft.com/office/drawing/2014/main" id="{17235C13-E4E2-4233-BC75-32A38D253505}"/>
            </a:ext>
          </a:extLst>
        </xdr:cNvPr>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95250</xdr:rowOff>
    </xdr:from>
    <xdr:to>
      <xdr:col>24</xdr:col>
      <xdr:colOff>28575</xdr:colOff>
      <xdr:row>80</xdr:row>
      <xdr:rowOff>104775</xdr:rowOff>
    </xdr:to>
    <xdr:sp macro="" textlink="">
      <xdr:nvSpPr>
        <xdr:cNvPr id="750951" name="Line 414">
          <a:extLst>
            <a:ext uri="{FF2B5EF4-FFF2-40B4-BE49-F238E27FC236}">
              <a16:creationId xmlns:a16="http://schemas.microsoft.com/office/drawing/2014/main" id="{C11A3244-A9B4-4806-967E-F94CAB3F7802}"/>
            </a:ext>
          </a:extLst>
        </xdr:cNvPr>
        <xdr:cNvSpPr>
          <a:spLocks noChangeShapeType="1"/>
        </xdr:cNvSpPr>
      </xdr:nvSpPr>
      <xdr:spPr bwMode="auto">
        <a:xfrm flipV="1">
          <a:off x="16506825" y="126111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104775</xdr:rowOff>
    </xdr:from>
    <xdr:to>
      <xdr:col>25</xdr:col>
      <xdr:colOff>200025</xdr:colOff>
      <xdr:row>81</xdr:row>
      <xdr:rowOff>142875</xdr:rowOff>
    </xdr:to>
    <xdr:sp macro="" textlink="">
      <xdr:nvSpPr>
        <xdr:cNvPr id="11679" name="公債費以外最小値テキスト">
          <a:extLst>
            <a:ext uri="{FF2B5EF4-FFF2-40B4-BE49-F238E27FC236}">
              <a16:creationId xmlns:a16="http://schemas.microsoft.com/office/drawing/2014/main" id="{AC64D24A-44C3-42DA-8109-BF88F79BE443}"/>
            </a:ext>
          </a:extLst>
        </xdr:cNvPr>
        <xdr:cNvSpPr txBox="1">
          <a:spLocks noChangeArrowheads="1"/>
        </xdr:cNvSpPr>
      </xdr:nvSpPr>
      <xdr:spPr bwMode="auto">
        <a:xfrm>
          <a:off x="166020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84.5</a:t>
          </a:r>
        </a:p>
      </xdr:txBody>
    </xdr:sp>
    <xdr:clientData/>
  </xdr:twoCellAnchor>
  <xdr:twoCellAnchor>
    <xdr:from>
      <xdr:col>23</xdr:col>
      <xdr:colOff>628650</xdr:colOff>
      <xdr:row>80</xdr:row>
      <xdr:rowOff>104775</xdr:rowOff>
    </xdr:from>
    <xdr:to>
      <xdr:col>24</xdr:col>
      <xdr:colOff>123825</xdr:colOff>
      <xdr:row>80</xdr:row>
      <xdr:rowOff>104775</xdr:rowOff>
    </xdr:to>
    <xdr:sp macro="" textlink="">
      <xdr:nvSpPr>
        <xdr:cNvPr id="750953" name="Line 416">
          <a:extLst>
            <a:ext uri="{FF2B5EF4-FFF2-40B4-BE49-F238E27FC236}">
              <a16:creationId xmlns:a16="http://schemas.microsoft.com/office/drawing/2014/main" id="{4F8E2C73-6ABF-42F1-A146-8688F25EF201}"/>
            </a:ext>
          </a:extLst>
        </xdr:cNvPr>
        <xdr:cNvSpPr>
          <a:spLocks noChangeShapeType="1"/>
        </xdr:cNvSpPr>
      </xdr:nvSpPr>
      <xdr:spPr bwMode="auto">
        <a:xfrm>
          <a:off x="16421100" y="1382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1" name="公債費以外最大値テキスト">
          <a:extLst>
            <a:ext uri="{FF2B5EF4-FFF2-40B4-BE49-F238E27FC236}">
              <a16:creationId xmlns:a16="http://schemas.microsoft.com/office/drawing/2014/main" id="{9F4D323E-C1C7-4E13-B0AD-752244AC6FCA}"/>
            </a:ext>
          </a:extLst>
        </xdr:cNvPr>
        <xdr:cNvSpPr txBox="1">
          <a:spLocks noChangeArrowheads="1"/>
        </xdr:cNvSpPr>
      </xdr:nvSpPr>
      <xdr:spPr bwMode="auto">
        <a:xfrm>
          <a:off x="166020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52.7</a:t>
          </a:r>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750955" name="Line 418">
          <a:extLst>
            <a:ext uri="{FF2B5EF4-FFF2-40B4-BE49-F238E27FC236}">
              <a16:creationId xmlns:a16="http://schemas.microsoft.com/office/drawing/2014/main" id="{D3EAE019-6907-49D4-9D2F-8ECEF70C85A4}"/>
            </a:ext>
          </a:extLst>
        </xdr:cNvPr>
        <xdr:cNvSpPr>
          <a:spLocks noChangeShapeType="1"/>
        </xdr:cNvSpPr>
      </xdr:nvSpPr>
      <xdr:spPr bwMode="auto">
        <a:xfrm>
          <a:off x="16421100" y="12611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95250</xdr:rowOff>
    </xdr:from>
    <xdr:to>
      <xdr:col>24</xdr:col>
      <xdr:colOff>28575</xdr:colOff>
      <xdr:row>75</xdr:row>
      <xdr:rowOff>142875</xdr:rowOff>
    </xdr:to>
    <xdr:sp macro="" textlink="">
      <xdr:nvSpPr>
        <xdr:cNvPr id="750956" name="Line 419">
          <a:extLst>
            <a:ext uri="{FF2B5EF4-FFF2-40B4-BE49-F238E27FC236}">
              <a16:creationId xmlns:a16="http://schemas.microsoft.com/office/drawing/2014/main" id="{AB3EE00A-724A-4284-9B7D-D6E941AD904B}"/>
            </a:ext>
          </a:extLst>
        </xdr:cNvPr>
        <xdr:cNvSpPr>
          <a:spLocks noChangeShapeType="1"/>
        </xdr:cNvSpPr>
      </xdr:nvSpPr>
      <xdr:spPr bwMode="auto">
        <a:xfrm>
          <a:off x="15668625" y="1278255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4" name="公債費以外平均値テキスト">
          <a:extLst>
            <a:ext uri="{FF2B5EF4-FFF2-40B4-BE49-F238E27FC236}">
              <a16:creationId xmlns:a16="http://schemas.microsoft.com/office/drawing/2014/main" id="{782CBBA8-E91F-400E-957F-5EA4955F632D}"/>
            </a:ext>
          </a:extLst>
        </xdr:cNvPr>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23</xdr:col>
      <xdr:colOff>666750</xdr:colOff>
      <xdr:row>76</xdr:row>
      <xdr:rowOff>152400</xdr:rowOff>
    </xdr:from>
    <xdr:to>
      <xdr:col>24</xdr:col>
      <xdr:colOff>85725</xdr:colOff>
      <xdr:row>77</xdr:row>
      <xdr:rowOff>76200</xdr:rowOff>
    </xdr:to>
    <xdr:sp macro="" textlink="">
      <xdr:nvSpPr>
        <xdr:cNvPr id="750958" name="AutoShape 421">
          <a:extLst>
            <a:ext uri="{FF2B5EF4-FFF2-40B4-BE49-F238E27FC236}">
              <a16:creationId xmlns:a16="http://schemas.microsoft.com/office/drawing/2014/main" id="{F4759026-8381-4F30-A079-376DEA5525DE}"/>
            </a:ext>
          </a:extLst>
        </xdr:cNvPr>
        <xdr:cNvSpPr>
          <a:spLocks noChangeArrowheads="1"/>
        </xdr:cNvSpPr>
      </xdr:nvSpPr>
      <xdr:spPr bwMode="auto">
        <a:xfrm>
          <a:off x="16459200" y="13182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95250</xdr:rowOff>
    </xdr:from>
    <xdr:to>
      <xdr:col>22</xdr:col>
      <xdr:colOff>561975</xdr:colOff>
      <xdr:row>75</xdr:row>
      <xdr:rowOff>0</xdr:rowOff>
    </xdr:to>
    <xdr:sp macro="" textlink="">
      <xdr:nvSpPr>
        <xdr:cNvPr id="750959" name="Line 422">
          <a:extLst>
            <a:ext uri="{FF2B5EF4-FFF2-40B4-BE49-F238E27FC236}">
              <a16:creationId xmlns:a16="http://schemas.microsoft.com/office/drawing/2014/main" id="{8FE7D869-DB2C-4091-9CA9-5B92182C418A}"/>
            </a:ext>
          </a:extLst>
        </xdr:cNvPr>
        <xdr:cNvSpPr>
          <a:spLocks noChangeShapeType="1"/>
        </xdr:cNvSpPr>
      </xdr:nvSpPr>
      <xdr:spPr bwMode="auto">
        <a:xfrm flipV="1">
          <a:off x="14782800" y="127825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76200</xdr:rowOff>
    </xdr:from>
    <xdr:to>
      <xdr:col>22</xdr:col>
      <xdr:colOff>619125</xdr:colOff>
      <xdr:row>77</xdr:row>
      <xdr:rowOff>9525</xdr:rowOff>
    </xdr:to>
    <xdr:sp macro="" textlink="">
      <xdr:nvSpPr>
        <xdr:cNvPr id="750960" name="AutoShape 423">
          <a:extLst>
            <a:ext uri="{FF2B5EF4-FFF2-40B4-BE49-F238E27FC236}">
              <a16:creationId xmlns:a16="http://schemas.microsoft.com/office/drawing/2014/main" id="{AA83498B-6785-449C-8A94-A5653E8B363A}"/>
            </a:ext>
          </a:extLst>
        </xdr:cNvPr>
        <xdr:cNvSpPr>
          <a:spLocks noChangeArrowheads="1"/>
        </xdr:cNvSpPr>
      </xdr:nvSpPr>
      <xdr:spPr bwMode="auto">
        <a:xfrm>
          <a:off x="15621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19050</xdr:rowOff>
    </xdr:from>
    <xdr:to>
      <xdr:col>23</xdr:col>
      <xdr:colOff>228600</xdr:colOff>
      <xdr:row>78</xdr:row>
      <xdr:rowOff>57150</xdr:rowOff>
    </xdr:to>
    <xdr:sp macro="" textlink="">
      <xdr:nvSpPr>
        <xdr:cNvPr id="11688" name="Text Box 424">
          <a:extLst>
            <a:ext uri="{FF2B5EF4-FFF2-40B4-BE49-F238E27FC236}">
              <a16:creationId xmlns:a16="http://schemas.microsoft.com/office/drawing/2014/main" id="{2CC69A69-438A-4FAA-BB2E-0A65141F91C6}"/>
            </a:ext>
          </a:extLst>
        </xdr:cNvPr>
        <xdr:cNvSpPr txBox="1">
          <a:spLocks noChangeArrowheads="1"/>
        </xdr:cNvSpPr>
      </xdr:nvSpPr>
      <xdr:spPr bwMode="auto">
        <a:xfrm>
          <a:off x="15287625" y="13220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161925</xdr:colOff>
      <xdr:row>74</xdr:row>
      <xdr:rowOff>152400</xdr:rowOff>
    </xdr:from>
    <xdr:to>
      <xdr:col>21</xdr:col>
      <xdr:colOff>361950</xdr:colOff>
      <xdr:row>75</xdr:row>
      <xdr:rowOff>0</xdr:rowOff>
    </xdr:to>
    <xdr:sp macro="" textlink="">
      <xdr:nvSpPr>
        <xdr:cNvPr id="750962" name="Line 425">
          <a:extLst>
            <a:ext uri="{FF2B5EF4-FFF2-40B4-BE49-F238E27FC236}">
              <a16:creationId xmlns:a16="http://schemas.microsoft.com/office/drawing/2014/main" id="{D18974BC-08FD-4CF9-AEF4-EFA24C532282}"/>
            </a:ext>
          </a:extLst>
        </xdr:cNvPr>
        <xdr:cNvSpPr>
          <a:spLocks noChangeShapeType="1"/>
        </xdr:cNvSpPr>
      </xdr:nvSpPr>
      <xdr:spPr bwMode="auto">
        <a:xfrm>
          <a:off x="13896975" y="12839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38100</xdr:rowOff>
    </xdr:from>
    <xdr:to>
      <xdr:col>21</xdr:col>
      <xdr:colOff>409575</xdr:colOff>
      <xdr:row>77</xdr:row>
      <xdr:rowOff>133350</xdr:rowOff>
    </xdr:to>
    <xdr:sp macro="" textlink="">
      <xdr:nvSpPr>
        <xdr:cNvPr id="750963" name="AutoShape 426">
          <a:extLst>
            <a:ext uri="{FF2B5EF4-FFF2-40B4-BE49-F238E27FC236}">
              <a16:creationId xmlns:a16="http://schemas.microsoft.com/office/drawing/2014/main" id="{1CEF4429-D0FA-4C66-B8DF-3E98FA8DB9F2}"/>
            </a:ext>
          </a:extLst>
        </xdr:cNvPr>
        <xdr:cNvSpPr>
          <a:spLocks noChangeArrowheads="1"/>
        </xdr:cNvSpPr>
      </xdr:nvSpPr>
      <xdr:spPr bwMode="auto">
        <a:xfrm>
          <a:off x="14735175" y="13239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152400</xdr:rowOff>
    </xdr:from>
    <xdr:to>
      <xdr:col>22</xdr:col>
      <xdr:colOff>57150</xdr:colOff>
      <xdr:row>79</xdr:row>
      <xdr:rowOff>19050</xdr:rowOff>
    </xdr:to>
    <xdr:sp macro="" textlink="">
      <xdr:nvSpPr>
        <xdr:cNvPr id="11691" name="Text Box 427">
          <a:extLst>
            <a:ext uri="{FF2B5EF4-FFF2-40B4-BE49-F238E27FC236}">
              <a16:creationId xmlns:a16="http://schemas.microsoft.com/office/drawing/2014/main" id="{DB1F7A6C-36E5-4814-8192-2030E9CB1512}"/>
            </a:ext>
          </a:extLst>
        </xdr:cNvPr>
        <xdr:cNvSpPr txBox="1">
          <a:spLocks noChangeArrowheads="1"/>
        </xdr:cNvSpPr>
      </xdr:nvSpPr>
      <xdr:spPr bwMode="auto">
        <a:xfrm>
          <a:off x="14401800"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638175</xdr:colOff>
      <xdr:row>74</xdr:row>
      <xdr:rowOff>152400</xdr:rowOff>
    </xdr:from>
    <xdr:to>
      <xdr:col>20</xdr:col>
      <xdr:colOff>161925</xdr:colOff>
      <xdr:row>75</xdr:row>
      <xdr:rowOff>161925</xdr:rowOff>
    </xdr:to>
    <xdr:sp macro="" textlink="">
      <xdr:nvSpPr>
        <xdr:cNvPr id="750965" name="Line 428">
          <a:extLst>
            <a:ext uri="{FF2B5EF4-FFF2-40B4-BE49-F238E27FC236}">
              <a16:creationId xmlns:a16="http://schemas.microsoft.com/office/drawing/2014/main" id="{ACC3D20B-7181-4498-B4E6-3BE7B7A4795E}"/>
            </a:ext>
          </a:extLst>
        </xdr:cNvPr>
        <xdr:cNvSpPr>
          <a:spLocks noChangeShapeType="1"/>
        </xdr:cNvSpPr>
      </xdr:nvSpPr>
      <xdr:spPr bwMode="auto">
        <a:xfrm flipV="1">
          <a:off x="13001625" y="1283970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38100</xdr:rowOff>
    </xdr:from>
    <xdr:to>
      <xdr:col>20</xdr:col>
      <xdr:colOff>209550</xdr:colOff>
      <xdr:row>77</xdr:row>
      <xdr:rowOff>142875</xdr:rowOff>
    </xdr:to>
    <xdr:sp macro="" textlink="">
      <xdr:nvSpPr>
        <xdr:cNvPr id="750966" name="AutoShape 429">
          <a:extLst>
            <a:ext uri="{FF2B5EF4-FFF2-40B4-BE49-F238E27FC236}">
              <a16:creationId xmlns:a16="http://schemas.microsoft.com/office/drawing/2014/main" id="{209C83B7-5286-420D-8D1F-4B36D6CECE5E}"/>
            </a:ext>
          </a:extLst>
        </xdr:cNvPr>
        <xdr:cNvSpPr>
          <a:spLocks noChangeArrowheads="1"/>
        </xdr:cNvSpPr>
      </xdr:nvSpPr>
      <xdr:spPr bwMode="auto">
        <a:xfrm>
          <a:off x="13839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694" name="Text Box 430">
          <a:extLst>
            <a:ext uri="{FF2B5EF4-FFF2-40B4-BE49-F238E27FC236}">
              <a16:creationId xmlns:a16="http://schemas.microsoft.com/office/drawing/2014/main" id="{C3E72E7C-01E9-4832-92CD-5D2B2BB17B63}"/>
            </a:ext>
          </a:extLst>
        </xdr:cNvPr>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18</xdr:col>
      <xdr:colOff>590550</xdr:colOff>
      <xdr:row>77</xdr:row>
      <xdr:rowOff>76200</xdr:rowOff>
    </xdr:from>
    <xdr:to>
      <xdr:col>19</xdr:col>
      <xdr:colOff>9525</xdr:colOff>
      <xdr:row>78</xdr:row>
      <xdr:rowOff>0</xdr:rowOff>
    </xdr:to>
    <xdr:sp macro="" textlink="">
      <xdr:nvSpPr>
        <xdr:cNvPr id="750968" name="AutoShape 431">
          <a:extLst>
            <a:ext uri="{FF2B5EF4-FFF2-40B4-BE49-F238E27FC236}">
              <a16:creationId xmlns:a16="http://schemas.microsoft.com/office/drawing/2014/main" id="{A01E33BB-DF4C-409E-86FE-99A592C6B8E5}"/>
            </a:ext>
          </a:extLst>
        </xdr:cNvPr>
        <xdr:cNvSpPr>
          <a:spLocks noChangeArrowheads="1"/>
        </xdr:cNvSpPr>
      </xdr:nvSpPr>
      <xdr:spPr bwMode="auto">
        <a:xfrm>
          <a:off x="12954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19050</xdr:rowOff>
    </xdr:from>
    <xdr:to>
      <xdr:col>19</xdr:col>
      <xdr:colOff>333375</xdr:colOff>
      <xdr:row>79</xdr:row>
      <xdr:rowOff>57150</xdr:rowOff>
    </xdr:to>
    <xdr:sp macro="" textlink="">
      <xdr:nvSpPr>
        <xdr:cNvPr id="11696" name="Text Box 432">
          <a:extLst>
            <a:ext uri="{FF2B5EF4-FFF2-40B4-BE49-F238E27FC236}">
              <a16:creationId xmlns:a16="http://schemas.microsoft.com/office/drawing/2014/main" id="{67747D60-31F1-4C62-A185-B53D3C9326B9}"/>
            </a:ext>
          </a:extLst>
        </xdr:cNvPr>
        <xdr:cNvSpPr txBox="1">
          <a:spLocks noChangeArrowheads="1"/>
        </xdr:cNvSpPr>
      </xdr:nvSpPr>
      <xdr:spPr bwMode="auto">
        <a:xfrm>
          <a:off x="12620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7" name="Text Box 433">
          <a:extLst>
            <a:ext uri="{FF2B5EF4-FFF2-40B4-BE49-F238E27FC236}">
              <a16:creationId xmlns:a16="http://schemas.microsoft.com/office/drawing/2014/main" id="{97DA72C6-5BA9-4890-ABDD-3A888F541B6A}"/>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8" name="Text Box 434">
          <a:extLst>
            <a:ext uri="{FF2B5EF4-FFF2-40B4-BE49-F238E27FC236}">
              <a16:creationId xmlns:a16="http://schemas.microsoft.com/office/drawing/2014/main" id="{247691F1-DCCF-4027-BC5D-967C7DBD0FD9}"/>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9" name="Text Box 435">
          <a:extLst>
            <a:ext uri="{FF2B5EF4-FFF2-40B4-BE49-F238E27FC236}">
              <a16:creationId xmlns:a16="http://schemas.microsoft.com/office/drawing/2014/main" id="{DF748074-BC97-44F5-9FB0-064E1EC08704}"/>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0" name="Text Box 436">
          <a:extLst>
            <a:ext uri="{FF2B5EF4-FFF2-40B4-BE49-F238E27FC236}">
              <a16:creationId xmlns:a16="http://schemas.microsoft.com/office/drawing/2014/main" id="{FB1270DB-2BC0-46E8-B10B-EA6923C4F3B3}"/>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1" name="Text Box 437">
          <a:extLst>
            <a:ext uri="{FF2B5EF4-FFF2-40B4-BE49-F238E27FC236}">
              <a16:creationId xmlns:a16="http://schemas.microsoft.com/office/drawing/2014/main" id="{50FE3A15-BCD7-4867-8750-6A10135953F8}"/>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75</xdr:row>
      <xdr:rowOff>95250</xdr:rowOff>
    </xdr:from>
    <xdr:to>
      <xdr:col>24</xdr:col>
      <xdr:colOff>85725</xdr:colOff>
      <xdr:row>76</xdr:row>
      <xdr:rowOff>19050</xdr:rowOff>
    </xdr:to>
    <xdr:sp macro="" textlink="">
      <xdr:nvSpPr>
        <xdr:cNvPr id="750975" name="Oval 438">
          <a:extLst>
            <a:ext uri="{FF2B5EF4-FFF2-40B4-BE49-F238E27FC236}">
              <a16:creationId xmlns:a16="http://schemas.microsoft.com/office/drawing/2014/main" id="{BEEC2DC0-C8EF-4D90-A295-0002F1DC14A6}"/>
            </a:ext>
          </a:extLst>
        </xdr:cNvPr>
        <xdr:cNvSpPr>
          <a:spLocks noChangeArrowheads="1"/>
        </xdr:cNvSpPr>
      </xdr:nvSpPr>
      <xdr:spPr bwMode="auto">
        <a:xfrm>
          <a:off x="16459200" y="12954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133350</xdr:rowOff>
    </xdr:from>
    <xdr:to>
      <xdr:col>25</xdr:col>
      <xdr:colOff>200025</xdr:colOff>
      <xdr:row>76</xdr:row>
      <xdr:rowOff>0</xdr:rowOff>
    </xdr:to>
    <xdr:sp macro="" textlink="">
      <xdr:nvSpPr>
        <xdr:cNvPr id="11703" name="公債費以外該当値テキスト">
          <a:extLst>
            <a:ext uri="{FF2B5EF4-FFF2-40B4-BE49-F238E27FC236}">
              <a16:creationId xmlns:a16="http://schemas.microsoft.com/office/drawing/2014/main" id="{05CFEA41-E15D-48C0-BFC4-8072FF898CD9}"/>
            </a:ext>
          </a:extLst>
        </xdr:cNvPr>
        <xdr:cNvSpPr txBox="1">
          <a:spLocks noChangeArrowheads="1"/>
        </xdr:cNvSpPr>
      </xdr:nvSpPr>
      <xdr:spPr bwMode="auto">
        <a:xfrm>
          <a:off x="166020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62.9</a:t>
          </a:r>
        </a:p>
      </xdr:txBody>
    </xdr:sp>
    <xdr:clientData/>
  </xdr:twoCellAnchor>
  <xdr:twoCellAnchor>
    <xdr:from>
      <xdr:col>22</xdr:col>
      <xdr:colOff>514350</xdr:colOff>
      <xdr:row>74</xdr:row>
      <xdr:rowOff>38100</xdr:rowOff>
    </xdr:from>
    <xdr:to>
      <xdr:col>22</xdr:col>
      <xdr:colOff>619125</xdr:colOff>
      <xdr:row>74</xdr:row>
      <xdr:rowOff>142875</xdr:rowOff>
    </xdr:to>
    <xdr:sp macro="" textlink="">
      <xdr:nvSpPr>
        <xdr:cNvPr id="750977" name="Oval 440">
          <a:extLst>
            <a:ext uri="{FF2B5EF4-FFF2-40B4-BE49-F238E27FC236}">
              <a16:creationId xmlns:a16="http://schemas.microsoft.com/office/drawing/2014/main" id="{265508BC-090E-45B9-A601-C947218414AF}"/>
            </a:ext>
          </a:extLst>
        </xdr:cNvPr>
        <xdr:cNvSpPr>
          <a:spLocks noChangeArrowheads="1"/>
        </xdr:cNvSpPr>
      </xdr:nvSpPr>
      <xdr:spPr bwMode="auto">
        <a:xfrm>
          <a:off x="15621000" y="12725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9525</xdr:rowOff>
    </xdr:from>
    <xdr:to>
      <xdr:col>23</xdr:col>
      <xdr:colOff>228600</xdr:colOff>
      <xdr:row>74</xdr:row>
      <xdr:rowOff>47625</xdr:rowOff>
    </xdr:to>
    <xdr:sp macro="" textlink="">
      <xdr:nvSpPr>
        <xdr:cNvPr id="11705" name="Text Box 441">
          <a:extLst>
            <a:ext uri="{FF2B5EF4-FFF2-40B4-BE49-F238E27FC236}">
              <a16:creationId xmlns:a16="http://schemas.microsoft.com/office/drawing/2014/main" id="{0B5AD188-0B4E-4DE6-AD3B-81DC6FCD56BF}"/>
            </a:ext>
          </a:extLst>
        </xdr:cNvPr>
        <xdr:cNvSpPr txBox="1">
          <a:spLocks noChangeArrowheads="1"/>
        </xdr:cNvSpPr>
      </xdr:nvSpPr>
      <xdr:spPr bwMode="auto">
        <a:xfrm>
          <a:off x="15287625" y="12525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57.1</a:t>
          </a:r>
        </a:p>
      </xdr:txBody>
    </xdr:sp>
    <xdr:clientData/>
  </xdr:twoCellAnchor>
  <xdr:twoCellAnchor>
    <xdr:from>
      <xdr:col>21</xdr:col>
      <xdr:colOff>314325</xdr:colOff>
      <xdr:row>74</xdr:row>
      <xdr:rowOff>114300</xdr:rowOff>
    </xdr:from>
    <xdr:to>
      <xdr:col>21</xdr:col>
      <xdr:colOff>409575</xdr:colOff>
      <xdr:row>75</xdr:row>
      <xdr:rowOff>47625</xdr:rowOff>
    </xdr:to>
    <xdr:sp macro="" textlink="">
      <xdr:nvSpPr>
        <xdr:cNvPr id="750979" name="Oval 442">
          <a:extLst>
            <a:ext uri="{FF2B5EF4-FFF2-40B4-BE49-F238E27FC236}">
              <a16:creationId xmlns:a16="http://schemas.microsoft.com/office/drawing/2014/main" id="{87185E61-AEEB-4BFC-96AD-C7D7CF304CBB}"/>
            </a:ext>
          </a:extLst>
        </xdr:cNvPr>
        <xdr:cNvSpPr>
          <a:spLocks noChangeArrowheads="1"/>
        </xdr:cNvSpPr>
      </xdr:nvSpPr>
      <xdr:spPr bwMode="auto">
        <a:xfrm>
          <a:off x="14735175" y="12801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85725</xdr:rowOff>
    </xdr:from>
    <xdr:to>
      <xdr:col>22</xdr:col>
      <xdr:colOff>57150</xdr:colOff>
      <xdr:row>74</xdr:row>
      <xdr:rowOff>123825</xdr:rowOff>
    </xdr:to>
    <xdr:sp macro="" textlink="">
      <xdr:nvSpPr>
        <xdr:cNvPr id="11707" name="Text Box 443">
          <a:extLst>
            <a:ext uri="{FF2B5EF4-FFF2-40B4-BE49-F238E27FC236}">
              <a16:creationId xmlns:a16="http://schemas.microsoft.com/office/drawing/2014/main" id="{E96CB11C-8989-4799-8D67-BA5C783996F5}"/>
            </a:ext>
          </a:extLst>
        </xdr:cNvPr>
        <xdr:cNvSpPr txBox="1">
          <a:spLocks noChangeArrowheads="1"/>
        </xdr:cNvSpPr>
      </xdr:nvSpPr>
      <xdr:spPr bwMode="auto">
        <a:xfrm>
          <a:off x="144018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59.1</a:t>
          </a:r>
        </a:p>
      </xdr:txBody>
    </xdr:sp>
    <xdr:clientData/>
  </xdr:twoCellAnchor>
  <xdr:twoCellAnchor>
    <xdr:from>
      <xdr:col>20</xdr:col>
      <xdr:colOff>104775</xdr:colOff>
      <xdr:row>74</xdr:row>
      <xdr:rowOff>104775</xdr:rowOff>
    </xdr:from>
    <xdr:to>
      <xdr:col>20</xdr:col>
      <xdr:colOff>209550</xdr:colOff>
      <xdr:row>75</xdr:row>
      <xdr:rowOff>28575</xdr:rowOff>
    </xdr:to>
    <xdr:sp macro="" textlink="">
      <xdr:nvSpPr>
        <xdr:cNvPr id="750981" name="Oval 444">
          <a:extLst>
            <a:ext uri="{FF2B5EF4-FFF2-40B4-BE49-F238E27FC236}">
              <a16:creationId xmlns:a16="http://schemas.microsoft.com/office/drawing/2014/main" id="{40ED5A0C-768A-4A7B-BF6F-238C9A1A6F36}"/>
            </a:ext>
          </a:extLst>
        </xdr:cNvPr>
        <xdr:cNvSpPr>
          <a:spLocks noChangeArrowheads="1"/>
        </xdr:cNvSpPr>
      </xdr:nvSpPr>
      <xdr:spPr bwMode="auto">
        <a:xfrm>
          <a:off x="13839825" y="12792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66675</xdr:rowOff>
    </xdr:from>
    <xdr:to>
      <xdr:col>20</xdr:col>
      <xdr:colOff>542925</xdr:colOff>
      <xdr:row>74</xdr:row>
      <xdr:rowOff>104775</xdr:rowOff>
    </xdr:to>
    <xdr:sp macro="" textlink="">
      <xdr:nvSpPr>
        <xdr:cNvPr id="11709" name="Text Box 445">
          <a:extLst>
            <a:ext uri="{FF2B5EF4-FFF2-40B4-BE49-F238E27FC236}">
              <a16:creationId xmlns:a16="http://schemas.microsoft.com/office/drawing/2014/main" id="{3158836D-1EB6-4E18-94AE-7D2DAFEDC07F}"/>
            </a:ext>
          </a:extLst>
        </xdr:cNvPr>
        <xdr:cNvSpPr txBox="1">
          <a:spLocks noChangeArrowheads="1"/>
        </xdr:cNvSpPr>
      </xdr:nvSpPr>
      <xdr:spPr bwMode="auto">
        <a:xfrm>
          <a:off x="13515975"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58.7</a:t>
          </a:r>
        </a:p>
      </xdr:txBody>
    </xdr:sp>
    <xdr:clientData/>
  </xdr:twoCellAnchor>
  <xdr:twoCellAnchor>
    <xdr:from>
      <xdr:col>18</xdr:col>
      <xdr:colOff>590550</xdr:colOff>
      <xdr:row>75</xdr:row>
      <xdr:rowOff>114300</xdr:rowOff>
    </xdr:from>
    <xdr:to>
      <xdr:col>19</xdr:col>
      <xdr:colOff>9525</xdr:colOff>
      <xdr:row>76</xdr:row>
      <xdr:rowOff>38100</xdr:rowOff>
    </xdr:to>
    <xdr:sp macro="" textlink="">
      <xdr:nvSpPr>
        <xdr:cNvPr id="750983" name="Oval 446">
          <a:extLst>
            <a:ext uri="{FF2B5EF4-FFF2-40B4-BE49-F238E27FC236}">
              <a16:creationId xmlns:a16="http://schemas.microsoft.com/office/drawing/2014/main" id="{E09AD8F3-9DAB-4BB1-9299-813DDF899674}"/>
            </a:ext>
          </a:extLst>
        </xdr:cNvPr>
        <xdr:cNvSpPr>
          <a:spLocks noChangeArrowheads="1"/>
        </xdr:cNvSpPr>
      </xdr:nvSpPr>
      <xdr:spPr bwMode="auto">
        <a:xfrm>
          <a:off x="12954000" y="12973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76200</xdr:rowOff>
    </xdr:from>
    <xdr:to>
      <xdr:col>19</xdr:col>
      <xdr:colOff>333375</xdr:colOff>
      <xdr:row>75</xdr:row>
      <xdr:rowOff>114300</xdr:rowOff>
    </xdr:to>
    <xdr:sp macro="" textlink="">
      <xdr:nvSpPr>
        <xdr:cNvPr id="11711" name="Text Box 447">
          <a:extLst>
            <a:ext uri="{FF2B5EF4-FFF2-40B4-BE49-F238E27FC236}">
              <a16:creationId xmlns:a16="http://schemas.microsoft.com/office/drawing/2014/main" id="{21EB9324-93C5-49F4-914F-521235BF9B51}"/>
            </a:ext>
          </a:extLst>
        </xdr:cNvPr>
        <xdr:cNvSpPr txBox="1">
          <a:spLocks noChangeArrowheads="1"/>
        </xdr:cNvSpPr>
      </xdr:nvSpPr>
      <xdr:spPr bwMode="auto">
        <a:xfrm>
          <a:off x="12620625" y="1276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734604" name="グラフ3">
          <a:extLst>
            <a:ext uri="{FF2B5EF4-FFF2-40B4-BE49-F238E27FC236}">
              <a16:creationId xmlns:a16="http://schemas.microsoft.com/office/drawing/2014/main" id="{F8E811E2-4B73-4453-AB65-ED44C61DE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a:extLst>
            <a:ext uri="{FF2B5EF4-FFF2-40B4-BE49-F238E27FC236}">
              <a16:creationId xmlns:a16="http://schemas.microsoft.com/office/drawing/2014/main" id="{5A31F780-7C2D-4980-8017-CC8C1F669AD5}"/>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734606" name="団体名称ボックス1">
          <a:extLst>
            <a:ext uri="{FF2B5EF4-FFF2-40B4-BE49-F238E27FC236}">
              <a16:creationId xmlns:a16="http://schemas.microsoft.com/office/drawing/2014/main" id="{3B24FCE8-7432-492F-973A-13FF56121C63}"/>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734607" name="団体名称ボックス2">
          <a:extLst>
            <a:ext uri="{FF2B5EF4-FFF2-40B4-BE49-F238E27FC236}">
              <a16:creationId xmlns:a16="http://schemas.microsoft.com/office/drawing/2014/main" id="{64AC4DC1-0C96-41FD-B224-267894BC35D8}"/>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a:extLst>
            <a:ext uri="{FF2B5EF4-FFF2-40B4-BE49-F238E27FC236}">
              <a16:creationId xmlns:a16="http://schemas.microsoft.com/office/drawing/2014/main" id="{38430432-43C8-4E23-9B96-B1015A8E0FA0}"/>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岡山県鏡野町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734609" name="Rectangle 6">
          <a:extLst>
            <a:ext uri="{FF2B5EF4-FFF2-40B4-BE49-F238E27FC236}">
              <a16:creationId xmlns:a16="http://schemas.microsoft.com/office/drawing/2014/main" id="{89F5584A-FBB1-4046-89AD-659609100B17}"/>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734610" name="Rectangle 7">
          <a:extLst>
            <a:ext uri="{FF2B5EF4-FFF2-40B4-BE49-F238E27FC236}">
              <a16:creationId xmlns:a16="http://schemas.microsoft.com/office/drawing/2014/main" id="{8B2354F2-156D-4F1C-9FE5-B8010BC6157C}"/>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a:extLst>
            <a:ext uri="{FF2B5EF4-FFF2-40B4-BE49-F238E27FC236}">
              <a16:creationId xmlns:a16="http://schemas.microsoft.com/office/drawing/2014/main" id="{769303B0-5AA2-43BE-9308-AA2E868905F5}"/>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734612" name="AutoShape 9">
          <a:extLst>
            <a:ext uri="{FF2B5EF4-FFF2-40B4-BE49-F238E27FC236}">
              <a16:creationId xmlns:a16="http://schemas.microsoft.com/office/drawing/2014/main" id="{14CA101B-558A-4564-9CAD-5627D123CAE4}"/>
            </a:ext>
          </a:extLst>
        </xdr:cNvPr>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a:extLst>
            <a:ext uri="{FF2B5EF4-FFF2-40B4-BE49-F238E27FC236}">
              <a16:creationId xmlns:a16="http://schemas.microsoft.com/office/drawing/2014/main" id="{3C879560-77A2-4867-BD7A-D672354F2BDB}"/>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734614" name="Line 11">
          <a:extLst>
            <a:ext uri="{FF2B5EF4-FFF2-40B4-BE49-F238E27FC236}">
              <a16:creationId xmlns:a16="http://schemas.microsoft.com/office/drawing/2014/main" id="{0290420F-B67D-4BC4-AB21-96F50F7282E2}"/>
            </a:ext>
          </a:extLst>
        </xdr:cNvPr>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734615" name="Oval 12">
          <a:extLst>
            <a:ext uri="{FF2B5EF4-FFF2-40B4-BE49-F238E27FC236}">
              <a16:creationId xmlns:a16="http://schemas.microsoft.com/office/drawing/2014/main" id="{D07E2E57-9866-4B11-8DBC-F1BEA0E2993B}"/>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734616" name="AutoShape 13">
          <a:extLst>
            <a:ext uri="{FF2B5EF4-FFF2-40B4-BE49-F238E27FC236}">
              <a16:creationId xmlns:a16="http://schemas.microsoft.com/office/drawing/2014/main" id="{B57798D7-BA69-4342-957E-4E82B94E8BCD}"/>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a:extLst>
            <a:ext uri="{FF2B5EF4-FFF2-40B4-BE49-F238E27FC236}">
              <a16:creationId xmlns:a16="http://schemas.microsoft.com/office/drawing/2014/main" id="{809B285C-52D1-48DD-8ED9-D461269CD0DE}"/>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a:extLst>
            <a:ext uri="{FF2B5EF4-FFF2-40B4-BE49-F238E27FC236}">
              <a16:creationId xmlns:a16="http://schemas.microsoft.com/office/drawing/2014/main" id="{D20F4D5E-2353-45D6-A00D-7AEEF7FB9B23}"/>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734619" name="AutoShape 16">
          <a:extLst>
            <a:ext uri="{FF2B5EF4-FFF2-40B4-BE49-F238E27FC236}">
              <a16:creationId xmlns:a16="http://schemas.microsoft.com/office/drawing/2014/main" id="{4D7A965B-9B69-4F32-A7A9-D0682FFD5CD2}"/>
            </a:ext>
          </a:extLst>
        </xdr:cNvPr>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a:extLst>
            <a:ext uri="{FF2B5EF4-FFF2-40B4-BE49-F238E27FC236}">
              <a16:creationId xmlns:a16="http://schemas.microsoft.com/office/drawing/2014/main" id="{CD004EA6-7714-497A-9073-0D5DC290D401}"/>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a:extLst>
            <a:ext uri="{FF2B5EF4-FFF2-40B4-BE49-F238E27FC236}">
              <a16:creationId xmlns:a16="http://schemas.microsoft.com/office/drawing/2014/main" id="{A29790FB-0AB4-4233-9C6F-395573A7C453}"/>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a:extLst>
            <a:ext uri="{FF2B5EF4-FFF2-40B4-BE49-F238E27FC236}">
              <a16:creationId xmlns:a16="http://schemas.microsoft.com/office/drawing/2014/main" id="{209D3E98-A37A-48F5-A266-8CE97B4A45E2}"/>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734623" name="Line 20">
          <a:extLst>
            <a:ext uri="{FF2B5EF4-FFF2-40B4-BE49-F238E27FC236}">
              <a16:creationId xmlns:a16="http://schemas.microsoft.com/office/drawing/2014/main" id="{17374FFE-F9FB-4287-8C05-E51647B48DE6}"/>
            </a:ext>
          </a:extLst>
        </xdr:cNvPr>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734624" name="Line 21">
          <a:extLst>
            <a:ext uri="{FF2B5EF4-FFF2-40B4-BE49-F238E27FC236}">
              <a16:creationId xmlns:a16="http://schemas.microsoft.com/office/drawing/2014/main" id="{2B864BC0-A93A-42E5-BC13-5A382BB06FA5}"/>
            </a:ext>
          </a:extLst>
        </xdr:cNvPr>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734625" name="Line 22">
          <a:extLst>
            <a:ext uri="{FF2B5EF4-FFF2-40B4-BE49-F238E27FC236}">
              <a16:creationId xmlns:a16="http://schemas.microsoft.com/office/drawing/2014/main" id="{4A460415-7438-409E-9235-735CAE958737}"/>
            </a:ext>
          </a:extLst>
        </xdr:cNvPr>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734626" name="Line 23">
          <a:extLst>
            <a:ext uri="{FF2B5EF4-FFF2-40B4-BE49-F238E27FC236}">
              <a16:creationId xmlns:a16="http://schemas.microsoft.com/office/drawing/2014/main" id="{3885495B-ACC5-4902-BE45-BA026FDFC81B}"/>
            </a:ext>
          </a:extLst>
        </xdr:cNvPr>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734627" name="Line 24">
          <a:extLst>
            <a:ext uri="{FF2B5EF4-FFF2-40B4-BE49-F238E27FC236}">
              <a16:creationId xmlns:a16="http://schemas.microsoft.com/office/drawing/2014/main" id="{F2914F9C-95C0-4FFD-B13C-EF21A2572135}"/>
            </a:ext>
          </a:extLst>
        </xdr:cNvPr>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734628" name="Oval 25">
          <a:extLst>
            <a:ext uri="{FF2B5EF4-FFF2-40B4-BE49-F238E27FC236}">
              <a16:creationId xmlns:a16="http://schemas.microsoft.com/office/drawing/2014/main" id="{4E920223-69DB-4B41-96F1-D207525DED6B}"/>
            </a:ext>
          </a:extLst>
        </xdr:cNvPr>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734629" name="AutoShape 26">
          <a:extLst>
            <a:ext uri="{FF2B5EF4-FFF2-40B4-BE49-F238E27FC236}">
              <a16:creationId xmlns:a16="http://schemas.microsoft.com/office/drawing/2014/main" id="{85914B5B-C608-4D84-90DB-75D97ABD3EE9}"/>
            </a:ext>
          </a:extLst>
        </xdr:cNvPr>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734630" name="Rectangle 27">
          <a:extLst>
            <a:ext uri="{FF2B5EF4-FFF2-40B4-BE49-F238E27FC236}">
              <a16:creationId xmlns:a16="http://schemas.microsoft.com/office/drawing/2014/main" id="{523C798C-9757-48B2-8F72-9FE0B89D00E5}"/>
            </a:ext>
          </a:extLst>
        </xdr:cNvPr>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a:extLst>
            <a:ext uri="{FF2B5EF4-FFF2-40B4-BE49-F238E27FC236}">
              <a16:creationId xmlns:a16="http://schemas.microsoft.com/office/drawing/2014/main" id="{A309DC8C-3CCF-4492-B430-5F3C53FC4820}"/>
            </a:ext>
          </a:extLst>
        </xdr:cNvPr>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734632" name="Line 29">
          <a:extLst>
            <a:ext uri="{FF2B5EF4-FFF2-40B4-BE49-F238E27FC236}">
              <a16:creationId xmlns:a16="http://schemas.microsoft.com/office/drawing/2014/main" id="{D4DF6E76-0D1A-4B38-B06F-2B28E20F601D}"/>
            </a:ext>
          </a:extLst>
        </xdr:cNvPr>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a:extLst>
            <a:ext uri="{FF2B5EF4-FFF2-40B4-BE49-F238E27FC236}">
              <a16:creationId xmlns:a16="http://schemas.microsoft.com/office/drawing/2014/main" id="{52DBF65D-AADC-4E37-BD45-69C03F6A3AA7}"/>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734634" name="Line 31">
          <a:extLst>
            <a:ext uri="{FF2B5EF4-FFF2-40B4-BE49-F238E27FC236}">
              <a16:creationId xmlns:a16="http://schemas.microsoft.com/office/drawing/2014/main" id="{03AF6B52-FA4A-41C5-9C96-3BE12B590939}"/>
            </a:ext>
          </a:extLst>
        </xdr:cNvPr>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a:extLst>
            <a:ext uri="{FF2B5EF4-FFF2-40B4-BE49-F238E27FC236}">
              <a16:creationId xmlns:a16="http://schemas.microsoft.com/office/drawing/2014/main" id="{8FDD79C2-74AF-439D-A2A1-0E417684A220}"/>
            </a:ext>
          </a:extLst>
        </xdr:cNvPr>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734636" name="Line 33">
          <a:extLst>
            <a:ext uri="{FF2B5EF4-FFF2-40B4-BE49-F238E27FC236}">
              <a16:creationId xmlns:a16="http://schemas.microsoft.com/office/drawing/2014/main" id="{1E88AD0F-F2F7-4F58-A348-68247D26358B}"/>
            </a:ext>
          </a:extLst>
        </xdr:cNvPr>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a:extLst>
            <a:ext uri="{FF2B5EF4-FFF2-40B4-BE49-F238E27FC236}">
              <a16:creationId xmlns:a16="http://schemas.microsoft.com/office/drawing/2014/main" id="{D06857DC-D897-415D-AA41-8AB2032B0F55}"/>
            </a:ext>
          </a:extLst>
        </xdr:cNvPr>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734638" name="Line 35">
          <a:extLst>
            <a:ext uri="{FF2B5EF4-FFF2-40B4-BE49-F238E27FC236}">
              <a16:creationId xmlns:a16="http://schemas.microsoft.com/office/drawing/2014/main" id="{C5A4C12C-8719-4589-B5B5-0281DC841550}"/>
            </a:ext>
          </a:extLst>
        </xdr:cNvPr>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a:extLst>
            <a:ext uri="{FF2B5EF4-FFF2-40B4-BE49-F238E27FC236}">
              <a16:creationId xmlns:a16="http://schemas.microsoft.com/office/drawing/2014/main" id="{13952974-75FB-406A-86FB-D9B14A3CA6CE}"/>
            </a:ext>
          </a:extLst>
        </xdr:cNvPr>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734640" name="Line 37">
          <a:extLst>
            <a:ext uri="{FF2B5EF4-FFF2-40B4-BE49-F238E27FC236}">
              <a16:creationId xmlns:a16="http://schemas.microsoft.com/office/drawing/2014/main" id="{63FB4407-8C3F-4B6B-8FC7-979B5EDFC790}"/>
            </a:ext>
          </a:extLst>
        </xdr:cNvPr>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a:extLst>
            <a:ext uri="{FF2B5EF4-FFF2-40B4-BE49-F238E27FC236}">
              <a16:creationId xmlns:a16="http://schemas.microsoft.com/office/drawing/2014/main" id="{9A43E88F-3399-4AFC-920D-C75402897814}"/>
            </a:ext>
          </a:extLst>
        </xdr:cNvPr>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734642" name="Line 39">
          <a:extLst>
            <a:ext uri="{FF2B5EF4-FFF2-40B4-BE49-F238E27FC236}">
              <a16:creationId xmlns:a16="http://schemas.microsoft.com/office/drawing/2014/main" id="{621212AA-AAF8-4E27-AFCD-D50373530976}"/>
            </a:ext>
          </a:extLst>
        </xdr:cNvPr>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a:extLst>
            <a:ext uri="{FF2B5EF4-FFF2-40B4-BE49-F238E27FC236}">
              <a16:creationId xmlns:a16="http://schemas.microsoft.com/office/drawing/2014/main" id="{DA13BDF0-6F5C-4F44-8B18-219AFA53C8BD}"/>
            </a:ext>
          </a:extLst>
        </xdr:cNvPr>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734644" name="Line 41">
          <a:extLst>
            <a:ext uri="{FF2B5EF4-FFF2-40B4-BE49-F238E27FC236}">
              <a16:creationId xmlns:a16="http://schemas.microsoft.com/office/drawing/2014/main" id="{604D5C1A-678E-4328-BE15-BC83D56B46A3}"/>
            </a:ext>
          </a:extLst>
        </xdr:cNvPr>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a:extLst>
            <a:ext uri="{FF2B5EF4-FFF2-40B4-BE49-F238E27FC236}">
              <a16:creationId xmlns:a16="http://schemas.microsoft.com/office/drawing/2014/main" id="{B61E5F2A-8ED1-418C-A26F-9FB44B48BC65}"/>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734646" name="人口1人当たり決算額の推移グラフ枠130">
          <a:extLst>
            <a:ext uri="{FF2B5EF4-FFF2-40B4-BE49-F238E27FC236}">
              <a16:creationId xmlns:a16="http://schemas.microsoft.com/office/drawing/2014/main" id="{8298A5DF-F272-4C69-8545-1D641CEFC428}"/>
            </a:ext>
          </a:extLst>
        </xdr:cNvPr>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76200</xdr:rowOff>
    </xdr:from>
    <xdr:to>
      <xdr:col>4</xdr:col>
      <xdr:colOff>1114425</xdr:colOff>
      <xdr:row>20</xdr:row>
      <xdr:rowOff>0</xdr:rowOff>
    </xdr:to>
    <xdr:sp macro="" textlink="">
      <xdr:nvSpPr>
        <xdr:cNvPr id="734647" name="Line 44">
          <a:extLst>
            <a:ext uri="{FF2B5EF4-FFF2-40B4-BE49-F238E27FC236}">
              <a16:creationId xmlns:a16="http://schemas.microsoft.com/office/drawing/2014/main" id="{21647BDF-D65A-4A59-9829-4FF5560ECC18}"/>
            </a:ext>
          </a:extLst>
        </xdr:cNvPr>
        <xdr:cNvSpPr>
          <a:spLocks noChangeShapeType="1"/>
        </xdr:cNvSpPr>
      </xdr:nvSpPr>
      <xdr:spPr bwMode="auto">
        <a:xfrm flipV="1">
          <a:off x="5648325" y="2181225"/>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a:extLst>
            <a:ext uri="{FF2B5EF4-FFF2-40B4-BE49-F238E27FC236}">
              <a16:creationId xmlns:a16="http://schemas.microsoft.com/office/drawing/2014/main" id="{045092E4-C656-4312-8865-81377E8D2744}"/>
            </a:ext>
          </a:extLst>
        </xdr:cNvPr>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60,153</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734649" name="Line 46">
          <a:extLst>
            <a:ext uri="{FF2B5EF4-FFF2-40B4-BE49-F238E27FC236}">
              <a16:creationId xmlns:a16="http://schemas.microsoft.com/office/drawing/2014/main" id="{F9F5BBFB-BA81-496E-97FD-B7512687D6B5}"/>
            </a:ext>
          </a:extLst>
        </xdr:cNvPr>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19050</xdr:rowOff>
    </xdr:from>
    <xdr:to>
      <xdr:col>5</xdr:col>
      <xdr:colOff>838200</xdr:colOff>
      <xdr:row>12</xdr:row>
      <xdr:rowOff>57150</xdr:rowOff>
    </xdr:to>
    <xdr:sp macro="" textlink="">
      <xdr:nvSpPr>
        <xdr:cNvPr id="12335" name="人口1人当たり決算額の推移最大値テキスト130">
          <a:extLst>
            <a:ext uri="{FF2B5EF4-FFF2-40B4-BE49-F238E27FC236}">
              <a16:creationId xmlns:a16="http://schemas.microsoft.com/office/drawing/2014/main" id="{7DA0FD4A-FA24-4B74-8C69-36D1C1FA685B}"/>
            </a:ext>
          </a:extLst>
        </xdr:cNvPr>
        <xdr:cNvSpPr txBox="1">
          <a:spLocks noChangeArrowheads="1"/>
        </xdr:cNvSpPr>
      </xdr:nvSpPr>
      <xdr:spPr bwMode="auto">
        <a:xfrm>
          <a:off x="5743575" y="195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229,981</a:t>
          </a:r>
        </a:p>
      </xdr:txBody>
    </xdr:sp>
    <xdr:clientData/>
  </xdr:twoCellAnchor>
  <xdr:twoCellAnchor>
    <xdr:from>
      <xdr:col>4</xdr:col>
      <xdr:colOff>1028700</xdr:colOff>
      <xdr:row>12</xdr:row>
      <xdr:rowOff>76200</xdr:rowOff>
    </xdr:from>
    <xdr:to>
      <xdr:col>5</xdr:col>
      <xdr:colOff>76200</xdr:colOff>
      <xdr:row>12</xdr:row>
      <xdr:rowOff>76200</xdr:rowOff>
    </xdr:to>
    <xdr:sp macro="" textlink="">
      <xdr:nvSpPr>
        <xdr:cNvPr id="734651" name="Line 48">
          <a:extLst>
            <a:ext uri="{FF2B5EF4-FFF2-40B4-BE49-F238E27FC236}">
              <a16:creationId xmlns:a16="http://schemas.microsoft.com/office/drawing/2014/main" id="{1989CBE3-EFC8-41BB-BDAC-535EEB2A067E}"/>
            </a:ext>
          </a:extLst>
        </xdr:cNvPr>
        <xdr:cNvSpPr>
          <a:spLocks noChangeShapeType="1"/>
        </xdr:cNvSpPr>
      </xdr:nvSpPr>
      <xdr:spPr bwMode="auto">
        <a:xfrm>
          <a:off x="5562600" y="218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9525</xdr:rowOff>
    </xdr:from>
    <xdr:to>
      <xdr:col>4</xdr:col>
      <xdr:colOff>1114425</xdr:colOff>
      <xdr:row>16</xdr:row>
      <xdr:rowOff>28575</xdr:rowOff>
    </xdr:to>
    <xdr:sp macro="" textlink="">
      <xdr:nvSpPr>
        <xdr:cNvPr id="734652" name="Line 49">
          <a:extLst>
            <a:ext uri="{FF2B5EF4-FFF2-40B4-BE49-F238E27FC236}">
              <a16:creationId xmlns:a16="http://schemas.microsoft.com/office/drawing/2014/main" id="{02554096-D5B4-4236-B75F-8CB98831A60F}"/>
            </a:ext>
          </a:extLst>
        </xdr:cNvPr>
        <xdr:cNvSpPr>
          <a:spLocks noChangeShapeType="1"/>
        </xdr:cNvSpPr>
      </xdr:nvSpPr>
      <xdr:spPr bwMode="auto">
        <a:xfrm flipV="1">
          <a:off x="5000625" y="28003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85725</xdr:rowOff>
    </xdr:from>
    <xdr:to>
      <xdr:col>5</xdr:col>
      <xdr:colOff>838200</xdr:colOff>
      <xdr:row>18</xdr:row>
      <xdr:rowOff>123825</xdr:rowOff>
    </xdr:to>
    <xdr:sp macro="" textlink="">
      <xdr:nvSpPr>
        <xdr:cNvPr id="12338" name="人口1人当たり決算額の推移平均値テキスト130">
          <a:extLst>
            <a:ext uri="{FF2B5EF4-FFF2-40B4-BE49-F238E27FC236}">
              <a16:creationId xmlns:a16="http://schemas.microsoft.com/office/drawing/2014/main" id="{22E6431C-97AD-4F5E-99C8-8B684B8BEEEB}"/>
            </a:ext>
          </a:extLst>
        </xdr:cNvPr>
        <xdr:cNvSpPr txBox="1">
          <a:spLocks noChangeArrowheads="1"/>
        </xdr:cNvSpPr>
      </xdr:nvSpPr>
      <xdr:spPr bwMode="auto">
        <a:xfrm>
          <a:off x="574357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4</xdr:col>
      <xdr:colOff>1066800</xdr:colOff>
      <xdr:row>17</xdr:row>
      <xdr:rowOff>85725</xdr:rowOff>
    </xdr:from>
    <xdr:to>
      <xdr:col>5</xdr:col>
      <xdr:colOff>38100</xdr:colOff>
      <xdr:row>18</xdr:row>
      <xdr:rowOff>19050</xdr:rowOff>
    </xdr:to>
    <xdr:sp macro="" textlink="">
      <xdr:nvSpPr>
        <xdr:cNvPr id="734654" name="AutoShape 51">
          <a:extLst>
            <a:ext uri="{FF2B5EF4-FFF2-40B4-BE49-F238E27FC236}">
              <a16:creationId xmlns:a16="http://schemas.microsoft.com/office/drawing/2014/main" id="{F3C456B6-3AE0-4AB9-B374-9D537CC0A712}"/>
            </a:ext>
          </a:extLst>
        </xdr:cNvPr>
        <xdr:cNvSpPr>
          <a:spLocks noChangeArrowheads="1"/>
        </xdr:cNvSpPr>
      </xdr:nvSpPr>
      <xdr:spPr bwMode="auto">
        <a:xfrm>
          <a:off x="5600700" y="304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161925</xdr:rowOff>
    </xdr:from>
    <xdr:to>
      <xdr:col>4</xdr:col>
      <xdr:colOff>466725</xdr:colOff>
      <xdr:row>16</xdr:row>
      <xdr:rowOff>28575</xdr:rowOff>
    </xdr:to>
    <xdr:sp macro="" textlink="">
      <xdr:nvSpPr>
        <xdr:cNvPr id="734655" name="Line 52">
          <a:extLst>
            <a:ext uri="{FF2B5EF4-FFF2-40B4-BE49-F238E27FC236}">
              <a16:creationId xmlns:a16="http://schemas.microsoft.com/office/drawing/2014/main" id="{013A1D0A-705A-434F-AED6-BAD16961AB9D}"/>
            </a:ext>
          </a:extLst>
        </xdr:cNvPr>
        <xdr:cNvSpPr>
          <a:spLocks noChangeShapeType="1"/>
        </xdr:cNvSpPr>
      </xdr:nvSpPr>
      <xdr:spPr bwMode="auto">
        <a:xfrm>
          <a:off x="4305300" y="27813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114300</xdr:rowOff>
    </xdr:from>
    <xdr:to>
      <xdr:col>4</xdr:col>
      <xdr:colOff>523875</xdr:colOff>
      <xdr:row>18</xdr:row>
      <xdr:rowOff>38100</xdr:rowOff>
    </xdr:to>
    <xdr:sp macro="" textlink="">
      <xdr:nvSpPr>
        <xdr:cNvPr id="734656" name="AutoShape 53">
          <a:extLst>
            <a:ext uri="{FF2B5EF4-FFF2-40B4-BE49-F238E27FC236}">
              <a16:creationId xmlns:a16="http://schemas.microsoft.com/office/drawing/2014/main" id="{BC018245-A024-4972-AC60-917DF6D1D6B3}"/>
            </a:ext>
          </a:extLst>
        </xdr:cNvPr>
        <xdr:cNvSpPr>
          <a:spLocks noChangeArrowheads="1"/>
        </xdr:cNvSpPr>
      </xdr:nvSpPr>
      <xdr:spPr bwMode="auto">
        <a:xfrm>
          <a:off x="4953000" y="307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57150</xdr:rowOff>
    </xdr:from>
    <xdr:to>
      <xdr:col>4</xdr:col>
      <xdr:colOff>819150</xdr:colOff>
      <xdr:row>19</xdr:row>
      <xdr:rowOff>95250</xdr:rowOff>
    </xdr:to>
    <xdr:sp macro="" textlink="">
      <xdr:nvSpPr>
        <xdr:cNvPr id="12342" name="Text Box 54">
          <a:extLst>
            <a:ext uri="{FF2B5EF4-FFF2-40B4-BE49-F238E27FC236}">
              <a16:creationId xmlns:a16="http://schemas.microsoft.com/office/drawing/2014/main" id="{91657063-A4FB-412A-9E4F-601ECD03C8D1}"/>
            </a:ext>
          </a:extLst>
        </xdr:cNvPr>
        <xdr:cNvSpPr txBox="1">
          <a:spLocks noChangeArrowheads="1"/>
        </xdr:cNvSpPr>
      </xdr:nvSpPr>
      <xdr:spPr bwMode="auto">
        <a:xfrm>
          <a:off x="461962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3</xdr:col>
      <xdr:colOff>209550</xdr:colOff>
      <xdr:row>15</xdr:row>
      <xdr:rowOff>142875</xdr:rowOff>
    </xdr:from>
    <xdr:to>
      <xdr:col>3</xdr:col>
      <xdr:colOff>904875</xdr:colOff>
      <xdr:row>15</xdr:row>
      <xdr:rowOff>161925</xdr:rowOff>
    </xdr:to>
    <xdr:sp macro="" textlink="">
      <xdr:nvSpPr>
        <xdr:cNvPr id="734658" name="Line 55">
          <a:extLst>
            <a:ext uri="{FF2B5EF4-FFF2-40B4-BE49-F238E27FC236}">
              <a16:creationId xmlns:a16="http://schemas.microsoft.com/office/drawing/2014/main" id="{A37E3C4F-6D5C-4276-9EC5-EB34FA76F234}"/>
            </a:ext>
          </a:extLst>
        </xdr:cNvPr>
        <xdr:cNvSpPr>
          <a:spLocks noChangeShapeType="1"/>
        </xdr:cNvSpPr>
      </xdr:nvSpPr>
      <xdr:spPr bwMode="auto">
        <a:xfrm>
          <a:off x="3609975" y="276225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142875</xdr:rowOff>
    </xdr:from>
    <xdr:to>
      <xdr:col>3</xdr:col>
      <xdr:colOff>952500</xdr:colOff>
      <xdr:row>18</xdr:row>
      <xdr:rowOff>66675</xdr:rowOff>
    </xdr:to>
    <xdr:sp macro="" textlink="">
      <xdr:nvSpPr>
        <xdr:cNvPr id="734659" name="AutoShape 56">
          <a:extLst>
            <a:ext uri="{FF2B5EF4-FFF2-40B4-BE49-F238E27FC236}">
              <a16:creationId xmlns:a16="http://schemas.microsoft.com/office/drawing/2014/main" id="{9AF06463-3A11-4B51-BB5A-CAA115A4DB97}"/>
            </a:ext>
          </a:extLst>
        </xdr:cNvPr>
        <xdr:cNvSpPr>
          <a:spLocks noChangeArrowheads="1"/>
        </xdr:cNvSpPr>
      </xdr:nvSpPr>
      <xdr:spPr bwMode="auto">
        <a:xfrm>
          <a:off x="4257675" y="31051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85725</xdr:rowOff>
    </xdr:from>
    <xdr:to>
      <xdr:col>4</xdr:col>
      <xdr:colOff>152400</xdr:colOff>
      <xdr:row>19</xdr:row>
      <xdr:rowOff>123825</xdr:rowOff>
    </xdr:to>
    <xdr:sp macro="" textlink="">
      <xdr:nvSpPr>
        <xdr:cNvPr id="12345" name="Text Box 57">
          <a:extLst>
            <a:ext uri="{FF2B5EF4-FFF2-40B4-BE49-F238E27FC236}">
              <a16:creationId xmlns:a16="http://schemas.microsoft.com/office/drawing/2014/main" id="{E579EEE6-A990-4033-AA05-E21340BA8981}"/>
            </a:ext>
          </a:extLst>
        </xdr:cNvPr>
        <xdr:cNvSpPr txBox="1">
          <a:spLocks noChangeArrowheads="1"/>
        </xdr:cNvSpPr>
      </xdr:nvSpPr>
      <xdr:spPr bwMode="auto">
        <a:xfrm>
          <a:off x="3924300"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638175</xdr:colOff>
      <xdr:row>15</xdr:row>
      <xdr:rowOff>133350</xdr:rowOff>
    </xdr:from>
    <xdr:to>
      <xdr:col>3</xdr:col>
      <xdr:colOff>209550</xdr:colOff>
      <xdr:row>15</xdr:row>
      <xdr:rowOff>142875</xdr:rowOff>
    </xdr:to>
    <xdr:sp macro="" textlink="">
      <xdr:nvSpPr>
        <xdr:cNvPr id="734661" name="Line 58">
          <a:extLst>
            <a:ext uri="{FF2B5EF4-FFF2-40B4-BE49-F238E27FC236}">
              <a16:creationId xmlns:a16="http://schemas.microsoft.com/office/drawing/2014/main" id="{3A916C26-9C78-48F0-AE3D-9006EA0F068F}"/>
            </a:ext>
          </a:extLst>
        </xdr:cNvPr>
        <xdr:cNvSpPr>
          <a:spLocks noChangeShapeType="1"/>
        </xdr:cNvSpPr>
      </xdr:nvSpPr>
      <xdr:spPr bwMode="auto">
        <a:xfrm>
          <a:off x="2905125" y="27527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9525</xdr:rowOff>
    </xdr:from>
    <xdr:to>
      <xdr:col>3</xdr:col>
      <xdr:colOff>257175</xdr:colOff>
      <xdr:row>18</xdr:row>
      <xdr:rowOff>104775</xdr:rowOff>
    </xdr:to>
    <xdr:sp macro="" textlink="">
      <xdr:nvSpPr>
        <xdr:cNvPr id="734662" name="AutoShape 59">
          <a:extLst>
            <a:ext uri="{FF2B5EF4-FFF2-40B4-BE49-F238E27FC236}">
              <a16:creationId xmlns:a16="http://schemas.microsoft.com/office/drawing/2014/main" id="{CF4ED5CE-6815-455A-B65A-C9F852E0EF94}"/>
            </a:ext>
          </a:extLst>
        </xdr:cNvPr>
        <xdr:cNvSpPr>
          <a:spLocks noChangeArrowheads="1"/>
        </xdr:cNvSpPr>
      </xdr:nvSpPr>
      <xdr:spPr bwMode="auto">
        <a:xfrm>
          <a:off x="3552825" y="314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123825</xdr:rowOff>
    </xdr:from>
    <xdr:to>
      <xdr:col>3</xdr:col>
      <xdr:colOff>590550</xdr:colOff>
      <xdr:row>19</xdr:row>
      <xdr:rowOff>161925</xdr:rowOff>
    </xdr:to>
    <xdr:sp macro="" textlink="">
      <xdr:nvSpPr>
        <xdr:cNvPr id="12348" name="Text Box 60">
          <a:extLst>
            <a:ext uri="{FF2B5EF4-FFF2-40B4-BE49-F238E27FC236}">
              <a16:creationId xmlns:a16="http://schemas.microsoft.com/office/drawing/2014/main" id="{FFD3C1A1-5B17-4DFB-BBA2-700DAB427687}"/>
            </a:ext>
          </a:extLst>
        </xdr:cNvPr>
        <xdr:cNvSpPr txBox="1">
          <a:spLocks noChangeArrowheads="1"/>
        </xdr:cNvSpPr>
      </xdr:nvSpPr>
      <xdr:spPr bwMode="auto">
        <a:xfrm>
          <a:off x="322897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xdr:from>
      <xdr:col>2</xdr:col>
      <xdr:colOff>590550</xdr:colOff>
      <xdr:row>17</xdr:row>
      <xdr:rowOff>142875</xdr:rowOff>
    </xdr:from>
    <xdr:to>
      <xdr:col>2</xdr:col>
      <xdr:colOff>695325</xdr:colOff>
      <xdr:row>18</xdr:row>
      <xdr:rowOff>76200</xdr:rowOff>
    </xdr:to>
    <xdr:sp macro="" textlink="">
      <xdr:nvSpPr>
        <xdr:cNvPr id="734664" name="AutoShape 61">
          <a:extLst>
            <a:ext uri="{FF2B5EF4-FFF2-40B4-BE49-F238E27FC236}">
              <a16:creationId xmlns:a16="http://schemas.microsoft.com/office/drawing/2014/main" id="{7AE75750-1830-4ABC-8B39-2E954D9A8E72}"/>
            </a:ext>
          </a:extLst>
        </xdr:cNvPr>
        <xdr:cNvSpPr>
          <a:spLocks noChangeArrowheads="1"/>
        </xdr:cNvSpPr>
      </xdr:nvSpPr>
      <xdr:spPr bwMode="auto">
        <a:xfrm>
          <a:off x="2857500" y="310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85725</xdr:rowOff>
    </xdr:from>
    <xdr:to>
      <xdr:col>2</xdr:col>
      <xdr:colOff>1019175</xdr:colOff>
      <xdr:row>19</xdr:row>
      <xdr:rowOff>123825</xdr:rowOff>
    </xdr:to>
    <xdr:sp macro="" textlink="">
      <xdr:nvSpPr>
        <xdr:cNvPr id="12350" name="Text Box 62">
          <a:extLst>
            <a:ext uri="{FF2B5EF4-FFF2-40B4-BE49-F238E27FC236}">
              <a16:creationId xmlns:a16="http://schemas.microsoft.com/office/drawing/2014/main" id="{FD5C994F-1B9B-4E1E-A029-2178912978B5}"/>
            </a:ext>
          </a:extLst>
        </xdr:cNvPr>
        <xdr:cNvSpPr txBox="1">
          <a:spLocks noChangeArrowheads="1"/>
        </xdr:cNvSpPr>
      </xdr:nvSpPr>
      <xdr:spPr bwMode="auto">
        <a:xfrm>
          <a:off x="252412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101,940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a:extLst>
            <a:ext uri="{FF2B5EF4-FFF2-40B4-BE49-F238E27FC236}">
              <a16:creationId xmlns:a16="http://schemas.microsoft.com/office/drawing/2014/main" id="{F3F07D31-1122-4BA6-B9AB-4B2F97F64967}"/>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a:extLst>
            <a:ext uri="{FF2B5EF4-FFF2-40B4-BE49-F238E27FC236}">
              <a16:creationId xmlns:a16="http://schemas.microsoft.com/office/drawing/2014/main" id="{BA04803F-4E84-4BB8-950B-4FCD298461E5}"/>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a:extLst>
            <a:ext uri="{FF2B5EF4-FFF2-40B4-BE49-F238E27FC236}">
              <a16:creationId xmlns:a16="http://schemas.microsoft.com/office/drawing/2014/main" id="{CAA1029A-857E-4CEE-8A6F-976CAADDF8B2}"/>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a:extLst>
            <a:ext uri="{FF2B5EF4-FFF2-40B4-BE49-F238E27FC236}">
              <a16:creationId xmlns:a16="http://schemas.microsoft.com/office/drawing/2014/main" id="{491CE4DA-348A-437F-9ADB-81A4B1BC6BD4}"/>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a:extLst>
            <a:ext uri="{FF2B5EF4-FFF2-40B4-BE49-F238E27FC236}">
              <a16:creationId xmlns:a16="http://schemas.microsoft.com/office/drawing/2014/main" id="{B8F6B969-8785-47D1-BE3C-586A99E188A5}"/>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15</xdr:row>
      <xdr:rowOff>123825</xdr:rowOff>
    </xdr:from>
    <xdr:to>
      <xdr:col>5</xdr:col>
      <xdr:colOff>38100</xdr:colOff>
      <xdr:row>16</xdr:row>
      <xdr:rowOff>57150</xdr:rowOff>
    </xdr:to>
    <xdr:sp macro="" textlink="">
      <xdr:nvSpPr>
        <xdr:cNvPr id="734671" name="Oval 68">
          <a:extLst>
            <a:ext uri="{FF2B5EF4-FFF2-40B4-BE49-F238E27FC236}">
              <a16:creationId xmlns:a16="http://schemas.microsoft.com/office/drawing/2014/main" id="{1B562F42-5EDF-42A4-9022-455192272E77}"/>
            </a:ext>
          </a:extLst>
        </xdr:cNvPr>
        <xdr:cNvSpPr>
          <a:spLocks noChangeArrowheads="1"/>
        </xdr:cNvSpPr>
      </xdr:nvSpPr>
      <xdr:spPr bwMode="auto">
        <a:xfrm>
          <a:off x="56007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0</xdr:rowOff>
    </xdr:from>
    <xdr:to>
      <xdr:col>5</xdr:col>
      <xdr:colOff>838200</xdr:colOff>
      <xdr:row>16</xdr:row>
      <xdr:rowOff>38100</xdr:rowOff>
    </xdr:to>
    <xdr:sp macro="" textlink="">
      <xdr:nvSpPr>
        <xdr:cNvPr id="12357" name="人口1人当たり決算額の推移該当値テキスト130">
          <a:extLst>
            <a:ext uri="{FF2B5EF4-FFF2-40B4-BE49-F238E27FC236}">
              <a16:creationId xmlns:a16="http://schemas.microsoft.com/office/drawing/2014/main" id="{652D3C50-5662-4435-8C59-B93C431DB552}"/>
            </a:ext>
          </a:extLst>
        </xdr:cNvPr>
        <xdr:cNvSpPr txBox="1">
          <a:spLocks noChangeArrowheads="1"/>
        </xdr:cNvSpPr>
      </xdr:nvSpPr>
      <xdr:spPr bwMode="auto">
        <a:xfrm>
          <a:off x="574357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149,622</a:t>
          </a:r>
        </a:p>
      </xdr:txBody>
    </xdr:sp>
    <xdr:clientData/>
  </xdr:twoCellAnchor>
  <xdr:twoCellAnchor>
    <xdr:from>
      <xdr:col>4</xdr:col>
      <xdr:colOff>419100</xdr:colOff>
      <xdr:row>15</xdr:row>
      <xdr:rowOff>152400</xdr:rowOff>
    </xdr:from>
    <xdr:to>
      <xdr:col>4</xdr:col>
      <xdr:colOff>523875</xdr:colOff>
      <xdr:row>16</xdr:row>
      <xdr:rowOff>85725</xdr:rowOff>
    </xdr:to>
    <xdr:sp macro="" textlink="">
      <xdr:nvSpPr>
        <xdr:cNvPr id="734673" name="Oval 70">
          <a:extLst>
            <a:ext uri="{FF2B5EF4-FFF2-40B4-BE49-F238E27FC236}">
              <a16:creationId xmlns:a16="http://schemas.microsoft.com/office/drawing/2014/main" id="{92F92B68-94EB-4118-881D-CC56CAF93534}"/>
            </a:ext>
          </a:extLst>
        </xdr:cNvPr>
        <xdr:cNvSpPr>
          <a:spLocks noChangeArrowheads="1"/>
        </xdr:cNvSpPr>
      </xdr:nvSpPr>
      <xdr:spPr bwMode="auto">
        <a:xfrm>
          <a:off x="4953000" y="2771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123825</xdr:rowOff>
    </xdr:from>
    <xdr:to>
      <xdr:col>4</xdr:col>
      <xdr:colOff>819150</xdr:colOff>
      <xdr:row>15</xdr:row>
      <xdr:rowOff>161925</xdr:rowOff>
    </xdr:to>
    <xdr:sp macro="" textlink="">
      <xdr:nvSpPr>
        <xdr:cNvPr id="12359" name="Text Box 71">
          <a:extLst>
            <a:ext uri="{FF2B5EF4-FFF2-40B4-BE49-F238E27FC236}">
              <a16:creationId xmlns:a16="http://schemas.microsoft.com/office/drawing/2014/main" id="{488A54E1-B1E9-4D34-99F4-C198B05F5DC6}"/>
            </a:ext>
          </a:extLst>
        </xdr:cNvPr>
        <xdr:cNvSpPr txBox="1">
          <a:spLocks noChangeArrowheads="1"/>
        </xdr:cNvSpPr>
      </xdr:nvSpPr>
      <xdr:spPr bwMode="auto">
        <a:xfrm>
          <a:off x="461962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146,043</a:t>
          </a:r>
        </a:p>
      </xdr:txBody>
    </xdr:sp>
    <xdr:clientData/>
  </xdr:twoCellAnchor>
  <xdr:twoCellAnchor>
    <xdr:from>
      <xdr:col>3</xdr:col>
      <xdr:colOff>857250</xdr:colOff>
      <xdr:row>15</xdr:row>
      <xdr:rowOff>114300</xdr:rowOff>
    </xdr:from>
    <xdr:to>
      <xdr:col>3</xdr:col>
      <xdr:colOff>952500</xdr:colOff>
      <xdr:row>16</xdr:row>
      <xdr:rowOff>38100</xdr:rowOff>
    </xdr:to>
    <xdr:sp macro="" textlink="">
      <xdr:nvSpPr>
        <xdr:cNvPr id="734675" name="Oval 72">
          <a:extLst>
            <a:ext uri="{FF2B5EF4-FFF2-40B4-BE49-F238E27FC236}">
              <a16:creationId xmlns:a16="http://schemas.microsoft.com/office/drawing/2014/main" id="{B83F75A1-AE94-46CB-8CEA-5DE18371458F}"/>
            </a:ext>
          </a:extLst>
        </xdr:cNvPr>
        <xdr:cNvSpPr>
          <a:spLocks noChangeArrowheads="1"/>
        </xdr:cNvSpPr>
      </xdr:nvSpPr>
      <xdr:spPr bwMode="auto">
        <a:xfrm>
          <a:off x="4257675" y="27336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76200</xdr:rowOff>
    </xdr:from>
    <xdr:to>
      <xdr:col>4</xdr:col>
      <xdr:colOff>152400</xdr:colOff>
      <xdr:row>15</xdr:row>
      <xdr:rowOff>114300</xdr:rowOff>
    </xdr:to>
    <xdr:sp macro="" textlink="">
      <xdr:nvSpPr>
        <xdr:cNvPr id="12361" name="Text Box 73">
          <a:extLst>
            <a:ext uri="{FF2B5EF4-FFF2-40B4-BE49-F238E27FC236}">
              <a16:creationId xmlns:a16="http://schemas.microsoft.com/office/drawing/2014/main" id="{9B1ABE6C-D9E9-43FF-BF11-768CE70CA261}"/>
            </a:ext>
          </a:extLst>
        </xdr:cNvPr>
        <xdr:cNvSpPr txBox="1">
          <a:spLocks noChangeArrowheads="1"/>
        </xdr:cNvSpPr>
      </xdr:nvSpPr>
      <xdr:spPr bwMode="auto">
        <a:xfrm>
          <a:off x="39243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151,804</a:t>
          </a:r>
        </a:p>
      </xdr:txBody>
    </xdr:sp>
    <xdr:clientData/>
  </xdr:twoCellAnchor>
  <xdr:twoCellAnchor>
    <xdr:from>
      <xdr:col>3</xdr:col>
      <xdr:colOff>152400</xdr:colOff>
      <xdr:row>15</xdr:row>
      <xdr:rowOff>85725</xdr:rowOff>
    </xdr:from>
    <xdr:to>
      <xdr:col>3</xdr:col>
      <xdr:colOff>257175</xdr:colOff>
      <xdr:row>16</xdr:row>
      <xdr:rowOff>19050</xdr:rowOff>
    </xdr:to>
    <xdr:sp macro="" textlink="">
      <xdr:nvSpPr>
        <xdr:cNvPr id="734677" name="Oval 74">
          <a:extLst>
            <a:ext uri="{FF2B5EF4-FFF2-40B4-BE49-F238E27FC236}">
              <a16:creationId xmlns:a16="http://schemas.microsoft.com/office/drawing/2014/main" id="{6A6174F1-DC0C-471E-8FD4-A09491893804}"/>
            </a:ext>
          </a:extLst>
        </xdr:cNvPr>
        <xdr:cNvSpPr>
          <a:spLocks noChangeArrowheads="1"/>
        </xdr:cNvSpPr>
      </xdr:nvSpPr>
      <xdr:spPr bwMode="auto">
        <a:xfrm>
          <a:off x="3552825" y="270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57150</xdr:rowOff>
    </xdr:from>
    <xdr:to>
      <xdr:col>3</xdr:col>
      <xdr:colOff>590550</xdr:colOff>
      <xdr:row>15</xdr:row>
      <xdr:rowOff>95250</xdr:rowOff>
    </xdr:to>
    <xdr:sp macro="" textlink="">
      <xdr:nvSpPr>
        <xdr:cNvPr id="12363" name="Text Box 75">
          <a:extLst>
            <a:ext uri="{FF2B5EF4-FFF2-40B4-BE49-F238E27FC236}">
              <a16:creationId xmlns:a16="http://schemas.microsoft.com/office/drawing/2014/main" id="{3D1ABB4D-506E-4532-B496-4FC25C8DF6D1}"/>
            </a:ext>
          </a:extLst>
        </xdr:cNvPr>
        <xdr:cNvSpPr txBox="1">
          <a:spLocks noChangeArrowheads="1"/>
        </xdr:cNvSpPr>
      </xdr:nvSpPr>
      <xdr:spPr bwMode="auto">
        <a:xfrm>
          <a:off x="3228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154,646</a:t>
          </a:r>
        </a:p>
      </xdr:txBody>
    </xdr:sp>
    <xdr:clientData/>
  </xdr:twoCellAnchor>
  <xdr:twoCellAnchor>
    <xdr:from>
      <xdr:col>2</xdr:col>
      <xdr:colOff>590550</xdr:colOff>
      <xdr:row>15</xdr:row>
      <xdr:rowOff>85725</xdr:rowOff>
    </xdr:from>
    <xdr:to>
      <xdr:col>2</xdr:col>
      <xdr:colOff>695325</xdr:colOff>
      <xdr:row>16</xdr:row>
      <xdr:rowOff>19050</xdr:rowOff>
    </xdr:to>
    <xdr:sp macro="" textlink="">
      <xdr:nvSpPr>
        <xdr:cNvPr id="734679" name="Oval 76">
          <a:extLst>
            <a:ext uri="{FF2B5EF4-FFF2-40B4-BE49-F238E27FC236}">
              <a16:creationId xmlns:a16="http://schemas.microsoft.com/office/drawing/2014/main" id="{99902B12-5AD2-4A68-9DE3-A757432FFE99}"/>
            </a:ext>
          </a:extLst>
        </xdr:cNvPr>
        <xdr:cNvSpPr>
          <a:spLocks noChangeArrowheads="1"/>
        </xdr:cNvSpPr>
      </xdr:nvSpPr>
      <xdr:spPr bwMode="auto">
        <a:xfrm>
          <a:off x="2857500" y="270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57150</xdr:rowOff>
    </xdr:from>
    <xdr:to>
      <xdr:col>2</xdr:col>
      <xdr:colOff>1019175</xdr:colOff>
      <xdr:row>15</xdr:row>
      <xdr:rowOff>95250</xdr:rowOff>
    </xdr:to>
    <xdr:sp macro="" textlink="">
      <xdr:nvSpPr>
        <xdr:cNvPr id="12365" name="Text Box 77">
          <a:extLst>
            <a:ext uri="{FF2B5EF4-FFF2-40B4-BE49-F238E27FC236}">
              <a16:creationId xmlns:a16="http://schemas.microsoft.com/office/drawing/2014/main" id="{15DE80C5-F820-4827-ABCD-C10B538CB3BF}"/>
            </a:ext>
          </a:extLst>
        </xdr:cNvPr>
        <xdr:cNvSpPr txBox="1">
          <a:spLocks noChangeArrowheads="1"/>
        </xdr:cNvSpPr>
      </xdr:nvSpPr>
      <xdr:spPr bwMode="auto">
        <a:xfrm>
          <a:off x="25241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154,914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a:extLst>
            <a:ext uri="{FF2B5EF4-FFF2-40B4-BE49-F238E27FC236}">
              <a16:creationId xmlns:a16="http://schemas.microsoft.com/office/drawing/2014/main" id="{B5DD829A-E44E-4E16-BEA5-5C1D2FF8D973}"/>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734682" name="AutoShape 79">
          <a:extLst>
            <a:ext uri="{FF2B5EF4-FFF2-40B4-BE49-F238E27FC236}">
              <a16:creationId xmlns:a16="http://schemas.microsoft.com/office/drawing/2014/main" id="{BDBF277D-77CA-4137-948D-8DC9BE5CC5E8}"/>
            </a:ext>
          </a:extLst>
        </xdr:cNvPr>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a:extLst>
            <a:ext uri="{FF2B5EF4-FFF2-40B4-BE49-F238E27FC236}">
              <a16:creationId xmlns:a16="http://schemas.microsoft.com/office/drawing/2014/main" id="{2AD1D33A-B061-4BDB-B7AC-557433A4E51A}"/>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a:extLst>
            <a:ext uri="{FF2B5EF4-FFF2-40B4-BE49-F238E27FC236}">
              <a16:creationId xmlns:a16="http://schemas.microsoft.com/office/drawing/2014/main" id="{27EC5860-1866-4868-989E-AE95F40D7159}"/>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a:extLst>
            <a:ext uri="{FF2B5EF4-FFF2-40B4-BE49-F238E27FC236}">
              <a16:creationId xmlns:a16="http://schemas.microsoft.com/office/drawing/2014/main" id="{E6499AA6-DD15-4CEF-B4AF-5C4CEA288A2A}"/>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734686" name="Line 83">
          <a:extLst>
            <a:ext uri="{FF2B5EF4-FFF2-40B4-BE49-F238E27FC236}">
              <a16:creationId xmlns:a16="http://schemas.microsoft.com/office/drawing/2014/main" id="{F6CD95DA-DF32-4CE6-BB85-67B76486C6F9}"/>
            </a:ext>
          </a:extLst>
        </xdr:cNvPr>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734687" name="Line 84">
          <a:extLst>
            <a:ext uri="{FF2B5EF4-FFF2-40B4-BE49-F238E27FC236}">
              <a16:creationId xmlns:a16="http://schemas.microsoft.com/office/drawing/2014/main" id="{A5AB3DF6-6234-432E-8784-874E64E710A9}"/>
            </a:ext>
          </a:extLst>
        </xdr:cNvPr>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734688" name="Line 85">
          <a:extLst>
            <a:ext uri="{FF2B5EF4-FFF2-40B4-BE49-F238E27FC236}">
              <a16:creationId xmlns:a16="http://schemas.microsoft.com/office/drawing/2014/main" id="{95BF0B09-46B5-4A9F-A904-7489F781E3F7}"/>
            </a:ext>
          </a:extLst>
        </xdr:cNvPr>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734689" name="Line 86">
          <a:extLst>
            <a:ext uri="{FF2B5EF4-FFF2-40B4-BE49-F238E27FC236}">
              <a16:creationId xmlns:a16="http://schemas.microsoft.com/office/drawing/2014/main" id="{3697D13F-A044-4BFB-BDB1-70F3D336D722}"/>
            </a:ext>
          </a:extLst>
        </xdr:cNvPr>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734690" name="Line 87">
          <a:extLst>
            <a:ext uri="{FF2B5EF4-FFF2-40B4-BE49-F238E27FC236}">
              <a16:creationId xmlns:a16="http://schemas.microsoft.com/office/drawing/2014/main" id="{EA3FEE98-1218-427A-A47D-4871856DDAA4}"/>
            </a:ext>
          </a:extLst>
        </xdr:cNvPr>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734691" name="Oval 88">
          <a:extLst>
            <a:ext uri="{FF2B5EF4-FFF2-40B4-BE49-F238E27FC236}">
              <a16:creationId xmlns:a16="http://schemas.microsoft.com/office/drawing/2014/main" id="{33445CFC-3898-4576-9F3E-BF6A77A50504}"/>
            </a:ext>
          </a:extLst>
        </xdr:cNvPr>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734692" name="AutoShape 89">
          <a:extLst>
            <a:ext uri="{FF2B5EF4-FFF2-40B4-BE49-F238E27FC236}">
              <a16:creationId xmlns:a16="http://schemas.microsoft.com/office/drawing/2014/main" id="{CEBEEE16-8A24-4DA4-AFD3-E73B7406E3BC}"/>
            </a:ext>
          </a:extLst>
        </xdr:cNvPr>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734693" name="Rectangle 90">
          <a:extLst>
            <a:ext uri="{FF2B5EF4-FFF2-40B4-BE49-F238E27FC236}">
              <a16:creationId xmlns:a16="http://schemas.microsoft.com/office/drawing/2014/main" id="{B355FD1B-F5E4-4A3F-B6D3-3829435D99C6}"/>
            </a:ext>
          </a:extLst>
        </xdr:cNvPr>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a:extLst>
            <a:ext uri="{FF2B5EF4-FFF2-40B4-BE49-F238E27FC236}">
              <a16:creationId xmlns:a16="http://schemas.microsoft.com/office/drawing/2014/main" id="{A24B372A-1BEE-4735-8A67-B5FDD8E8CAD7}"/>
            </a:ext>
          </a:extLst>
        </xdr:cNvPr>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734695" name="Line 92">
          <a:extLst>
            <a:ext uri="{FF2B5EF4-FFF2-40B4-BE49-F238E27FC236}">
              <a16:creationId xmlns:a16="http://schemas.microsoft.com/office/drawing/2014/main" id="{AC4F3EA5-B8CC-463B-98AC-D4AFAE84D335}"/>
            </a:ext>
          </a:extLst>
        </xdr:cNvPr>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734696" name="Line 93">
          <a:extLst>
            <a:ext uri="{FF2B5EF4-FFF2-40B4-BE49-F238E27FC236}">
              <a16:creationId xmlns:a16="http://schemas.microsoft.com/office/drawing/2014/main" id="{352A966B-FCD0-49ED-8E4A-A720DCEA81D9}"/>
            </a:ext>
          </a:extLst>
        </xdr:cNvPr>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2" name="Text Box 94">
          <a:extLst>
            <a:ext uri="{FF2B5EF4-FFF2-40B4-BE49-F238E27FC236}">
              <a16:creationId xmlns:a16="http://schemas.microsoft.com/office/drawing/2014/main" id="{AFB0579D-CB52-44DA-8AF0-A16B3345A489}"/>
            </a:ext>
          </a:extLst>
        </xdr:cNvPr>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734698" name="Line 95">
          <a:extLst>
            <a:ext uri="{FF2B5EF4-FFF2-40B4-BE49-F238E27FC236}">
              <a16:creationId xmlns:a16="http://schemas.microsoft.com/office/drawing/2014/main" id="{1C84549E-25D8-46B3-98CA-5685B5485925}"/>
            </a:ext>
          </a:extLst>
        </xdr:cNvPr>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4" name="Text Box 96">
          <a:extLst>
            <a:ext uri="{FF2B5EF4-FFF2-40B4-BE49-F238E27FC236}">
              <a16:creationId xmlns:a16="http://schemas.microsoft.com/office/drawing/2014/main" id="{CB2FA3DB-E3A3-4377-ABA1-2B6A601E445E}"/>
            </a:ext>
          </a:extLst>
        </xdr:cNvPr>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734700" name="Line 97">
          <a:extLst>
            <a:ext uri="{FF2B5EF4-FFF2-40B4-BE49-F238E27FC236}">
              <a16:creationId xmlns:a16="http://schemas.microsoft.com/office/drawing/2014/main" id="{E411C8E7-216D-4D4E-8071-C9C024C0F443}"/>
            </a:ext>
          </a:extLst>
        </xdr:cNvPr>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6" name="Text Box 98">
          <a:extLst>
            <a:ext uri="{FF2B5EF4-FFF2-40B4-BE49-F238E27FC236}">
              <a16:creationId xmlns:a16="http://schemas.microsoft.com/office/drawing/2014/main" id="{D50F9785-25BF-4C96-9402-0482C735A898}"/>
            </a:ext>
          </a:extLst>
        </xdr:cNvPr>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734702" name="Line 99">
          <a:extLst>
            <a:ext uri="{FF2B5EF4-FFF2-40B4-BE49-F238E27FC236}">
              <a16:creationId xmlns:a16="http://schemas.microsoft.com/office/drawing/2014/main" id="{473399D5-623A-4BB1-9874-FD8F78141E2C}"/>
            </a:ext>
          </a:extLst>
        </xdr:cNvPr>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8" name="Text Box 100">
          <a:extLst>
            <a:ext uri="{FF2B5EF4-FFF2-40B4-BE49-F238E27FC236}">
              <a16:creationId xmlns:a16="http://schemas.microsoft.com/office/drawing/2014/main" id="{D44ED778-CDD6-40A3-AB71-3CD3879EDD3D}"/>
            </a:ext>
          </a:extLst>
        </xdr:cNvPr>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734704" name="Line 101">
          <a:extLst>
            <a:ext uri="{FF2B5EF4-FFF2-40B4-BE49-F238E27FC236}">
              <a16:creationId xmlns:a16="http://schemas.microsoft.com/office/drawing/2014/main" id="{8D2E8447-FB13-4456-BC8F-582873156797}"/>
            </a:ext>
          </a:extLst>
        </xdr:cNvPr>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0" name="Text Box 102">
          <a:extLst>
            <a:ext uri="{FF2B5EF4-FFF2-40B4-BE49-F238E27FC236}">
              <a16:creationId xmlns:a16="http://schemas.microsoft.com/office/drawing/2014/main" id="{EEB024FF-2E87-43B2-9A8A-7238FCA05F71}"/>
            </a:ext>
          </a:extLst>
        </xdr:cNvPr>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734706" name="Line 103">
          <a:extLst>
            <a:ext uri="{FF2B5EF4-FFF2-40B4-BE49-F238E27FC236}">
              <a16:creationId xmlns:a16="http://schemas.microsoft.com/office/drawing/2014/main" id="{6B3921E2-959D-4819-A32B-8552BF1BE70C}"/>
            </a:ext>
          </a:extLst>
        </xdr:cNvPr>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2" name="Text Box 104">
          <a:extLst>
            <a:ext uri="{FF2B5EF4-FFF2-40B4-BE49-F238E27FC236}">
              <a16:creationId xmlns:a16="http://schemas.microsoft.com/office/drawing/2014/main" id="{0002EF19-0F49-4F69-B082-7B5514EEBC51}"/>
            </a:ext>
          </a:extLst>
        </xdr:cNvPr>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734708" name="Line 105">
          <a:extLst>
            <a:ext uri="{FF2B5EF4-FFF2-40B4-BE49-F238E27FC236}">
              <a16:creationId xmlns:a16="http://schemas.microsoft.com/office/drawing/2014/main" id="{963FD1B9-B7F3-4087-98FD-9EF6D0830738}"/>
            </a:ext>
          </a:extLst>
        </xdr:cNvPr>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a:extLst>
            <a:ext uri="{FF2B5EF4-FFF2-40B4-BE49-F238E27FC236}">
              <a16:creationId xmlns:a16="http://schemas.microsoft.com/office/drawing/2014/main" id="{25E7F950-3A84-41E6-9FF4-323847A5C579}"/>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734710" name="人口1人当たり決算額の推移グラフ枠445">
          <a:extLst>
            <a:ext uri="{FF2B5EF4-FFF2-40B4-BE49-F238E27FC236}">
              <a16:creationId xmlns:a16="http://schemas.microsoft.com/office/drawing/2014/main" id="{3C7FE2CF-7CCB-4578-A0B0-6D164B2FBE49}"/>
            </a:ext>
          </a:extLst>
        </xdr:cNvPr>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161925</xdr:rowOff>
    </xdr:from>
    <xdr:to>
      <xdr:col>4</xdr:col>
      <xdr:colOff>1114425</xdr:colOff>
      <xdr:row>38</xdr:row>
      <xdr:rowOff>161925</xdr:rowOff>
    </xdr:to>
    <xdr:sp macro="" textlink="">
      <xdr:nvSpPr>
        <xdr:cNvPr id="734711" name="Line 108">
          <a:extLst>
            <a:ext uri="{FF2B5EF4-FFF2-40B4-BE49-F238E27FC236}">
              <a16:creationId xmlns:a16="http://schemas.microsoft.com/office/drawing/2014/main" id="{A9BBDB49-8F07-47B5-A117-118EBC01CC12}"/>
            </a:ext>
          </a:extLst>
        </xdr:cNvPr>
        <xdr:cNvSpPr>
          <a:spLocks noChangeShapeType="1"/>
        </xdr:cNvSpPr>
      </xdr:nvSpPr>
      <xdr:spPr bwMode="auto">
        <a:xfrm flipV="1">
          <a:off x="5648325" y="6086475"/>
          <a:ext cx="0" cy="1543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161925</xdr:rowOff>
    </xdr:from>
    <xdr:to>
      <xdr:col>5</xdr:col>
      <xdr:colOff>838200</xdr:colOff>
      <xdr:row>39</xdr:row>
      <xdr:rowOff>200025</xdr:rowOff>
    </xdr:to>
    <xdr:sp macro="" textlink="">
      <xdr:nvSpPr>
        <xdr:cNvPr id="12397" name="人口1人当たり決算額の推移最小値テキスト445">
          <a:extLst>
            <a:ext uri="{FF2B5EF4-FFF2-40B4-BE49-F238E27FC236}">
              <a16:creationId xmlns:a16="http://schemas.microsoft.com/office/drawing/2014/main" id="{7E5D0ACF-BEFF-4154-A48D-9215FBAFBA39}"/>
            </a:ext>
          </a:extLst>
        </xdr:cNvPr>
        <xdr:cNvSpPr txBox="1">
          <a:spLocks noChangeArrowheads="1"/>
        </xdr:cNvSpPr>
      </xdr:nvSpPr>
      <xdr:spPr bwMode="auto">
        <a:xfrm>
          <a:off x="5743575" y="762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-1,365</a:t>
          </a:r>
        </a:p>
      </xdr:txBody>
    </xdr:sp>
    <xdr:clientData/>
  </xdr:twoCellAnchor>
  <xdr:twoCellAnchor>
    <xdr:from>
      <xdr:col>4</xdr:col>
      <xdr:colOff>1028700</xdr:colOff>
      <xdr:row>38</xdr:row>
      <xdr:rowOff>161925</xdr:rowOff>
    </xdr:from>
    <xdr:to>
      <xdr:col>5</xdr:col>
      <xdr:colOff>76200</xdr:colOff>
      <xdr:row>38</xdr:row>
      <xdr:rowOff>161925</xdr:rowOff>
    </xdr:to>
    <xdr:sp macro="" textlink="">
      <xdr:nvSpPr>
        <xdr:cNvPr id="734713" name="Line 110">
          <a:extLst>
            <a:ext uri="{FF2B5EF4-FFF2-40B4-BE49-F238E27FC236}">
              <a16:creationId xmlns:a16="http://schemas.microsoft.com/office/drawing/2014/main" id="{08F8235E-1C68-4322-B6D0-D961B1C025DD}"/>
            </a:ext>
          </a:extLst>
        </xdr:cNvPr>
        <xdr:cNvSpPr>
          <a:spLocks noChangeShapeType="1"/>
        </xdr:cNvSpPr>
      </xdr:nvSpPr>
      <xdr:spPr bwMode="auto">
        <a:xfrm>
          <a:off x="5562600" y="762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104775</xdr:rowOff>
    </xdr:from>
    <xdr:to>
      <xdr:col>5</xdr:col>
      <xdr:colOff>838200</xdr:colOff>
      <xdr:row>33</xdr:row>
      <xdr:rowOff>142875</xdr:rowOff>
    </xdr:to>
    <xdr:sp macro="" textlink="">
      <xdr:nvSpPr>
        <xdr:cNvPr id="12399" name="人口1人当たり決算額の推移最大値テキスト445">
          <a:extLst>
            <a:ext uri="{FF2B5EF4-FFF2-40B4-BE49-F238E27FC236}">
              <a16:creationId xmlns:a16="http://schemas.microsoft.com/office/drawing/2014/main" id="{CDE19670-1D4D-472B-9AF0-C251558F07CB}"/>
            </a:ext>
          </a:extLst>
        </xdr:cNvPr>
        <xdr:cNvSpPr txBox="1">
          <a:spLocks noChangeArrowheads="1"/>
        </xdr:cNvSpPr>
      </xdr:nvSpPr>
      <xdr:spPr bwMode="auto">
        <a:xfrm>
          <a:off x="57435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93,243</a:t>
          </a:r>
        </a:p>
      </xdr:txBody>
    </xdr:sp>
    <xdr:clientData/>
  </xdr:twoCellAnchor>
  <xdr:twoCellAnchor>
    <xdr:from>
      <xdr:col>4</xdr:col>
      <xdr:colOff>1028700</xdr:colOff>
      <xdr:row>33</xdr:row>
      <xdr:rowOff>161925</xdr:rowOff>
    </xdr:from>
    <xdr:to>
      <xdr:col>5</xdr:col>
      <xdr:colOff>76200</xdr:colOff>
      <xdr:row>33</xdr:row>
      <xdr:rowOff>161925</xdr:rowOff>
    </xdr:to>
    <xdr:sp macro="" textlink="">
      <xdr:nvSpPr>
        <xdr:cNvPr id="734715" name="Line 112">
          <a:extLst>
            <a:ext uri="{FF2B5EF4-FFF2-40B4-BE49-F238E27FC236}">
              <a16:creationId xmlns:a16="http://schemas.microsoft.com/office/drawing/2014/main" id="{129B4885-41D6-4FDD-A042-82BE483F17BC}"/>
            </a:ext>
          </a:extLst>
        </xdr:cNvPr>
        <xdr:cNvSpPr>
          <a:spLocks noChangeShapeType="1"/>
        </xdr:cNvSpPr>
      </xdr:nvSpPr>
      <xdr:spPr bwMode="auto">
        <a:xfrm>
          <a:off x="5562600" y="608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304800</xdr:rowOff>
    </xdr:from>
    <xdr:to>
      <xdr:col>4</xdr:col>
      <xdr:colOff>1114425</xdr:colOff>
      <xdr:row>35</xdr:row>
      <xdr:rowOff>28575</xdr:rowOff>
    </xdr:to>
    <xdr:sp macro="" textlink="">
      <xdr:nvSpPr>
        <xdr:cNvPr id="734716" name="Line 113">
          <a:extLst>
            <a:ext uri="{FF2B5EF4-FFF2-40B4-BE49-F238E27FC236}">
              <a16:creationId xmlns:a16="http://schemas.microsoft.com/office/drawing/2014/main" id="{F5725D7B-6926-47D3-96B4-2E1C4A5308EE}"/>
            </a:ext>
          </a:extLst>
        </xdr:cNvPr>
        <xdr:cNvSpPr>
          <a:spLocks noChangeShapeType="1"/>
        </xdr:cNvSpPr>
      </xdr:nvSpPr>
      <xdr:spPr bwMode="auto">
        <a:xfrm>
          <a:off x="5000625" y="6572250"/>
          <a:ext cx="64770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123825</xdr:rowOff>
    </xdr:from>
    <xdr:to>
      <xdr:col>5</xdr:col>
      <xdr:colOff>838200</xdr:colOff>
      <xdr:row>37</xdr:row>
      <xdr:rowOff>161925</xdr:rowOff>
    </xdr:to>
    <xdr:sp macro="" textlink="">
      <xdr:nvSpPr>
        <xdr:cNvPr id="12402" name="人口1人当たり決算額の推移平均値テキスト445">
          <a:extLst>
            <a:ext uri="{FF2B5EF4-FFF2-40B4-BE49-F238E27FC236}">
              <a16:creationId xmlns:a16="http://schemas.microsoft.com/office/drawing/2014/main" id="{E98473CE-EA02-435F-B460-287EFE3E8346}"/>
            </a:ext>
          </a:extLst>
        </xdr:cNvPr>
        <xdr:cNvSpPr txBox="1">
          <a:spLocks noChangeArrowheads="1"/>
        </xdr:cNvSpPr>
      </xdr:nvSpPr>
      <xdr:spPr bwMode="auto">
        <a:xfrm>
          <a:off x="57435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4</xdr:col>
      <xdr:colOff>1066800</xdr:colOff>
      <xdr:row>36</xdr:row>
      <xdr:rowOff>123825</xdr:rowOff>
    </xdr:from>
    <xdr:to>
      <xdr:col>5</xdr:col>
      <xdr:colOff>38100</xdr:colOff>
      <xdr:row>37</xdr:row>
      <xdr:rowOff>47625</xdr:rowOff>
    </xdr:to>
    <xdr:sp macro="" textlink="">
      <xdr:nvSpPr>
        <xdr:cNvPr id="734718" name="AutoShape 115">
          <a:extLst>
            <a:ext uri="{FF2B5EF4-FFF2-40B4-BE49-F238E27FC236}">
              <a16:creationId xmlns:a16="http://schemas.microsoft.com/office/drawing/2014/main" id="{CB895C73-B629-452D-A121-A4550C35AA01}"/>
            </a:ext>
          </a:extLst>
        </xdr:cNvPr>
        <xdr:cNvSpPr>
          <a:spLocks noChangeArrowheads="1"/>
        </xdr:cNvSpPr>
      </xdr:nvSpPr>
      <xdr:spPr bwMode="auto">
        <a:xfrm>
          <a:off x="5600700" y="7077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228600</xdr:rowOff>
    </xdr:from>
    <xdr:to>
      <xdr:col>4</xdr:col>
      <xdr:colOff>466725</xdr:colOff>
      <xdr:row>34</xdr:row>
      <xdr:rowOff>304800</xdr:rowOff>
    </xdr:to>
    <xdr:sp macro="" textlink="">
      <xdr:nvSpPr>
        <xdr:cNvPr id="734719" name="Line 116">
          <a:extLst>
            <a:ext uri="{FF2B5EF4-FFF2-40B4-BE49-F238E27FC236}">
              <a16:creationId xmlns:a16="http://schemas.microsoft.com/office/drawing/2014/main" id="{55147600-26DA-4D88-BA59-3AC83C47253C}"/>
            </a:ext>
          </a:extLst>
        </xdr:cNvPr>
        <xdr:cNvSpPr>
          <a:spLocks noChangeShapeType="1"/>
        </xdr:cNvSpPr>
      </xdr:nvSpPr>
      <xdr:spPr bwMode="auto">
        <a:xfrm>
          <a:off x="4305300" y="649605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123825</xdr:rowOff>
    </xdr:from>
    <xdr:to>
      <xdr:col>4</xdr:col>
      <xdr:colOff>523875</xdr:colOff>
      <xdr:row>37</xdr:row>
      <xdr:rowOff>47625</xdr:rowOff>
    </xdr:to>
    <xdr:sp macro="" textlink="">
      <xdr:nvSpPr>
        <xdr:cNvPr id="734720" name="AutoShape 117">
          <a:extLst>
            <a:ext uri="{FF2B5EF4-FFF2-40B4-BE49-F238E27FC236}">
              <a16:creationId xmlns:a16="http://schemas.microsoft.com/office/drawing/2014/main" id="{41D16162-70E1-4DF8-B1AA-0FF5E4A62E49}"/>
            </a:ext>
          </a:extLst>
        </xdr:cNvPr>
        <xdr:cNvSpPr>
          <a:spLocks noChangeArrowheads="1"/>
        </xdr:cNvSpPr>
      </xdr:nvSpPr>
      <xdr:spPr bwMode="auto">
        <a:xfrm>
          <a:off x="4953000" y="7077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6" name="Text Box 118">
          <a:extLst>
            <a:ext uri="{FF2B5EF4-FFF2-40B4-BE49-F238E27FC236}">
              <a16:creationId xmlns:a16="http://schemas.microsoft.com/office/drawing/2014/main" id="{C0946299-13E6-44F3-BA66-A2E48AC7E71A}"/>
            </a:ext>
          </a:extLst>
        </xdr:cNvPr>
        <xdr:cNvSpPr txBox="1">
          <a:spLocks noChangeArrowheads="1"/>
        </xdr:cNvSpPr>
      </xdr:nvSpPr>
      <xdr:spPr bwMode="auto">
        <a:xfrm>
          <a:off x="4619625" y="719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3</xdr:col>
      <xdr:colOff>209550</xdr:colOff>
      <xdr:row>34</xdr:row>
      <xdr:rowOff>200025</xdr:rowOff>
    </xdr:from>
    <xdr:to>
      <xdr:col>3</xdr:col>
      <xdr:colOff>904875</xdr:colOff>
      <xdr:row>34</xdr:row>
      <xdr:rowOff>228600</xdr:rowOff>
    </xdr:to>
    <xdr:sp macro="" textlink="">
      <xdr:nvSpPr>
        <xdr:cNvPr id="734722" name="Line 119">
          <a:extLst>
            <a:ext uri="{FF2B5EF4-FFF2-40B4-BE49-F238E27FC236}">
              <a16:creationId xmlns:a16="http://schemas.microsoft.com/office/drawing/2014/main" id="{A0A5A5DD-FA9D-421F-B514-DC84054D56B1}"/>
            </a:ext>
          </a:extLst>
        </xdr:cNvPr>
        <xdr:cNvSpPr>
          <a:spLocks noChangeShapeType="1"/>
        </xdr:cNvSpPr>
      </xdr:nvSpPr>
      <xdr:spPr bwMode="auto">
        <a:xfrm>
          <a:off x="3609975" y="64674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734723" name="AutoShape 120">
          <a:extLst>
            <a:ext uri="{FF2B5EF4-FFF2-40B4-BE49-F238E27FC236}">
              <a16:creationId xmlns:a16="http://schemas.microsoft.com/office/drawing/2014/main" id="{125DEDC4-DD0A-4BCE-B6A1-A7082386EA3E}"/>
            </a:ext>
          </a:extLst>
        </xdr:cNvPr>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09" name="Text Box 121">
          <a:extLst>
            <a:ext uri="{FF2B5EF4-FFF2-40B4-BE49-F238E27FC236}">
              <a16:creationId xmlns:a16="http://schemas.microsoft.com/office/drawing/2014/main" id="{EEA0B0E1-63D0-4486-AC4A-E43E6D268901}"/>
            </a:ext>
          </a:extLst>
        </xdr:cNvPr>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638175</xdr:colOff>
      <xdr:row>34</xdr:row>
      <xdr:rowOff>200025</xdr:rowOff>
    </xdr:from>
    <xdr:to>
      <xdr:col>3</xdr:col>
      <xdr:colOff>209550</xdr:colOff>
      <xdr:row>34</xdr:row>
      <xdr:rowOff>276225</xdr:rowOff>
    </xdr:to>
    <xdr:sp macro="" textlink="">
      <xdr:nvSpPr>
        <xdr:cNvPr id="734725" name="Line 122">
          <a:extLst>
            <a:ext uri="{FF2B5EF4-FFF2-40B4-BE49-F238E27FC236}">
              <a16:creationId xmlns:a16="http://schemas.microsoft.com/office/drawing/2014/main" id="{2FC58418-CA7F-421C-909A-8E310D7DA9DD}"/>
            </a:ext>
          </a:extLst>
        </xdr:cNvPr>
        <xdr:cNvSpPr>
          <a:spLocks noChangeShapeType="1"/>
        </xdr:cNvSpPr>
      </xdr:nvSpPr>
      <xdr:spPr bwMode="auto">
        <a:xfrm flipV="1">
          <a:off x="2905125" y="64674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114300</xdr:rowOff>
    </xdr:from>
    <xdr:to>
      <xdr:col>3</xdr:col>
      <xdr:colOff>257175</xdr:colOff>
      <xdr:row>37</xdr:row>
      <xdr:rowOff>38100</xdr:rowOff>
    </xdr:to>
    <xdr:sp macro="" textlink="">
      <xdr:nvSpPr>
        <xdr:cNvPr id="734726" name="AutoShape 123">
          <a:extLst>
            <a:ext uri="{FF2B5EF4-FFF2-40B4-BE49-F238E27FC236}">
              <a16:creationId xmlns:a16="http://schemas.microsoft.com/office/drawing/2014/main" id="{E2EED15E-AFC9-4272-99AA-B9DF4E2564C2}"/>
            </a:ext>
          </a:extLst>
        </xdr:cNvPr>
        <xdr:cNvSpPr>
          <a:spLocks noChangeArrowheads="1"/>
        </xdr:cNvSpPr>
      </xdr:nvSpPr>
      <xdr:spPr bwMode="auto">
        <a:xfrm>
          <a:off x="3552825" y="7067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57150</xdr:rowOff>
    </xdr:from>
    <xdr:to>
      <xdr:col>3</xdr:col>
      <xdr:colOff>590550</xdr:colOff>
      <xdr:row>37</xdr:row>
      <xdr:rowOff>266700</xdr:rowOff>
    </xdr:to>
    <xdr:sp macro="" textlink="">
      <xdr:nvSpPr>
        <xdr:cNvPr id="12412" name="Text Box 124">
          <a:extLst>
            <a:ext uri="{FF2B5EF4-FFF2-40B4-BE49-F238E27FC236}">
              <a16:creationId xmlns:a16="http://schemas.microsoft.com/office/drawing/2014/main" id="{C4E69FB5-8FA9-4CBF-9F06-3D2E865C880C}"/>
            </a:ext>
          </a:extLst>
        </xdr:cNvPr>
        <xdr:cNvSpPr txBox="1">
          <a:spLocks noChangeArrowheads="1"/>
        </xdr:cNvSpPr>
      </xdr:nvSpPr>
      <xdr:spPr bwMode="auto">
        <a:xfrm>
          <a:off x="32289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734728" name="AutoShape 125">
          <a:extLst>
            <a:ext uri="{FF2B5EF4-FFF2-40B4-BE49-F238E27FC236}">
              <a16:creationId xmlns:a16="http://schemas.microsoft.com/office/drawing/2014/main" id="{9DF6047E-6BBC-4722-8314-2A6D6A440C14}"/>
            </a:ext>
          </a:extLst>
        </xdr:cNvPr>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28575</xdr:rowOff>
    </xdr:from>
    <xdr:to>
      <xdr:col>2</xdr:col>
      <xdr:colOff>1019175</xdr:colOff>
      <xdr:row>37</xdr:row>
      <xdr:rowOff>238125</xdr:rowOff>
    </xdr:to>
    <xdr:sp macro="" textlink="">
      <xdr:nvSpPr>
        <xdr:cNvPr id="12414" name="Text Box 126">
          <a:extLst>
            <a:ext uri="{FF2B5EF4-FFF2-40B4-BE49-F238E27FC236}">
              <a16:creationId xmlns:a16="http://schemas.microsoft.com/office/drawing/2014/main" id="{82A8B5BF-EC96-4326-8695-7C5E5B4E55EB}"/>
            </a:ext>
          </a:extLst>
        </xdr:cNvPr>
        <xdr:cNvSpPr txBox="1">
          <a:spLocks noChangeArrowheads="1"/>
        </xdr:cNvSpPr>
      </xdr:nvSpPr>
      <xdr:spPr bwMode="auto">
        <a:xfrm>
          <a:off x="25241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31,826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a:extLst>
            <a:ext uri="{FF2B5EF4-FFF2-40B4-BE49-F238E27FC236}">
              <a16:creationId xmlns:a16="http://schemas.microsoft.com/office/drawing/2014/main" id="{06CADE7E-250A-4C0F-A232-2F1DCEAF7988}"/>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a:extLst>
            <a:ext uri="{FF2B5EF4-FFF2-40B4-BE49-F238E27FC236}">
              <a16:creationId xmlns:a16="http://schemas.microsoft.com/office/drawing/2014/main" id="{01D58B75-8306-442F-A1E5-948D2C72F0EC}"/>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a:extLst>
            <a:ext uri="{FF2B5EF4-FFF2-40B4-BE49-F238E27FC236}">
              <a16:creationId xmlns:a16="http://schemas.microsoft.com/office/drawing/2014/main" id="{4ACEDC1E-8CB0-4D2A-8FC1-8A92CB252332}"/>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a:extLst>
            <a:ext uri="{FF2B5EF4-FFF2-40B4-BE49-F238E27FC236}">
              <a16:creationId xmlns:a16="http://schemas.microsoft.com/office/drawing/2014/main" id="{48B0B701-CEE8-45BA-BDC8-44E5E889916E}"/>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a:extLst>
            <a:ext uri="{FF2B5EF4-FFF2-40B4-BE49-F238E27FC236}">
              <a16:creationId xmlns:a16="http://schemas.microsoft.com/office/drawing/2014/main" id="{6A4EBEA6-29D4-49BE-9449-F4E6D538A3A5}"/>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34</xdr:row>
      <xdr:rowOff>323850</xdr:rowOff>
    </xdr:from>
    <xdr:to>
      <xdr:col>5</xdr:col>
      <xdr:colOff>38100</xdr:colOff>
      <xdr:row>35</xdr:row>
      <xdr:rowOff>85725</xdr:rowOff>
    </xdr:to>
    <xdr:sp macro="" textlink="">
      <xdr:nvSpPr>
        <xdr:cNvPr id="734735" name="Oval 132">
          <a:extLst>
            <a:ext uri="{FF2B5EF4-FFF2-40B4-BE49-F238E27FC236}">
              <a16:creationId xmlns:a16="http://schemas.microsoft.com/office/drawing/2014/main" id="{0E9559D5-8F2D-46AE-88CF-11D94DE9F501}"/>
            </a:ext>
          </a:extLst>
        </xdr:cNvPr>
        <xdr:cNvSpPr>
          <a:spLocks noChangeArrowheads="1"/>
        </xdr:cNvSpPr>
      </xdr:nvSpPr>
      <xdr:spPr bwMode="auto">
        <a:xfrm>
          <a:off x="5600700" y="6591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200025</xdr:rowOff>
    </xdr:from>
    <xdr:to>
      <xdr:col>5</xdr:col>
      <xdr:colOff>838200</xdr:colOff>
      <xdr:row>35</xdr:row>
      <xdr:rowOff>66675</xdr:rowOff>
    </xdr:to>
    <xdr:sp macro="" textlink="">
      <xdr:nvSpPr>
        <xdr:cNvPr id="12421" name="人口1人当たり決算額の推移該当値テキスト445">
          <a:extLst>
            <a:ext uri="{FF2B5EF4-FFF2-40B4-BE49-F238E27FC236}">
              <a16:creationId xmlns:a16="http://schemas.microsoft.com/office/drawing/2014/main" id="{D7BCA53B-EDB6-4E3C-A10F-97189A24566D}"/>
            </a:ext>
          </a:extLst>
        </xdr:cNvPr>
        <xdr:cNvSpPr txBox="1">
          <a:spLocks noChangeArrowheads="1"/>
        </xdr:cNvSpPr>
      </xdr:nvSpPr>
      <xdr:spPr bwMode="auto">
        <a:xfrm>
          <a:off x="57435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59,286</a:t>
          </a:r>
        </a:p>
      </xdr:txBody>
    </xdr:sp>
    <xdr:clientData/>
  </xdr:twoCellAnchor>
  <xdr:twoCellAnchor>
    <xdr:from>
      <xdr:col>4</xdr:col>
      <xdr:colOff>419100</xdr:colOff>
      <xdr:row>34</xdr:row>
      <xdr:rowOff>257175</xdr:rowOff>
    </xdr:from>
    <xdr:to>
      <xdr:col>4</xdr:col>
      <xdr:colOff>523875</xdr:colOff>
      <xdr:row>35</xdr:row>
      <xdr:rowOff>19050</xdr:rowOff>
    </xdr:to>
    <xdr:sp macro="" textlink="">
      <xdr:nvSpPr>
        <xdr:cNvPr id="734737" name="Oval 134">
          <a:extLst>
            <a:ext uri="{FF2B5EF4-FFF2-40B4-BE49-F238E27FC236}">
              <a16:creationId xmlns:a16="http://schemas.microsoft.com/office/drawing/2014/main" id="{40503DA8-CCE5-41EC-B07C-BC3AB337C78B}"/>
            </a:ext>
          </a:extLst>
        </xdr:cNvPr>
        <xdr:cNvSpPr>
          <a:spLocks noChangeArrowheads="1"/>
        </xdr:cNvSpPr>
      </xdr:nvSpPr>
      <xdr:spPr bwMode="auto">
        <a:xfrm>
          <a:off x="4953000" y="652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57150</xdr:rowOff>
    </xdr:from>
    <xdr:to>
      <xdr:col>4</xdr:col>
      <xdr:colOff>819150</xdr:colOff>
      <xdr:row>34</xdr:row>
      <xdr:rowOff>266700</xdr:rowOff>
    </xdr:to>
    <xdr:sp macro="" textlink="">
      <xdr:nvSpPr>
        <xdr:cNvPr id="12423" name="Text Box 135">
          <a:extLst>
            <a:ext uri="{FF2B5EF4-FFF2-40B4-BE49-F238E27FC236}">
              <a16:creationId xmlns:a16="http://schemas.microsoft.com/office/drawing/2014/main" id="{D84614FA-BC91-4344-AC6D-8A6962FA431A}"/>
            </a:ext>
          </a:extLst>
        </xdr:cNvPr>
        <xdr:cNvSpPr txBox="1">
          <a:spLocks noChangeArrowheads="1"/>
        </xdr:cNvSpPr>
      </xdr:nvSpPr>
      <xdr:spPr bwMode="auto">
        <a:xfrm>
          <a:off x="461962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63,333</a:t>
          </a:r>
        </a:p>
      </xdr:txBody>
    </xdr:sp>
    <xdr:clientData/>
  </xdr:twoCellAnchor>
  <xdr:twoCellAnchor>
    <xdr:from>
      <xdr:col>3</xdr:col>
      <xdr:colOff>857250</xdr:colOff>
      <xdr:row>34</xdr:row>
      <xdr:rowOff>180975</xdr:rowOff>
    </xdr:from>
    <xdr:to>
      <xdr:col>3</xdr:col>
      <xdr:colOff>952500</xdr:colOff>
      <xdr:row>34</xdr:row>
      <xdr:rowOff>285750</xdr:rowOff>
    </xdr:to>
    <xdr:sp macro="" textlink="">
      <xdr:nvSpPr>
        <xdr:cNvPr id="734739" name="Oval 136">
          <a:extLst>
            <a:ext uri="{FF2B5EF4-FFF2-40B4-BE49-F238E27FC236}">
              <a16:creationId xmlns:a16="http://schemas.microsoft.com/office/drawing/2014/main" id="{290B8059-D1E9-4095-92DC-10152010725A}"/>
            </a:ext>
          </a:extLst>
        </xdr:cNvPr>
        <xdr:cNvSpPr>
          <a:spLocks noChangeArrowheads="1"/>
        </xdr:cNvSpPr>
      </xdr:nvSpPr>
      <xdr:spPr bwMode="auto">
        <a:xfrm>
          <a:off x="4257675" y="64484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323850</xdr:rowOff>
    </xdr:from>
    <xdr:to>
      <xdr:col>4</xdr:col>
      <xdr:colOff>152400</xdr:colOff>
      <xdr:row>34</xdr:row>
      <xdr:rowOff>190500</xdr:rowOff>
    </xdr:to>
    <xdr:sp macro="" textlink="">
      <xdr:nvSpPr>
        <xdr:cNvPr id="12425" name="Text Box 137">
          <a:extLst>
            <a:ext uri="{FF2B5EF4-FFF2-40B4-BE49-F238E27FC236}">
              <a16:creationId xmlns:a16="http://schemas.microsoft.com/office/drawing/2014/main" id="{F6CA2EE1-26E3-407C-B6F3-A2FCF2787FF4}"/>
            </a:ext>
          </a:extLst>
        </xdr:cNvPr>
        <xdr:cNvSpPr txBox="1">
          <a:spLocks noChangeArrowheads="1"/>
        </xdr:cNvSpPr>
      </xdr:nvSpPr>
      <xdr:spPr bwMode="auto">
        <a:xfrm>
          <a:off x="3924300"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68,002</a:t>
          </a:r>
        </a:p>
      </xdr:txBody>
    </xdr:sp>
    <xdr:clientData/>
  </xdr:twoCellAnchor>
  <xdr:twoCellAnchor>
    <xdr:from>
      <xdr:col>3</xdr:col>
      <xdr:colOff>152400</xdr:colOff>
      <xdr:row>34</xdr:row>
      <xdr:rowOff>152400</xdr:rowOff>
    </xdr:from>
    <xdr:to>
      <xdr:col>3</xdr:col>
      <xdr:colOff>257175</xdr:colOff>
      <xdr:row>34</xdr:row>
      <xdr:rowOff>247650</xdr:rowOff>
    </xdr:to>
    <xdr:sp macro="" textlink="">
      <xdr:nvSpPr>
        <xdr:cNvPr id="734741" name="Oval 138">
          <a:extLst>
            <a:ext uri="{FF2B5EF4-FFF2-40B4-BE49-F238E27FC236}">
              <a16:creationId xmlns:a16="http://schemas.microsoft.com/office/drawing/2014/main" id="{B35820E2-D005-4DCF-83CE-EEFFFA4E038F}"/>
            </a:ext>
          </a:extLst>
        </xdr:cNvPr>
        <xdr:cNvSpPr>
          <a:spLocks noChangeArrowheads="1"/>
        </xdr:cNvSpPr>
      </xdr:nvSpPr>
      <xdr:spPr bwMode="auto">
        <a:xfrm>
          <a:off x="3552825" y="6419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285750</xdr:rowOff>
    </xdr:from>
    <xdr:to>
      <xdr:col>3</xdr:col>
      <xdr:colOff>590550</xdr:colOff>
      <xdr:row>34</xdr:row>
      <xdr:rowOff>152400</xdr:rowOff>
    </xdr:to>
    <xdr:sp macro="" textlink="">
      <xdr:nvSpPr>
        <xdr:cNvPr id="12427" name="Text Box 139">
          <a:extLst>
            <a:ext uri="{FF2B5EF4-FFF2-40B4-BE49-F238E27FC236}">
              <a16:creationId xmlns:a16="http://schemas.microsoft.com/office/drawing/2014/main" id="{21F7A2BC-EC2B-4164-A2E6-B3820F84D2F2}"/>
            </a:ext>
          </a:extLst>
        </xdr:cNvPr>
        <xdr:cNvSpPr txBox="1">
          <a:spLocks noChangeArrowheads="1"/>
        </xdr:cNvSpPr>
      </xdr:nvSpPr>
      <xdr:spPr bwMode="auto">
        <a:xfrm>
          <a:off x="3228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70,053</a:t>
          </a:r>
        </a:p>
      </xdr:txBody>
    </xdr:sp>
    <xdr:clientData/>
  </xdr:twoCellAnchor>
  <xdr:twoCellAnchor>
    <xdr:from>
      <xdr:col>2</xdr:col>
      <xdr:colOff>590550</xdr:colOff>
      <xdr:row>34</xdr:row>
      <xdr:rowOff>219075</xdr:rowOff>
    </xdr:from>
    <xdr:to>
      <xdr:col>2</xdr:col>
      <xdr:colOff>695325</xdr:colOff>
      <xdr:row>34</xdr:row>
      <xdr:rowOff>323850</xdr:rowOff>
    </xdr:to>
    <xdr:sp macro="" textlink="">
      <xdr:nvSpPr>
        <xdr:cNvPr id="734743" name="Oval 140">
          <a:extLst>
            <a:ext uri="{FF2B5EF4-FFF2-40B4-BE49-F238E27FC236}">
              <a16:creationId xmlns:a16="http://schemas.microsoft.com/office/drawing/2014/main" id="{FBBBFE12-4C1A-4BC1-8DE9-0CDD38424D46}"/>
            </a:ext>
          </a:extLst>
        </xdr:cNvPr>
        <xdr:cNvSpPr>
          <a:spLocks noChangeArrowheads="1"/>
        </xdr:cNvSpPr>
      </xdr:nvSpPr>
      <xdr:spPr bwMode="auto">
        <a:xfrm>
          <a:off x="2857500" y="6486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19050</xdr:rowOff>
    </xdr:from>
    <xdr:to>
      <xdr:col>2</xdr:col>
      <xdr:colOff>1019175</xdr:colOff>
      <xdr:row>34</xdr:row>
      <xdr:rowOff>228600</xdr:rowOff>
    </xdr:to>
    <xdr:sp macro="" textlink="">
      <xdr:nvSpPr>
        <xdr:cNvPr id="12429" name="Text Box 141">
          <a:extLst>
            <a:ext uri="{FF2B5EF4-FFF2-40B4-BE49-F238E27FC236}">
              <a16:creationId xmlns:a16="http://schemas.microsoft.com/office/drawing/2014/main" id="{B1CD86A3-8CEB-4F83-B062-07360C7A7341}"/>
            </a:ext>
          </a:extLst>
        </xdr:cNvPr>
        <xdr:cNvSpPr txBox="1">
          <a:spLocks noChangeArrowheads="1"/>
        </xdr:cNvSpPr>
      </xdr:nvSpPr>
      <xdr:spPr bwMode="auto">
        <a:xfrm>
          <a:off x="252412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65,515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7164" name="Chart 1">
          <a:extLst>
            <a:ext uri="{FF2B5EF4-FFF2-40B4-BE49-F238E27FC236}">
              <a16:creationId xmlns:a16="http://schemas.microsoft.com/office/drawing/2014/main" id="{559DCF1D-BC46-4A0F-B92E-69105F1E2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7165" name="Rectangle 2">
          <a:extLst>
            <a:ext uri="{FF2B5EF4-FFF2-40B4-BE49-F238E27FC236}">
              <a16:creationId xmlns:a16="http://schemas.microsoft.com/office/drawing/2014/main" id="{28B3B661-2646-48FB-9FFA-9333B61DB04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7166" name="Rectangle 3">
          <a:extLst>
            <a:ext uri="{FF2B5EF4-FFF2-40B4-BE49-F238E27FC236}">
              <a16:creationId xmlns:a16="http://schemas.microsoft.com/office/drawing/2014/main" id="{BE8A0994-D20C-4934-A749-03AD74BEFF4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7167" name="Line 4">
          <a:extLst>
            <a:ext uri="{FF2B5EF4-FFF2-40B4-BE49-F238E27FC236}">
              <a16:creationId xmlns:a16="http://schemas.microsoft.com/office/drawing/2014/main" id="{E31CD761-5372-42F9-82C1-8EAC7228E007}"/>
            </a:ext>
          </a:extLst>
        </xdr:cNvPr>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7168" name="Oval 5">
          <a:extLst>
            <a:ext uri="{FF2B5EF4-FFF2-40B4-BE49-F238E27FC236}">
              <a16:creationId xmlns:a16="http://schemas.microsoft.com/office/drawing/2014/main" id="{4D46BE0B-B00E-4575-8312-4118D7FDF469}"/>
            </a:ext>
          </a:extLst>
        </xdr:cNvPr>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7169" name="Rectangle 6">
          <a:extLst>
            <a:ext uri="{FF2B5EF4-FFF2-40B4-BE49-F238E27FC236}">
              <a16:creationId xmlns:a16="http://schemas.microsoft.com/office/drawing/2014/main" id="{F6F02C8B-5D88-4D24-8912-A158AE0813F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a:extLst>
            <a:ext uri="{FF2B5EF4-FFF2-40B4-BE49-F238E27FC236}">
              <a16:creationId xmlns:a16="http://schemas.microsoft.com/office/drawing/2014/main" id="{2752E7F0-15F1-4274-ADA4-3EADF89238F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a:extLst>
            <a:ext uri="{FF2B5EF4-FFF2-40B4-BE49-F238E27FC236}">
              <a16:creationId xmlns:a16="http://schemas.microsoft.com/office/drawing/2014/main" id="{9BB6D49E-7070-4C38-80FE-D62AAD2E3B6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7172" name="Line 10">
          <a:extLst>
            <a:ext uri="{FF2B5EF4-FFF2-40B4-BE49-F238E27FC236}">
              <a16:creationId xmlns:a16="http://schemas.microsoft.com/office/drawing/2014/main" id="{74029706-43B0-415F-84D6-8668425D74D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a:extLst>
            <a:ext uri="{FF2B5EF4-FFF2-40B4-BE49-F238E27FC236}">
              <a16:creationId xmlns:a16="http://schemas.microsoft.com/office/drawing/2014/main" id="{726E7B00-4FE0-4DDC-B474-ABCD4A88E55B}"/>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a:extLst>
            <a:ext uri="{FF2B5EF4-FFF2-40B4-BE49-F238E27FC236}">
              <a16:creationId xmlns:a16="http://schemas.microsoft.com/office/drawing/2014/main" id="{667F0F1A-DE62-490A-B251-CDD0B32A412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a:extLst>
            <a:ext uri="{FF2B5EF4-FFF2-40B4-BE49-F238E27FC236}">
              <a16:creationId xmlns:a16="http://schemas.microsoft.com/office/drawing/2014/main" id="{E900B193-7CD0-49F8-A752-03B4C6DA9D59}"/>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a:extLst>
            <a:ext uri="{FF2B5EF4-FFF2-40B4-BE49-F238E27FC236}">
              <a16:creationId xmlns:a16="http://schemas.microsoft.com/office/drawing/2014/main" id="{7D4EF9AA-E16D-45DD-A6AF-B2AF824C883A}"/>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財政調整基金を取り崩すことなく財政運営ができており、歳計剰余金による積立により財調基金は増加している。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実質収支比率は、平成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年度から上昇傾向にあったが平成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年度は減少となった。これは繰越事業に伴う翌年度への財源繰越のためであるが、今後より一層の適正な予算執行につとめ実質収支額の適正化に努める。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48525" name="Chart 5">
          <a:extLst>
            <a:ext uri="{FF2B5EF4-FFF2-40B4-BE49-F238E27FC236}">
              <a16:creationId xmlns:a16="http://schemas.microsoft.com/office/drawing/2014/main" id="{3A4D21AB-A15D-45D6-A1D9-A9C9FD36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48526" name="正方形/長方形 3">
          <a:extLst>
            <a:ext uri="{FF2B5EF4-FFF2-40B4-BE49-F238E27FC236}">
              <a16:creationId xmlns:a16="http://schemas.microsoft.com/office/drawing/2014/main" id="{2397542E-01C6-464F-A72C-40AB0E35D1D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a:extLst>
            <a:ext uri="{FF2B5EF4-FFF2-40B4-BE49-F238E27FC236}">
              <a16:creationId xmlns:a16="http://schemas.microsoft.com/office/drawing/2014/main" id="{CCDC8B2A-5DFA-4539-ADF0-637651D91ECD}"/>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a:extLst>
            <a:ext uri="{FF2B5EF4-FFF2-40B4-BE49-F238E27FC236}">
              <a16:creationId xmlns:a16="http://schemas.microsoft.com/office/drawing/2014/main" id="{5A3BDC8B-BBFB-42C2-94DF-814C2357B3E9}"/>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a:extLst>
            <a:ext uri="{FF2B5EF4-FFF2-40B4-BE49-F238E27FC236}">
              <a16:creationId xmlns:a16="http://schemas.microsoft.com/office/drawing/2014/main" id="{15FA29D9-35DD-4BCF-8325-1FA87F0BB1DC}"/>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a:extLst>
            <a:ext uri="{FF2B5EF4-FFF2-40B4-BE49-F238E27FC236}">
              <a16:creationId xmlns:a16="http://schemas.microsoft.com/office/drawing/2014/main" id="{5BB02422-7FB8-4645-9903-9EA292B2E81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a:extLst>
            <a:ext uri="{FF2B5EF4-FFF2-40B4-BE49-F238E27FC236}">
              <a16:creationId xmlns:a16="http://schemas.microsoft.com/office/drawing/2014/main" id="{FED52163-8630-4A84-B69D-5BC0E2207B5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a:extLst>
            <a:ext uri="{FF2B5EF4-FFF2-40B4-BE49-F238E27FC236}">
              <a16:creationId xmlns:a16="http://schemas.microsoft.com/office/drawing/2014/main" id="{1EB25D5C-87DD-4945-B9E7-012BFE3FBF00}"/>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a:extLst>
            <a:ext uri="{FF2B5EF4-FFF2-40B4-BE49-F238E27FC236}">
              <a16:creationId xmlns:a16="http://schemas.microsoft.com/office/drawing/2014/main" id="{BB793214-06F4-48E8-837D-A448F40DC000}"/>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年度の算定開始後、各会計とも赤字額は発生しておらず今後も健全な財政運営に努める。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a:extLst>
            <a:ext uri="{FF2B5EF4-FFF2-40B4-BE49-F238E27FC236}">
              <a16:creationId xmlns:a16="http://schemas.microsoft.com/office/drawing/2014/main" id="{4472A04B-E048-4BAF-AD18-C8423970094E}"/>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48535" name="凡例1">
          <a:extLst>
            <a:ext uri="{FF2B5EF4-FFF2-40B4-BE49-F238E27FC236}">
              <a16:creationId xmlns:a16="http://schemas.microsoft.com/office/drawing/2014/main" id="{FDD12426-2473-45CC-9A63-57F96BA4B5C1}"/>
            </a:ext>
          </a:extLst>
        </xdr:cNvPr>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48536" name="凡例2">
          <a:extLst>
            <a:ext uri="{FF2B5EF4-FFF2-40B4-BE49-F238E27FC236}">
              <a16:creationId xmlns:a16="http://schemas.microsoft.com/office/drawing/2014/main" id="{4C80F8BF-2001-46DB-89EF-EA6994DDCA62}"/>
            </a:ext>
          </a:extLst>
        </xdr:cNvPr>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48537" name="凡例3">
          <a:extLst>
            <a:ext uri="{FF2B5EF4-FFF2-40B4-BE49-F238E27FC236}">
              <a16:creationId xmlns:a16="http://schemas.microsoft.com/office/drawing/2014/main" id="{69D2054B-7F53-4E49-BCBF-34EF776772A0}"/>
            </a:ext>
          </a:extLst>
        </xdr:cNvPr>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48538" name="凡例4">
          <a:extLst>
            <a:ext uri="{FF2B5EF4-FFF2-40B4-BE49-F238E27FC236}">
              <a16:creationId xmlns:a16="http://schemas.microsoft.com/office/drawing/2014/main" id="{8EC21888-1ADC-4D89-89BE-39C3FFA60311}"/>
            </a:ext>
          </a:extLst>
        </xdr:cNvPr>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48539" name="凡例5">
          <a:extLst>
            <a:ext uri="{FF2B5EF4-FFF2-40B4-BE49-F238E27FC236}">
              <a16:creationId xmlns:a16="http://schemas.microsoft.com/office/drawing/2014/main" id="{7038CDDF-3FF6-4B28-86B8-D333BAFD8EBF}"/>
            </a:ext>
          </a:extLst>
        </xdr:cNvPr>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48540" name="凡例6">
          <a:extLst>
            <a:ext uri="{FF2B5EF4-FFF2-40B4-BE49-F238E27FC236}">
              <a16:creationId xmlns:a16="http://schemas.microsoft.com/office/drawing/2014/main" id="{7690F58D-0079-4BA9-9A76-3D4D086DFB01}"/>
            </a:ext>
          </a:extLst>
        </xdr:cNvPr>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48541" name="凡例7">
          <a:extLst>
            <a:ext uri="{FF2B5EF4-FFF2-40B4-BE49-F238E27FC236}">
              <a16:creationId xmlns:a16="http://schemas.microsoft.com/office/drawing/2014/main" id="{BE760C80-5E89-4044-B221-2A3482190F86}"/>
            </a:ext>
          </a:extLst>
        </xdr:cNvPr>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48542" name="凡例8">
          <a:extLst>
            <a:ext uri="{FF2B5EF4-FFF2-40B4-BE49-F238E27FC236}">
              <a16:creationId xmlns:a16="http://schemas.microsoft.com/office/drawing/2014/main" id="{95001779-C08C-449A-9CD2-6556114908BA}"/>
            </a:ext>
          </a:extLst>
        </xdr:cNvPr>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48543" name="凡例9">
          <a:extLst>
            <a:ext uri="{FF2B5EF4-FFF2-40B4-BE49-F238E27FC236}">
              <a16:creationId xmlns:a16="http://schemas.microsoft.com/office/drawing/2014/main" id="{94A1AEAE-23A9-46E2-9311-0348B18F2AD8}"/>
            </a:ext>
          </a:extLst>
        </xdr:cNvPr>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48544" name="凡例10">
          <a:extLst>
            <a:ext uri="{FF2B5EF4-FFF2-40B4-BE49-F238E27FC236}">
              <a16:creationId xmlns:a16="http://schemas.microsoft.com/office/drawing/2014/main" id="{FBC46B25-4BEF-4D71-8D08-4AAAE7D83F91}"/>
            </a:ext>
          </a:extLst>
        </xdr:cNvPr>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a:extLst>
            <a:ext uri="{FF2B5EF4-FFF2-40B4-BE49-F238E27FC236}">
              <a16:creationId xmlns:a16="http://schemas.microsoft.com/office/drawing/2014/main" id="{EF4BF217-5BD3-4EFA-B969-D55D9B4965A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a:extLst>
            <a:ext uri="{FF2B5EF4-FFF2-40B4-BE49-F238E27FC236}">
              <a16:creationId xmlns:a16="http://schemas.microsoft.com/office/drawing/2014/main" id="{AAFF0D23-651B-4053-8FDC-CD573427F63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a:extLst>
            <a:ext uri="{FF2B5EF4-FFF2-40B4-BE49-F238E27FC236}">
              <a16:creationId xmlns:a16="http://schemas.microsoft.com/office/drawing/2014/main" id="{81AA0CDD-E2B5-4E27-96C0-3644427BE47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680153" name="Line 22">
          <a:extLst>
            <a:ext uri="{FF2B5EF4-FFF2-40B4-BE49-F238E27FC236}">
              <a16:creationId xmlns:a16="http://schemas.microsoft.com/office/drawing/2014/main" id="{DE6A9E7D-9558-4B58-BB46-0FCE0F6EBDC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80154" name="Rectangle 23">
          <a:extLst>
            <a:ext uri="{FF2B5EF4-FFF2-40B4-BE49-F238E27FC236}">
              <a16:creationId xmlns:a16="http://schemas.microsoft.com/office/drawing/2014/main" id="{F1B7B7B2-FC15-4480-B9BC-FD6632C8809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80155" name="Rectangle 24">
          <a:extLst>
            <a:ext uri="{FF2B5EF4-FFF2-40B4-BE49-F238E27FC236}">
              <a16:creationId xmlns:a16="http://schemas.microsoft.com/office/drawing/2014/main" id="{F78B80E5-DCFA-4DFB-BBAF-D398D4829F8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80156" name="Rectangle 25">
          <a:extLst>
            <a:ext uri="{FF2B5EF4-FFF2-40B4-BE49-F238E27FC236}">
              <a16:creationId xmlns:a16="http://schemas.microsoft.com/office/drawing/2014/main" id="{5F109A4B-006E-4B5F-8F0B-B7625750623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80157" name="Rectangle 26">
          <a:extLst>
            <a:ext uri="{FF2B5EF4-FFF2-40B4-BE49-F238E27FC236}">
              <a16:creationId xmlns:a16="http://schemas.microsoft.com/office/drawing/2014/main" id="{BB7020F0-7DA0-418C-871F-FF8CF2B26974}"/>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80158" name="Rectangle 27">
          <a:extLst>
            <a:ext uri="{FF2B5EF4-FFF2-40B4-BE49-F238E27FC236}">
              <a16:creationId xmlns:a16="http://schemas.microsoft.com/office/drawing/2014/main" id="{B54DDF26-3E3E-4B09-ABEC-D107DDDA839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80159" name="Rectangle 28">
          <a:extLst>
            <a:ext uri="{FF2B5EF4-FFF2-40B4-BE49-F238E27FC236}">
              <a16:creationId xmlns:a16="http://schemas.microsoft.com/office/drawing/2014/main" id="{1F092668-A77D-4BDC-91EC-92A684A9799D}"/>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80160" name="Rectangle 29">
          <a:extLst>
            <a:ext uri="{FF2B5EF4-FFF2-40B4-BE49-F238E27FC236}">
              <a16:creationId xmlns:a16="http://schemas.microsoft.com/office/drawing/2014/main" id="{3C0CCEA6-7C2C-4876-80CC-B673A243D06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80161" name="Rectangle 30">
          <a:extLst>
            <a:ext uri="{FF2B5EF4-FFF2-40B4-BE49-F238E27FC236}">
              <a16:creationId xmlns:a16="http://schemas.microsoft.com/office/drawing/2014/main" id="{A81F7181-CD42-4CD0-84B5-681EBA8B2F1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80162" name="Line 31">
          <a:extLst>
            <a:ext uri="{FF2B5EF4-FFF2-40B4-BE49-F238E27FC236}">
              <a16:creationId xmlns:a16="http://schemas.microsoft.com/office/drawing/2014/main" id="{1AD3CA81-2858-4DAB-A833-E8DCF6E8D69E}"/>
            </a:ext>
          </a:extLst>
        </xdr:cNvPr>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80163" name="Oval 32">
          <a:extLst>
            <a:ext uri="{FF2B5EF4-FFF2-40B4-BE49-F238E27FC236}">
              <a16:creationId xmlns:a16="http://schemas.microsoft.com/office/drawing/2014/main" id="{1F7764A7-DB62-4D9D-92DD-B63A5EFA8F56}"/>
            </a:ext>
          </a:extLst>
        </xdr:cNvPr>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80164" name="Rectangle 87">
          <a:extLst>
            <a:ext uri="{FF2B5EF4-FFF2-40B4-BE49-F238E27FC236}">
              <a16:creationId xmlns:a16="http://schemas.microsoft.com/office/drawing/2014/main" id="{582FAF19-3638-46BE-AE63-FD1F9EA06E2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a:extLst>
            <a:ext uri="{FF2B5EF4-FFF2-40B4-BE49-F238E27FC236}">
              <a16:creationId xmlns:a16="http://schemas.microsoft.com/office/drawing/2014/main" id="{B35822D4-96FD-4239-8DFC-BA9F041AC15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80166" name="Chart 90">
          <a:extLst>
            <a:ext uri="{FF2B5EF4-FFF2-40B4-BE49-F238E27FC236}">
              <a16:creationId xmlns:a16="http://schemas.microsoft.com/office/drawing/2014/main" id="{81F730E8-F7C4-48CD-9C1D-E1D423F6C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a:extLst>
            <a:ext uri="{FF2B5EF4-FFF2-40B4-BE49-F238E27FC236}">
              <a16:creationId xmlns:a16="http://schemas.microsoft.com/office/drawing/2014/main" id="{6F6FD140-E763-4685-8B85-DB8AFD817F39}"/>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a:extLst>
            <a:ext uri="{FF2B5EF4-FFF2-40B4-BE49-F238E27FC236}">
              <a16:creationId xmlns:a16="http://schemas.microsoft.com/office/drawing/2014/main" id="{2CDB1B74-5BE3-435D-B8CE-31178689C859}"/>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　元利償還金は、平成</a:t>
          </a:r>
          <a:r>
            <a:rPr lang="en-US" altLang="ja-JP" sz="1400" b="0" i="0" u="none" strike="noStrike" baseline="0">
              <a:solidFill>
                <a:srgbClr val="000000"/>
              </a:solidFill>
              <a:latin typeface="ＭＳ ゴシック"/>
              <a:ea typeface="ＭＳ ゴシック"/>
            </a:rPr>
            <a:t>19</a:t>
          </a:r>
          <a:r>
            <a:rPr lang="ja-JP" altLang="en-US" sz="1400" b="0" i="0" u="none" strike="noStrike" baseline="0">
              <a:solidFill>
                <a:srgbClr val="000000"/>
              </a:solidFill>
              <a:latin typeface="ＭＳ ゴシック"/>
              <a:ea typeface="ＭＳ ゴシック"/>
            </a:rPr>
            <a:t>年度から</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年度に繰上償還を行い、また新発債の借入抑制により減少傾向にある。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また、公営企業債の元利償還金繰入額については、簡易水道や下水道事業について今後も施設整備を行うため増加する。更に一部事務組合への負担金支出についても、塵芥処理施設の整備が進むため増加とな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594491" name="Chart 5">
          <a:extLst>
            <a:ext uri="{FF2B5EF4-FFF2-40B4-BE49-F238E27FC236}">
              <a16:creationId xmlns:a16="http://schemas.microsoft.com/office/drawing/2014/main" id="{20F0B795-B279-4673-BFDC-28B3AF2E2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594492" name="正方形/長方形 3">
          <a:extLst>
            <a:ext uri="{FF2B5EF4-FFF2-40B4-BE49-F238E27FC236}">
              <a16:creationId xmlns:a16="http://schemas.microsoft.com/office/drawing/2014/main" id="{0332FEF3-C5BB-4418-9712-6A9EE8B1360F}"/>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a:extLst>
            <a:ext uri="{FF2B5EF4-FFF2-40B4-BE49-F238E27FC236}">
              <a16:creationId xmlns:a16="http://schemas.microsoft.com/office/drawing/2014/main" id="{047AEED8-51CB-43BE-9E1C-D6786B1D159C}"/>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94494" name="正方形/長方形 36" descr="右上がり対角線 (太)">
          <a:extLst>
            <a:ext uri="{FF2B5EF4-FFF2-40B4-BE49-F238E27FC236}">
              <a16:creationId xmlns:a16="http://schemas.microsoft.com/office/drawing/2014/main" id="{EF63AF8A-E3A9-4F28-9D58-8654B58E5CF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594495" name="正方形/長方形 37" descr="右下がり対角線 (太)">
          <a:extLst>
            <a:ext uri="{FF2B5EF4-FFF2-40B4-BE49-F238E27FC236}">
              <a16:creationId xmlns:a16="http://schemas.microsoft.com/office/drawing/2014/main" id="{A1E21B57-EEC4-42F5-8780-CF484C414A8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594496" name="正方形/長方形 38" descr="右上がり対角線 (太)">
          <a:extLst>
            <a:ext uri="{FF2B5EF4-FFF2-40B4-BE49-F238E27FC236}">
              <a16:creationId xmlns:a16="http://schemas.microsoft.com/office/drawing/2014/main" id="{EE1B4C23-1C2B-4C78-9215-E29405D3767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594497" name="正方形/長方形 39" descr="右下がり対角線 (太)">
          <a:extLst>
            <a:ext uri="{FF2B5EF4-FFF2-40B4-BE49-F238E27FC236}">
              <a16:creationId xmlns:a16="http://schemas.microsoft.com/office/drawing/2014/main" id="{F20B4BF4-8626-4C74-A258-0206D10977C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594498" name="正方形/長方形 40" descr="右上がり対角線 (太)">
          <a:extLst>
            <a:ext uri="{FF2B5EF4-FFF2-40B4-BE49-F238E27FC236}">
              <a16:creationId xmlns:a16="http://schemas.microsoft.com/office/drawing/2014/main" id="{D3188D34-F04B-40FA-AFC6-8E0936F4014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594499" name="正方形/長方形 41" descr="右下がり対角線 (太)">
          <a:extLst>
            <a:ext uri="{FF2B5EF4-FFF2-40B4-BE49-F238E27FC236}">
              <a16:creationId xmlns:a16="http://schemas.microsoft.com/office/drawing/2014/main" id="{CDA59323-39F4-472E-A818-A36BADF265EC}"/>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594500" name="正方形/長方形 42" descr="右上がり対角線 (太)">
          <a:extLst>
            <a:ext uri="{FF2B5EF4-FFF2-40B4-BE49-F238E27FC236}">
              <a16:creationId xmlns:a16="http://schemas.microsoft.com/office/drawing/2014/main" id="{DAACEE28-3DD8-47B7-94B3-0FA6D6BE7A2B}"/>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594501" name="正方形/長方形 43" descr="右下がり対角線 (太)">
          <a:extLst>
            <a:ext uri="{FF2B5EF4-FFF2-40B4-BE49-F238E27FC236}">
              <a16:creationId xmlns:a16="http://schemas.microsoft.com/office/drawing/2014/main" id="{278BF7B8-3A9D-4AF6-B004-AFA6AC79D239}"/>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594502" name="正方形/長方形 44" descr="右上がり対角線 (太)">
          <a:extLst>
            <a:ext uri="{FF2B5EF4-FFF2-40B4-BE49-F238E27FC236}">
              <a16:creationId xmlns:a16="http://schemas.microsoft.com/office/drawing/2014/main" id="{D85F42E6-D59D-4EA4-AFFE-22202FE9CC75}"/>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594503" name="正方形/長方形 45" descr="右下がり対角線 (太)">
          <a:extLst>
            <a:ext uri="{FF2B5EF4-FFF2-40B4-BE49-F238E27FC236}">
              <a16:creationId xmlns:a16="http://schemas.microsoft.com/office/drawing/2014/main" id="{0D521312-3AA4-470C-8A48-72F80348DFDA}"/>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594504" name="正方形/長方形 46" descr="右上がり対角線 (太)">
          <a:extLst>
            <a:ext uri="{FF2B5EF4-FFF2-40B4-BE49-F238E27FC236}">
              <a16:creationId xmlns:a16="http://schemas.microsoft.com/office/drawing/2014/main" id="{5E954CE5-D90E-4CF4-AB2A-48B90536EE56}"/>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594505" name="直線コネクタ 20">
          <a:extLst>
            <a:ext uri="{FF2B5EF4-FFF2-40B4-BE49-F238E27FC236}">
              <a16:creationId xmlns:a16="http://schemas.microsoft.com/office/drawing/2014/main" id="{7CAC3D7B-AA28-44B7-A411-31673297A872}"/>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594506" name="Oval 182">
          <a:extLst>
            <a:ext uri="{FF2B5EF4-FFF2-40B4-BE49-F238E27FC236}">
              <a16:creationId xmlns:a16="http://schemas.microsoft.com/office/drawing/2014/main" id="{427820A2-47B0-4169-8F85-1E47C71A3E56}"/>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a:extLst>
            <a:ext uri="{FF2B5EF4-FFF2-40B4-BE49-F238E27FC236}">
              <a16:creationId xmlns:a16="http://schemas.microsoft.com/office/drawing/2014/main" id="{E41ADE27-C191-435D-9B70-72A199B3A03B}"/>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a:extLst>
            <a:ext uri="{FF2B5EF4-FFF2-40B4-BE49-F238E27FC236}">
              <a16:creationId xmlns:a16="http://schemas.microsoft.com/office/drawing/2014/main" id="{7560441F-7A77-4776-B00C-7A1CFE9291F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a:extLst>
            <a:ext uri="{FF2B5EF4-FFF2-40B4-BE49-F238E27FC236}">
              <a16:creationId xmlns:a16="http://schemas.microsoft.com/office/drawing/2014/main" id="{3B7C600E-6666-4A2B-ABCC-298E8A60653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4510" name="Line 22">
          <a:extLst>
            <a:ext uri="{FF2B5EF4-FFF2-40B4-BE49-F238E27FC236}">
              <a16:creationId xmlns:a16="http://schemas.microsoft.com/office/drawing/2014/main" id="{81DC9E13-8BBD-4916-BC83-F56CFF06AA1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a:extLst>
            <a:ext uri="{FF2B5EF4-FFF2-40B4-BE49-F238E27FC236}">
              <a16:creationId xmlns:a16="http://schemas.microsoft.com/office/drawing/2014/main" id="{9B916D50-FFBB-4AA1-9C18-F0089F6D6C37}"/>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a:extLst>
            <a:ext uri="{FF2B5EF4-FFF2-40B4-BE49-F238E27FC236}">
              <a16:creationId xmlns:a16="http://schemas.microsoft.com/office/drawing/2014/main" id="{7FBF50EF-5D7F-4290-955A-4F7ED0A7B98C}"/>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一般会計等の地方債残高は、公債費負担適正化計画により新発債の抑制に努め減少傾向にあるが、今後は情報通信施設整備事業実施にともない増加する見込みである。また、公営企業債等については簡易水道や下水道事業の施設整備実施により増加す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充当可能財源の内、充当可能基金については歳計剰余金の積立てにより財政調整基金を中心に増加しているが、今後の大規模事業実施にともない取り崩す予定であり将来負担比率は増加となる見込みである。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91" t="s">
        <v>138</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75" thickBot="1" x14ac:dyDescent="0.2">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2" t="s">
        <v>140</v>
      </c>
      <c r="C3" s="393"/>
      <c r="D3" s="393"/>
      <c r="E3" s="394"/>
      <c r="F3" s="394"/>
      <c r="G3" s="394"/>
      <c r="H3" s="394"/>
      <c r="I3" s="394"/>
      <c r="J3" s="394"/>
      <c r="K3" s="394"/>
      <c r="L3" s="394" t="s">
        <v>141</v>
      </c>
      <c r="M3" s="394"/>
      <c r="N3" s="394"/>
      <c r="O3" s="394"/>
      <c r="P3" s="394"/>
      <c r="Q3" s="394"/>
      <c r="R3" s="398"/>
      <c r="S3" s="398"/>
      <c r="T3" s="398"/>
      <c r="U3" s="398"/>
      <c r="V3" s="399"/>
      <c r="W3" s="404" t="s">
        <v>142</v>
      </c>
      <c r="X3" s="405"/>
      <c r="Y3" s="405"/>
      <c r="Z3" s="405"/>
      <c r="AA3" s="405"/>
      <c r="AB3" s="393"/>
      <c r="AC3" s="398" t="s">
        <v>143</v>
      </c>
      <c r="AD3" s="405"/>
      <c r="AE3" s="405"/>
      <c r="AF3" s="405"/>
      <c r="AG3" s="405"/>
      <c r="AH3" s="405"/>
      <c r="AI3" s="405"/>
      <c r="AJ3" s="405"/>
      <c r="AK3" s="405"/>
      <c r="AL3" s="410"/>
      <c r="AM3" s="404" t="s">
        <v>144</v>
      </c>
      <c r="AN3" s="405"/>
      <c r="AO3" s="405"/>
      <c r="AP3" s="405"/>
      <c r="AQ3" s="405"/>
      <c r="AR3" s="405"/>
      <c r="AS3" s="405"/>
      <c r="AT3" s="405"/>
      <c r="AU3" s="405"/>
      <c r="AV3" s="405"/>
      <c r="AW3" s="405"/>
      <c r="AX3" s="410"/>
      <c r="AY3" s="413" t="s">
        <v>91</v>
      </c>
      <c r="AZ3" s="414"/>
      <c r="BA3" s="414"/>
      <c r="BB3" s="414"/>
      <c r="BC3" s="414"/>
      <c r="BD3" s="414"/>
      <c r="BE3" s="414"/>
      <c r="BF3" s="414"/>
      <c r="BG3" s="414"/>
      <c r="BH3" s="414"/>
      <c r="BI3" s="414"/>
      <c r="BJ3" s="414"/>
      <c r="BK3" s="414"/>
      <c r="BL3" s="414"/>
      <c r="BM3" s="415"/>
      <c r="BN3" s="404" t="s">
        <v>145</v>
      </c>
      <c r="BO3" s="405"/>
      <c r="BP3" s="405"/>
      <c r="BQ3" s="405"/>
      <c r="BR3" s="405"/>
      <c r="BS3" s="405"/>
      <c r="BT3" s="405"/>
      <c r="BU3" s="410"/>
      <c r="BV3" s="404" t="s">
        <v>146</v>
      </c>
      <c r="BW3" s="405"/>
      <c r="BX3" s="405"/>
      <c r="BY3" s="405"/>
      <c r="BZ3" s="405"/>
      <c r="CA3" s="405"/>
      <c r="CB3" s="405"/>
      <c r="CC3" s="410"/>
      <c r="CD3" s="413" t="s">
        <v>91</v>
      </c>
      <c r="CE3" s="414"/>
      <c r="CF3" s="414"/>
      <c r="CG3" s="414"/>
      <c r="CH3" s="414"/>
      <c r="CI3" s="414"/>
      <c r="CJ3" s="414"/>
      <c r="CK3" s="414"/>
      <c r="CL3" s="414"/>
      <c r="CM3" s="414"/>
      <c r="CN3" s="414"/>
      <c r="CO3" s="414"/>
      <c r="CP3" s="414"/>
      <c r="CQ3" s="414"/>
      <c r="CR3" s="414"/>
      <c r="CS3" s="415"/>
      <c r="CT3" s="404" t="s">
        <v>147</v>
      </c>
      <c r="CU3" s="405"/>
      <c r="CV3" s="405"/>
      <c r="CW3" s="405"/>
      <c r="CX3" s="405"/>
      <c r="CY3" s="405"/>
      <c r="CZ3" s="405"/>
      <c r="DA3" s="410"/>
      <c r="DB3" s="404" t="s">
        <v>148</v>
      </c>
      <c r="DC3" s="405"/>
      <c r="DD3" s="405"/>
      <c r="DE3" s="405"/>
      <c r="DF3" s="405"/>
      <c r="DG3" s="405"/>
      <c r="DH3" s="405"/>
      <c r="DI3" s="410"/>
      <c r="DJ3" s="134"/>
      <c r="DK3" s="134"/>
      <c r="DL3" s="134"/>
      <c r="DM3" s="134"/>
      <c r="DN3" s="134"/>
      <c r="DO3" s="134"/>
    </row>
    <row r="4" spans="1:119" ht="18.75" customHeight="1" x14ac:dyDescent="0.15">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149</v>
      </c>
      <c r="AZ4" s="365"/>
      <c r="BA4" s="365"/>
      <c r="BB4" s="365"/>
      <c r="BC4" s="365"/>
      <c r="BD4" s="365"/>
      <c r="BE4" s="365"/>
      <c r="BF4" s="365"/>
      <c r="BG4" s="365"/>
      <c r="BH4" s="365"/>
      <c r="BI4" s="365"/>
      <c r="BJ4" s="365"/>
      <c r="BK4" s="365"/>
      <c r="BL4" s="365"/>
      <c r="BM4" s="366"/>
      <c r="BN4" s="355">
        <v>11873648</v>
      </c>
      <c r="BO4" s="356"/>
      <c r="BP4" s="356"/>
      <c r="BQ4" s="356"/>
      <c r="BR4" s="356"/>
      <c r="BS4" s="356"/>
      <c r="BT4" s="356"/>
      <c r="BU4" s="357"/>
      <c r="BV4" s="355">
        <v>12282642</v>
      </c>
      <c r="BW4" s="356"/>
      <c r="BX4" s="356"/>
      <c r="BY4" s="356"/>
      <c r="BZ4" s="356"/>
      <c r="CA4" s="356"/>
      <c r="CB4" s="356"/>
      <c r="CC4" s="357"/>
      <c r="CD4" s="361" t="s">
        <v>150</v>
      </c>
      <c r="CE4" s="362"/>
      <c r="CF4" s="362"/>
      <c r="CG4" s="362"/>
      <c r="CH4" s="362"/>
      <c r="CI4" s="362"/>
      <c r="CJ4" s="362"/>
      <c r="CK4" s="362"/>
      <c r="CL4" s="362"/>
      <c r="CM4" s="362"/>
      <c r="CN4" s="362"/>
      <c r="CO4" s="362"/>
      <c r="CP4" s="362"/>
      <c r="CQ4" s="362"/>
      <c r="CR4" s="362"/>
      <c r="CS4" s="363"/>
      <c r="CT4" s="416">
        <v>11.6</v>
      </c>
      <c r="CU4" s="417"/>
      <c r="CV4" s="417"/>
      <c r="CW4" s="417"/>
      <c r="CX4" s="417"/>
      <c r="CY4" s="417"/>
      <c r="CZ4" s="417"/>
      <c r="DA4" s="418"/>
      <c r="DB4" s="416">
        <v>13.8</v>
      </c>
      <c r="DC4" s="417"/>
      <c r="DD4" s="417"/>
      <c r="DE4" s="417"/>
      <c r="DF4" s="417"/>
      <c r="DG4" s="417"/>
      <c r="DH4" s="417"/>
      <c r="DI4" s="418"/>
      <c r="DJ4" s="134"/>
      <c r="DK4" s="134"/>
      <c r="DL4" s="134"/>
      <c r="DM4" s="134"/>
      <c r="DN4" s="134"/>
      <c r="DO4" s="134"/>
    </row>
    <row r="5" spans="1:119" ht="18.75" customHeight="1" x14ac:dyDescent="0.15">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151</v>
      </c>
      <c r="AN5" s="339"/>
      <c r="AO5" s="339"/>
      <c r="AP5" s="339"/>
      <c r="AQ5" s="339"/>
      <c r="AR5" s="339"/>
      <c r="AS5" s="339"/>
      <c r="AT5" s="340"/>
      <c r="AU5" s="333" t="s">
        <v>152</v>
      </c>
      <c r="AV5" s="334"/>
      <c r="AW5" s="334"/>
      <c r="AX5" s="334"/>
      <c r="AY5" s="343" t="s">
        <v>153</v>
      </c>
      <c r="AZ5" s="344"/>
      <c r="BA5" s="344"/>
      <c r="BB5" s="344"/>
      <c r="BC5" s="344"/>
      <c r="BD5" s="344"/>
      <c r="BE5" s="344"/>
      <c r="BF5" s="344"/>
      <c r="BG5" s="344"/>
      <c r="BH5" s="344"/>
      <c r="BI5" s="344"/>
      <c r="BJ5" s="344"/>
      <c r="BK5" s="344"/>
      <c r="BL5" s="344"/>
      <c r="BM5" s="345"/>
      <c r="BN5" s="335">
        <v>10710569</v>
      </c>
      <c r="BO5" s="336"/>
      <c r="BP5" s="336"/>
      <c r="BQ5" s="336"/>
      <c r="BR5" s="336"/>
      <c r="BS5" s="336"/>
      <c r="BT5" s="336"/>
      <c r="BU5" s="337"/>
      <c r="BV5" s="335">
        <v>11157912</v>
      </c>
      <c r="BW5" s="336"/>
      <c r="BX5" s="336"/>
      <c r="BY5" s="336"/>
      <c r="BZ5" s="336"/>
      <c r="CA5" s="336"/>
      <c r="CB5" s="336"/>
      <c r="CC5" s="337"/>
      <c r="CD5" s="352" t="s">
        <v>154</v>
      </c>
      <c r="CE5" s="353"/>
      <c r="CF5" s="353"/>
      <c r="CG5" s="353"/>
      <c r="CH5" s="353"/>
      <c r="CI5" s="353"/>
      <c r="CJ5" s="353"/>
      <c r="CK5" s="353"/>
      <c r="CL5" s="353"/>
      <c r="CM5" s="353"/>
      <c r="CN5" s="353"/>
      <c r="CO5" s="353"/>
      <c r="CP5" s="353"/>
      <c r="CQ5" s="353"/>
      <c r="CR5" s="353"/>
      <c r="CS5" s="354"/>
      <c r="CT5" s="422">
        <v>84.8</v>
      </c>
      <c r="CU5" s="423"/>
      <c r="CV5" s="423"/>
      <c r="CW5" s="423"/>
      <c r="CX5" s="423"/>
      <c r="CY5" s="423"/>
      <c r="CZ5" s="423"/>
      <c r="DA5" s="424"/>
      <c r="DB5" s="422">
        <v>79.900000000000006</v>
      </c>
      <c r="DC5" s="423"/>
      <c r="DD5" s="423"/>
      <c r="DE5" s="423"/>
      <c r="DF5" s="423"/>
      <c r="DG5" s="423"/>
      <c r="DH5" s="423"/>
      <c r="DI5" s="424"/>
      <c r="DJ5" s="134"/>
      <c r="DK5" s="134"/>
      <c r="DL5" s="134"/>
      <c r="DM5" s="134"/>
      <c r="DN5" s="134"/>
      <c r="DO5" s="134"/>
    </row>
    <row r="6" spans="1:119" ht="18.75" customHeight="1" x14ac:dyDescent="0.15">
      <c r="A6" s="135"/>
      <c r="B6" s="373" t="s">
        <v>155</v>
      </c>
      <c r="C6" s="374"/>
      <c r="D6" s="374"/>
      <c r="E6" s="375"/>
      <c r="F6" s="375"/>
      <c r="G6" s="375"/>
      <c r="H6" s="375"/>
      <c r="I6" s="375"/>
      <c r="J6" s="375"/>
      <c r="K6" s="375"/>
      <c r="L6" s="375" t="s">
        <v>156</v>
      </c>
      <c r="M6" s="375"/>
      <c r="N6" s="375"/>
      <c r="O6" s="375"/>
      <c r="P6" s="375"/>
      <c r="Q6" s="375"/>
      <c r="R6" s="425"/>
      <c r="S6" s="425"/>
      <c r="T6" s="425"/>
      <c r="U6" s="425"/>
      <c r="V6" s="426"/>
      <c r="W6" s="429" t="s">
        <v>157</v>
      </c>
      <c r="X6" s="430"/>
      <c r="Y6" s="430"/>
      <c r="Z6" s="430"/>
      <c r="AA6" s="430"/>
      <c r="AB6" s="374"/>
      <c r="AC6" s="433" t="s">
        <v>158</v>
      </c>
      <c r="AD6" s="434"/>
      <c r="AE6" s="434"/>
      <c r="AF6" s="434"/>
      <c r="AG6" s="434"/>
      <c r="AH6" s="434"/>
      <c r="AI6" s="434"/>
      <c r="AJ6" s="434"/>
      <c r="AK6" s="434"/>
      <c r="AL6" s="435"/>
      <c r="AM6" s="338" t="s">
        <v>159</v>
      </c>
      <c r="AN6" s="339"/>
      <c r="AO6" s="339"/>
      <c r="AP6" s="339"/>
      <c r="AQ6" s="339"/>
      <c r="AR6" s="339"/>
      <c r="AS6" s="339"/>
      <c r="AT6" s="340"/>
      <c r="AU6" s="333" t="s">
        <v>160</v>
      </c>
      <c r="AV6" s="334"/>
      <c r="AW6" s="334"/>
      <c r="AX6" s="334"/>
      <c r="AY6" s="343" t="s">
        <v>161</v>
      </c>
      <c r="AZ6" s="344"/>
      <c r="BA6" s="344"/>
      <c r="BB6" s="344"/>
      <c r="BC6" s="344"/>
      <c r="BD6" s="344"/>
      <c r="BE6" s="344"/>
      <c r="BF6" s="344"/>
      <c r="BG6" s="344"/>
      <c r="BH6" s="344"/>
      <c r="BI6" s="344"/>
      <c r="BJ6" s="344"/>
      <c r="BK6" s="344"/>
      <c r="BL6" s="344"/>
      <c r="BM6" s="345"/>
      <c r="BN6" s="335">
        <v>1163079</v>
      </c>
      <c r="BO6" s="336"/>
      <c r="BP6" s="336"/>
      <c r="BQ6" s="336"/>
      <c r="BR6" s="336"/>
      <c r="BS6" s="336"/>
      <c r="BT6" s="336"/>
      <c r="BU6" s="337"/>
      <c r="BV6" s="335">
        <v>1124730</v>
      </c>
      <c r="BW6" s="336"/>
      <c r="BX6" s="336"/>
      <c r="BY6" s="336"/>
      <c r="BZ6" s="336"/>
      <c r="CA6" s="336"/>
      <c r="CB6" s="336"/>
      <c r="CC6" s="337"/>
      <c r="CD6" s="352" t="s">
        <v>162</v>
      </c>
      <c r="CE6" s="353"/>
      <c r="CF6" s="353"/>
      <c r="CG6" s="353"/>
      <c r="CH6" s="353"/>
      <c r="CI6" s="353"/>
      <c r="CJ6" s="353"/>
      <c r="CK6" s="353"/>
      <c r="CL6" s="353"/>
      <c r="CM6" s="353"/>
      <c r="CN6" s="353"/>
      <c r="CO6" s="353"/>
      <c r="CP6" s="353"/>
      <c r="CQ6" s="353"/>
      <c r="CR6" s="353"/>
      <c r="CS6" s="354"/>
      <c r="CT6" s="419">
        <v>90.3</v>
      </c>
      <c r="CU6" s="420"/>
      <c r="CV6" s="420"/>
      <c r="CW6" s="420"/>
      <c r="CX6" s="420"/>
      <c r="CY6" s="420"/>
      <c r="CZ6" s="420"/>
      <c r="DA6" s="421"/>
      <c r="DB6" s="419">
        <v>87</v>
      </c>
      <c r="DC6" s="420"/>
      <c r="DD6" s="420"/>
      <c r="DE6" s="420"/>
      <c r="DF6" s="420"/>
      <c r="DG6" s="420"/>
      <c r="DH6" s="420"/>
      <c r="DI6" s="421"/>
      <c r="DJ6" s="134"/>
      <c r="DK6" s="134"/>
      <c r="DL6" s="134"/>
      <c r="DM6" s="134"/>
      <c r="DN6" s="134"/>
      <c r="DO6" s="134"/>
    </row>
    <row r="7" spans="1:119" ht="18.75" customHeight="1" x14ac:dyDescent="0.15">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163</v>
      </c>
      <c r="AN7" s="339"/>
      <c r="AO7" s="339"/>
      <c r="AP7" s="339"/>
      <c r="AQ7" s="339"/>
      <c r="AR7" s="339"/>
      <c r="AS7" s="339"/>
      <c r="AT7" s="340"/>
      <c r="AU7" s="333" t="s">
        <v>164</v>
      </c>
      <c r="AV7" s="334"/>
      <c r="AW7" s="334"/>
      <c r="AX7" s="334"/>
      <c r="AY7" s="343" t="s">
        <v>165</v>
      </c>
      <c r="AZ7" s="344"/>
      <c r="BA7" s="344"/>
      <c r="BB7" s="344"/>
      <c r="BC7" s="344"/>
      <c r="BD7" s="344"/>
      <c r="BE7" s="344"/>
      <c r="BF7" s="344"/>
      <c r="BG7" s="344"/>
      <c r="BH7" s="344"/>
      <c r="BI7" s="344"/>
      <c r="BJ7" s="344"/>
      <c r="BK7" s="344"/>
      <c r="BL7" s="344"/>
      <c r="BM7" s="345"/>
      <c r="BN7" s="335">
        <v>335954</v>
      </c>
      <c r="BO7" s="336"/>
      <c r="BP7" s="336"/>
      <c r="BQ7" s="336"/>
      <c r="BR7" s="336"/>
      <c r="BS7" s="336"/>
      <c r="BT7" s="336"/>
      <c r="BU7" s="337"/>
      <c r="BV7" s="335">
        <v>117947</v>
      </c>
      <c r="BW7" s="336"/>
      <c r="BX7" s="336"/>
      <c r="BY7" s="336"/>
      <c r="BZ7" s="336"/>
      <c r="CA7" s="336"/>
      <c r="CB7" s="336"/>
      <c r="CC7" s="337"/>
      <c r="CD7" s="352" t="s">
        <v>166</v>
      </c>
      <c r="CE7" s="353"/>
      <c r="CF7" s="353"/>
      <c r="CG7" s="353"/>
      <c r="CH7" s="353"/>
      <c r="CI7" s="353"/>
      <c r="CJ7" s="353"/>
      <c r="CK7" s="353"/>
      <c r="CL7" s="353"/>
      <c r="CM7" s="353"/>
      <c r="CN7" s="353"/>
      <c r="CO7" s="353"/>
      <c r="CP7" s="353"/>
      <c r="CQ7" s="353"/>
      <c r="CR7" s="353"/>
      <c r="CS7" s="354"/>
      <c r="CT7" s="335">
        <v>7133567</v>
      </c>
      <c r="CU7" s="336"/>
      <c r="CV7" s="336"/>
      <c r="CW7" s="336"/>
      <c r="CX7" s="336"/>
      <c r="CY7" s="336"/>
      <c r="CZ7" s="336"/>
      <c r="DA7" s="337"/>
      <c r="DB7" s="335">
        <v>7270644</v>
      </c>
      <c r="DC7" s="336"/>
      <c r="DD7" s="336"/>
      <c r="DE7" s="336"/>
      <c r="DF7" s="336"/>
      <c r="DG7" s="336"/>
      <c r="DH7" s="336"/>
      <c r="DI7" s="337"/>
      <c r="DJ7" s="134"/>
      <c r="DK7" s="134"/>
      <c r="DL7" s="134"/>
      <c r="DM7" s="134"/>
      <c r="DN7" s="134"/>
      <c r="DO7" s="134"/>
    </row>
    <row r="8" spans="1:119" ht="18.75" customHeight="1" thickBot="1" x14ac:dyDescent="0.2">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167</v>
      </c>
      <c r="AN8" s="339"/>
      <c r="AO8" s="339"/>
      <c r="AP8" s="339"/>
      <c r="AQ8" s="339"/>
      <c r="AR8" s="339"/>
      <c r="AS8" s="339"/>
      <c r="AT8" s="340"/>
      <c r="AU8" s="333" t="s">
        <v>164</v>
      </c>
      <c r="AV8" s="334"/>
      <c r="AW8" s="334"/>
      <c r="AX8" s="334"/>
      <c r="AY8" s="343" t="s">
        <v>168</v>
      </c>
      <c r="AZ8" s="344"/>
      <c r="BA8" s="344"/>
      <c r="BB8" s="344"/>
      <c r="BC8" s="344"/>
      <c r="BD8" s="344"/>
      <c r="BE8" s="344"/>
      <c r="BF8" s="344"/>
      <c r="BG8" s="344"/>
      <c r="BH8" s="344"/>
      <c r="BI8" s="344"/>
      <c r="BJ8" s="344"/>
      <c r="BK8" s="344"/>
      <c r="BL8" s="344"/>
      <c r="BM8" s="345"/>
      <c r="BN8" s="335">
        <v>827125</v>
      </c>
      <c r="BO8" s="336"/>
      <c r="BP8" s="336"/>
      <c r="BQ8" s="336"/>
      <c r="BR8" s="336"/>
      <c r="BS8" s="336"/>
      <c r="BT8" s="336"/>
      <c r="BU8" s="337"/>
      <c r="BV8" s="335">
        <v>1006783</v>
      </c>
      <c r="BW8" s="336"/>
      <c r="BX8" s="336"/>
      <c r="BY8" s="336"/>
      <c r="BZ8" s="336"/>
      <c r="CA8" s="336"/>
      <c r="CB8" s="336"/>
      <c r="CC8" s="337"/>
      <c r="CD8" s="352" t="s">
        <v>169</v>
      </c>
      <c r="CE8" s="353"/>
      <c r="CF8" s="353"/>
      <c r="CG8" s="353"/>
      <c r="CH8" s="353"/>
      <c r="CI8" s="353"/>
      <c r="CJ8" s="353"/>
      <c r="CK8" s="353"/>
      <c r="CL8" s="353"/>
      <c r="CM8" s="353"/>
      <c r="CN8" s="353"/>
      <c r="CO8" s="353"/>
      <c r="CP8" s="353"/>
      <c r="CQ8" s="353"/>
      <c r="CR8" s="353"/>
      <c r="CS8" s="354"/>
      <c r="CT8" s="442">
        <v>0.36</v>
      </c>
      <c r="CU8" s="443"/>
      <c r="CV8" s="443"/>
      <c r="CW8" s="443"/>
      <c r="CX8" s="443"/>
      <c r="CY8" s="443"/>
      <c r="CZ8" s="443"/>
      <c r="DA8" s="444"/>
      <c r="DB8" s="442">
        <v>0.36</v>
      </c>
      <c r="DC8" s="443"/>
      <c r="DD8" s="443"/>
      <c r="DE8" s="443"/>
      <c r="DF8" s="443"/>
      <c r="DG8" s="443"/>
      <c r="DH8" s="443"/>
      <c r="DI8" s="444"/>
      <c r="DJ8" s="134"/>
      <c r="DK8" s="134"/>
      <c r="DL8" s="134"/>
      <c r="DM8" s="134"/>
      <c r="DN8" s="134"/>
      <c r="DO8" s="134"/>
    </row>
    <row r="9" spans="1:119" ht="18.75" customHeight="1" thickBot="1" x14ac:dyDescent="0.2">
      <c r="A9" s="135"/>
      <c r="B9" s="413" t="s">
        <v>170</v>
      </c>
      <c r="C9" s="414"/>
      <c r="D9" s="414"/>
      <c r="E9" s="414"/>
      <c r="F9" s="414"/>
      <c r="G9" s="414"/>
      <c r="H9" s="414"/>
      <c r="I9" s="414"/>
      <c r="J9" s="414"/>
      <c r="K9" s="445"/>
      <c r="L9" s="451" t="s">
        <v>171</v>
      </c>
      <c r="M9" s="452"/>
      <c r="N9" s="452"/>
      <c r="O9" s="452"/>
      <c r="P9" s="452"/>
      <c r="Q9" s="453"/>
      <c r="R9" s="455">
        <v>13580</v>
      </c>
      <c r="S9" s="456"/>
      <c r="T9" s="456"/>
      <c r="U9" s="456"/>
      <c r="V9" s="457"/>
      <c r="W9" s="404" t="s">
        <v>172</v>
      </c>
      <c r="X9" s="405"/>
      <c r="Y9" s="405"/>
      <c r="Z9" s="405"/>
      <c r="AA9" s="405"/>
      <c r="AB9" s="405"/>
      <c r="AC9" s="405"/>
      <c r="AD9" s="405"/>
      <c r="AE9" s="405"/>
      <c r="AF9" s="405"/>
      <c r="AG9" s="405"/>
      <c r="AH9" s="405"/>
      <c r="AI9" s="405"/>
      <c r="AJ9" s="405"/>
      <c r="AK9" s="405"/>
      <c r="AL9" s="410"/>
      <c r="AM9" s="338" t="s">
        <v>173</v>
      </c>
      <c r="AN9" s="339"/>
      <c r="AO9" s="339"/>
      <c r="AP9" s="339"/>
      <c r="AQ9" s="339"/>
      <c r="AR9" s="339"/>
      <c r="AS9" s="339"/>
      <c r="AT9" s="340"/>
      <c r="AU9" s="333" t="s">
        <v>174</v>
      </c>
      <c r="AV9" s="334"/>
      <c r="AW9" s="334"/>
      <c r="AX9" s="334"/>
      <c r="AY9" s="343" t="s">
        <v>175</v>
      </c>
      <c r="AZ9" s="344"/>
      <c r="BA9" s="344"/>
      <c r="BB9" s="344"/>
      <c r="BC9" s="344"/>
      <c r="BD9" s="344"/>
      <c r="BE9" s="344"/>
      <c r="BF9" s="344"/>
      <c r="BG9" s="344"/>
      <c r="BH9" s="344"/>
      <c r="BI9" s="344"/>
      <c r="BJ9" s="344"/>
      <c r="BK9" s="344"/>
      <c r="BL9" s="344"/>
      <c r="BM9" s="345"/>
      <c r="BN9" s="335">
        <v>-179658</v>
      </c>
      <c r="BO9" s="336"/>
      <c r="BP9" s="336"/>
      <c r="BQ9" s="336"/>
      <c r="BR9" s="336"/>
      <c r="BS9" s="336"/>
      <c r="BT9" s="336"/>
      <c r="BU9" s="337"/>
      <c r="BV9" s="335">
        <v>197324</v>
      </c>
      <c r="BW9" s="336"/>
      <c r="BX9" s="336"/>
      <c r="BY9" s="336"/>
      <c r="BZ9" s="336"/>
      <c r="CA9" s="336"/>
      <c r="CB9" s="336"/>
      <c r="CC9" s="337"/>
      <c r="CD9" s="349" t="s">
        <v>176</v>
      </c>
      <c r="CE9" s="350"/>
      <c r="CF9" s="350"/>
      <c r="CG9" s="350"/>
      <c r="CH9" s="350"/>
      <c r="CI9" s="350"/>
      <c r="CJ9" s="350"/>
      <c r="CK9" s="350"/>
      <c r="CL9" s="350"/>
      <c r="CM9" s="350"/>
      <c r="CN9" s="350"/>
      <c r="CO9" s="350"/>
      <c r="CP9" s="350"/>
      <c r="CQ9" s="350"/>
      <c r="CR9" s="350"/>
      <c r="CS9" s="351"/>
      <c r="CT9" s="458">
        <v>17.399999999999999</v>
      </c>
      <c r="CU9" s="459"/>
      <c r="CV9" s="459"/>
      <c r="CW9" s="459"/>
      <c r="CX9" s="459"/>
      <c r="CY9" s="459"/>
      <c r="CZ9" s="459"/>
      <c r="DA9" s="460"/>
      <c r="DB9" s="458">
        <v>17.600000000000001</v>
      </c>
      <c r="DC9" s="459"/>
      <c r="DD9" s="459"/>
      <c r="DE9" s="459"/>
      <c r="DF9" s="459"/>
      <c r="DG9" s="459"/>
      <c r="DH9" s="459"/>
      <c r="DI9" s="460"/>
      <c r="DJ9" s="134"/>
      <c r="DK9" s="134"/>
      <c r="DL9" s="134"/>
      <c r="DM9" s="134"/>
      <c r="DN9" s="134"/>
      <c r="DO9" s="134"/>
    </row>
    <row r="10" spans="1:119" ht="18.75" customHeight="1" thickBot="1" x14ac:dyDescent="0.2">
      <c r="A10" s="135"/>
      <c r="B10" s="413"/>
      <c r="C10" s="414"/>
      <c r="D10" s="414"/>
      <c r="E10" s="414"/>
      <c r="F10" s="414"/>
      <c r="G10" s="414"/>
      <c r="H10" s="414"/>
      <c r="I10" s="414"/>
      <c r="J10" s="414"/>
      <c r="K10" s="445"/>
      <c r="L10" s="454" t="s">
        <v>177</v>
      </c>
      <c r="M10" s="339"/>
      <c r="N10" s="339"/>
      <c r="O10" s="339"/>
      <c r="P10" s="339"/>
      <c r="Q10" s="340"/>
      <c r="R10" s="370">
        <v>14059</v>
      </c>
      <c r="S10" s="371"/>
      <c r="T10" s="371"/>
      <c r="U10" s="371"/>
      <c r="V10" s="448"/>
      <c r="W10" s="408"/>
      <c r="X10" s="409"/>
      <c r="Y10" s="409"/>
      <c r="Z10" s="409"/>
      <c r="AA10" s="409"/>
      <c r="AB10" s="409"/>
      <c r="AC10" s="409"/>
      <c r="AD10" s="409"/>
      <c r="AE10" s="409"/>
      <c r="AF10" s="409"/>
      <c r="AG10" s="409"/>
      <c r="AH10" s="409"/>
      <c r="AI10" s="409"/>
      <c r="AJ10" s="409"/>
      <c r="AK10" s="409"/>
      <c r="AL10" s="412"/>
      <c r="AM10" s="338" t="s">
        <v>178</v>
      </c>
      <c r="AN10" s="339"/>
      <c r="AO10" s="339"/>
      <c r="AP10" s="339"/>
      <c r="AQ10" s="339"/>
      <c r="AR10" s="339"/>
      <c r="AS10" s="339"/>
      <c r="AT10" s="340"/>
      <c r="AU10" s="333" t="s">
        <v>179</v>
      </c>
      <c r="AV10" s="334"/>
      <c r="AW10" s="334"/>
      <c r="AX10" s="334"/>
      <c r="AY10" s="343" t="s">
        <v>180</v>
      </c>
      <c r="AZ10" s="344"/>
      <c r="BA10" s="344"/>
      <c r="BB10" s="344"/>
      <c r="BC10" s="344"/>
      <c r="BD10" s="344"/>
      <c r="BE10" s="344"/>
      <c r="BF10" s="344"/>
      <c r="BG10" s="344"/>
      <c r="BH10" s="344"/>
      <c r="BI10" s="344"/>
      <c r="BJ10" s="344"/>
      <c r="BK10" s="344"/>
      <c r="BL10" s="344"/>
      <c r="BM10" s="345"/>
      <c r="BN10" s="335">
        <v>22948</v>
      </c>
      <c r="BO10" s="336"/>
      <c r="BP10" s="336"/>
      <c r="BQ10" s="336"/>
      <c r="BR10" s="336"/>
      <c r="BS10" s="336"/>
      <c r="BT10" s="336"/>
      <c r="BU10" s="337"/>
      <c r="BV10" s="335">
        <v>408840</v>
      </c>
      <c r="BW10" s="336"/>
      <c r="BX10" s="336"/>
      <c r="BY10" s="336"/>
      <c r="BZ10" s="336"/>
      <c r="CA10" s="336"/>
      <c r="CB10" s="336"/>
      <c r="CC10" s="337"/>
      <c r="CD10" s="361" t="s">
        <v>181</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
      <c r="A11" s="135"/>
      <c r="B11" s="413"/>
      <c r="C11" s="414"/>
      <c r="D11" s="414"/>
      <c r="E11" s="414"/>
      <c r="F11" s="414"/>
      <c r="G11" s="414"/>
      <c r="H11" s="414"/>
      <c r="I11" s="414"/>
      <c r="J11" s="414"/>
      <c r="K11" s="445"/>
      <c r="L11" s="450" t="s">
        <v>182</v>
      </c>
      <c r="M11" s="347"/>
      <c r="N11" s="347"/>
      <c r="O11" s="347"/>
      <c r="P11" s="347"/>
      <c r="Q11" s="348"/>
      <c r="R11" s="388" t="s">
        <v>183</v>
      </c>
      <c r="S11" s="389"/>
      <c r="T11" s="389"/>
      <c r="U11" s="389"/>
      <c r="V11" s="390"/>
      <c r="W11" s="449" t="s">
        <v>91</v>
      </c>
      <c r="X11" s="334"/>
      <c r="Y11" s="334"/>
      <c r="Z11" s="334"/>
      <c r="AA11" s="334"/>
      <c r="AB11" s="446"/>
      <c r="AC11" s="333" t="s">
        <v>184</v>
      </c>
      <c r="AD11" s="334"/>
      <c r="AE11" s="334"/>
      <c r="AF11" s="334"/>
      <c r="AG11" s="446"/>
      <c r="AH11" s="333" t="s">
        <v>185</v>
      </c>
      <c r="AI11" s="334"/>
      <c r="AJ11" s="334"/>
      <c r="AK11" s="334"/>
      <c r="AL11" s="447"/>
      <c r="AM11" s="338" t="s">
        <v>186</v>
      </c>
      <c r="AN11" s="339"/>
      <c r="AO11" s="339"/>
      <c r="AP11" s="339"/>
      <c r="AQ11" s="339"/>
      <c r="AR11" s="339"/>
      <c r="AS11" s="339"/>
      <c r="AT11" s="340"/>
      <c r="AU11" s="333" t="s">
        <v>179</v>
      </c>
      <c r="AV11" s="334"/>
      <c r="AW11" s="334"/>
      <c r="AX11" s="334"/>
      <c r="AY11" s="343" t="s">
        <v>187</v>
      </c>
      <c r="AZ11" s="344"/>
      <c r="BA11" s="344"/>
      <c r="BB11" s="344"/>
      <c r="BC11" s="344"/>
      <c r="BD11" s="344"/>
      <c r="BE11" s="344"/>
      <c r="BF11" s="344"/>
      <c r="BG11" s="344"/>
      <c r="BH11" s="344"/>
      <c r="BI11" s="344"/>
      <c r="BJ11" s="344"/>
      <c r="BK11" s="344"/>
      <c r="BL11" s="344"/>
      <c r="BM11" s="345"/>
      <c r="BN11" s="335" t="s">
        <v>188</v>
      </c>
      <c r="BO11" s="336"/>
      <c r="BP11" s="336"/>
      <c r="BQ11" s="336"/>
      <c r="BR11" s="336"/>
      <c r="BS11" s="336"/>
      <c r="BT11" s="336"/>
      <c r="BU11" s="337"/>
      <c r="BV11" s="335" t="s">
        <v>188</v>
      </c>
      <c r="BW11" s="336"/>
      <c r="BX11" s="336"/>
      <c r="BY11" s="336"/>
      <c r="BZ11" s="336"/>
      <c r="CA11" s="336"/>
      <c r="CB11" s="336"/>
      <c r="CC11" s="337"/>
      <c r="CD11" s="352" t="s">
        <v>189</v>
      </c>
      <c r="CE11" s="353"/>
      <c r="CF11" s="353"/>
      <c r="CG11" s="353"/>
      <c r="CH11" s="353"/>
      <c r="CI11" s="353"/>
      <c r="CJ11" s="353"/>
      <c r="CK11" s="353"/>
      <c r="CL11" s="353"/>
      <c r="CM11" s="353"/>
      <c r="CN11" s="353"/>
      <c r="CO11" s="353"/>
      <c r="CP11" s="353"/>
      <c r="CQ11" s="353"/>
      <c r="CR11" s="353"/>
      <c r="CS11" s="354"/>
      <c r="CT11" s="442" t="s">
        <v>190</v>
      </c>
      <c r="CU11" s="443"/>
      <c r="CV11" s="443"/>
      <c r="CW11" s="443"/>
      <c r="CX11" s="443"/>
      <c r="CY11" s="443"/>
      <c r="CZ11" s="443"/>
      <c r="DA11" s="444"/>
      <c r="DB11" s="442" t="s">
        <v>190</v>
      </c>
      <c r="DC11" s="443"/>
      <c r="DD11" s="443"/>
      <c r="DE11" s="443"/>
      <c r="DF11" s="443"/>
      <c r="DG11" s="443"/>
      <c r="DH11" s="443"/>
      <c r="DI11" s="444"/>
      <c r="DJ11" s="134"/>
      <c r="DK11" s="134"/>
      <c r="DL11" s="134"/>
      <c r="DM11" s="134"/>
      <c r="DN11" s="134"/>
      <c r="DO11" s="134"/>
    </row>
    <row r="12" spans="1:119" ht="18.75" customHeight="1" thickBot="1" x14ac:dyDescent="0.2">
      <c r="A12" s="135"/>
      <c r="B12" s="473" t="s">
        <v>191</v>
      </c>
      <c r="C12" s="474"/>
      <c r="D12" s="474"/>
      <c r="E12" s="474"/>
      <c r="F12" s="474"/>
      <c r="G12" s="474"/>
      <c r="H12" s="474"/>
      <c r="I12" s="474"/>
      <c r="J12" s="474"/>
      <c r="K12" s="475"/>
      <c r="L12" s="451" t="s">
        <v>192</v>
      </c>
      <c r="M12" s="452"/>
      <c r="N12" s="452"/>
      <c r="O12" s="452"/>
      <c r="P12" s="452"/>
      <c r="Q12" s="453"/>
      <c r="R12" s="455">
        <v>14121</v>
      </c>
      <c r="S12" s="456"/>
      <c r="T12" s="456"/>
      <c r="U12" s="456"/>
      <c r="V12" s="457"/>
      <c r="W12" s="429" t="s">
        <v>193</v>
      </c>
      <c r="X12" s="430"/>
      <c r="Y12" s="430"/>
      <c r="Z12" s="430"/>
      <c r="AA12" s="430"/>
      <c r="AB12" s="374"/>
      <c r="AC12" s="370">
        <v>1077</v>
      </c>
      <c r="AD12" s="371"/>
      <c r="AE12" s="371"/>
      <c r="AF12" s="371"/>
      <c r="AG12" s="372"/>
      <c r="AH12" s="370">
        <v>1198</v>
      </c>
      <c r="AI12" s="371"/>
      <c r="AJ12" s="371"/>
      <c r="AK12" s="371"/>
      <c r="AL12" s="448"/>
      <c r="AM12" s="338" t="s">
        <v>194</v>
      </c>
      <c r="AN12" s="339"/>
      <c r="AO12" s="339"/>
      <c r="AP12" s="339"/>
      <c r="AQ12" s="339"/>
      <c r="AR12" s="339"/>
      <c r="AS12" s="339"/>
      <c r="AT12" s="340"/>
      <c r="AU12" s="333" t="s">
        <v>195</v>
      </c>
      <c r="AV12" s="334"/>
      <c r="AW12" s="334"/>
      <c r="AX12" s="334"/>
      <c r="AY12" s="343" t="s">
        <v>196</v>
      </c>
      <c r="AZ12" s="344"/>
      <c r="BA12" s="344"/>
      <c r="BB12" s="344"/>
      <c r="BC12" s="344"/>
      <c r="BD12" s="344"/>
      <c r="BE12" s="344"/>
      <c r="BF12" s="344"/>
      <c r="BG12" s="344"/>
      <c r="BH12" s="344"/>
      <c r="BI12" s="344"/>
      <c r="BJ12" s="344"/>
      <c r="BK12" s="344"/>
      <c r="BL12" s="344"/>
      <c r="BM12" s="345"/>
      <c r="BN12" s="335" t="s">
        <v>197</v>
      </c>
      <c r="BO12" s="336"/>
      <c r="BP12" s="336"/>
      <c r="BQ12" s="336"/>
      <c r="BR12" s="336"/>
      <c r="BS12" s="336"/>
      <c r="BT12" s="336"/>
      <c r="BU12" s="337"/>
      <c r="BV12" s="335" t="s">
        <v>197</v>
      </c>
      <c r="BW12" s="336"/>
      <c r="BX12" s="336"/>
      <c r="BY12" s="336"/>
      <c r="BZ12" s="336"/>
      <c r="CA12" s="336"/>
      <c r="CB12" s="336"/>
      <c r="CC12" s="337"/>
      <c r="CD12" s="352" t="s">
        <v>198</v>
      </c>
      <c r="CE12" s="353"/>
      <c r="CF12" s="353"/>
      <c r="CG12" s="353"/>
      <c r="CH12" s="353"/>
      <c r="CI12" s="353"/>
      <c r="CJ12" s="353"/>
      <c r="CK12" s="353"/>
      <c r="CL12" s="353"/>
      <c r="CM12" s="353"/>
      <c r="CN12" s="353"/>
      <c r="CO12" s="353"/>
      <c r="CP12" s="353"/>
      <c r="CQ12" s="353"/>
      <c r="CR12" s="353"/>
      <c r="CS12" s="354"/>
      <c r="CT12" s="442" t="s">
        <v>199</v>
      </c>
      <c r="CU12" s="443"/>
      <c r="CV12" s="443"/>
      <c r="CW12" s="443"/>
      <c r="CX12" s="443"/>
      <c r="CY12" s="443"/>
      <c r="CZ12" s="443"/>
      <c r="DA12" s="444"/>
      <c r="DB12" s="442" t="s">
        <v>199</v>
      </c>
      <c r="DC12" s="443"/>
      <c r="DD12" s="443"/>
      <c r="DE12" s="443"/>
      <c r="DF12" s="443"/>
      <c r="DG12" s="443"/>
      <c r="DH12" s="443"/>
      <c r="DI12" s="444"/>
      <c r="DJ12" s="134"/>
      <c r="DK12" s="134"/>
      <c r="DL12" s="134"/>
      <c r="DM12" s="134"/>
      <c r="DN12" s="134"/>
      <c r="DO12" s="134"/>
    </row>
    <row r="13" spans="1:119" ht="18.75" customHeight="1" thickBot="1" x14ac:dyDescent="0.2">
      <c r="A13" s="135"/>
      <c r="B13" s="473"/>
      <c r="C13" s="474"/>
      <c r="D13" s="474"/>
      <c r="E13" s="474"/>
      <c r="F13" s="474"/>
      <c r="G13" s="474"/>
      <c r="H13" s="474"/>
      <c r="I13" s="474"/>
      <c r="J13" s="474"/>
      <c r="K13" s="475"/>
      <c r="L13" s="454" t="s">
        <v>200</v>
      </c>
      <c r="M13" s="339"/>
      <c r="N13" s="339"/>
      <c r="O13" s="339"/>
      <c r="P13" s="339"/>
      <c r="Q13" s="340"/>
      <c r="R13" s="370">
        <v>14400</v>
      </c>
      <c r="S13" s="371"/>
      <c r="T13" s="371"/>
      <c r="U13" s="371"/>
      <c r="V13" s="448"/>
      <c r="W13" s="408"/>
      <c r="X13" s="409"/>
      <c r="Y13" s="409"/>
      <c r="Z13" s="409"/>
      <c r="AA13" s="409"/>
      <c r="AB13" s="396"/>
      <c r="AC13" s="464">
        <v>17.3</v>
      </c>
      <c r="AD13" s="465"/>
      <c r="AE13" s="465"/>
      <c r="AF13" s="465"/>
      <c r="AG13" s="466"/>
      <c r="AH13" s="464">
        <v>17.5</v>
      </c>
      <c r="AI13" s="465"/>
      <c r="AJ13" s="465"/>
      <c r="AK13" s="465"/>
      <c r="AL13" s="467"/>
      <c r="AM13" s="338" t="s">
        <v>201</v>
      </c>
      <c r="AN13" s="339"/>
      <c r="AO13" s="339"/>
      <c r="AP13" s="339"/>
      <c r="AQ13" s="339"/>
      <c r="AR13" s="339"/>
      <c r="AS13" s="339"/>
      <c r="AT13" s="340"/>
      <c r="AU13" s="333" t="s">
        <v>202</v>
      </c>
      <c r="AV13" s="334"/>
      <c r="AW13" s="334"/>
      <c r="AX13" s="334"/>
      <c r="AY13" s="367" t="s">
        <v>203</v>
      </c>
      <c r="AZ13" s="368"/>
      <c r="BA13" s="368"/>
      <c r="BB13" s="368"/>
      <c r="BC13" s="368"/>
      <c r="BD13" s="368"/>
      <c r="BE13" s="368"/>
      <c r="BF13" s="368"/>
      <c r="BG13" s="368"/>
      <c r="BH13" s="368"/>
      <c r="BI13" s="368"/>
      <c r="BJ13" s="368"/>
      <c r="BK13" s="368"/>
      <c r="BL13" s="368"/>
      <c r="BM13" s="369"/>
      <c r="BN13" s="335">
        <v>-156710</v>
      </c>
      <c r="BO13" s="336"/>
      <c r="BP13" s="336"/>
      <c r="BQ13" s="336"/>
      <c r="BR13" s="336"/>
      <c r="BS13" s="336"/>
      <c r="BT13" s="336"/>
      <c r="BU13" s="337"/>
      <c r="BV13" s="335">
        <v>606164</v>
      </c>
      <c r="BW13" s="336"/>
      <c r="BX13" s="336"/>
      <c r="BY13" s="336"/>
      <c r="BZ13" s="336"/>
      <c r="CA13" s="336"/>
      <c r="CB13" s="336"/>
      <c r="CC13" s="337"/>
      <c r="CD13" s="352" t="s">
        <v>204</v>
      </c>
      <c r="CE13" s="353"/>
      <c r="CF13" s="353"/>
      <c r="CG13" s="353"/>
      <c r="CH13" s="353"/>
      <c r="CI13" s="353"/>
      <c r="CJ13" s="353"/>
      <c r="CK13" s="353"/>
      <c r="CL13" s="353"/>
      <c r="CM13" s="353"/>
      <c r="CN13" s="353"/>
      <c r="CO13" s="353"/>
      <c r="CP13" s="353"/>
      <c r="CQ13" s="353"/>
      <c r="CR13" s="353"/>
      <c r="CS13" s="354"/>
      <c r="CT13" s="422">
        <v>15.8</v>
      </c>
      <c r="CU13" s="423"/>
      <c r="CV13" s="423"/>
      <c r="CW13" s="423"/>
      <c r="CX13" s="423"/>
      <c r="CY13" s="423"/>
      <c r="CZ13" s="423"/>
      <c r="DA13" s="424"/>
      <c r="DB13" s="422">
        <v>17.2</v>
      </c>
      <c r="DC13" s="423"/>
      <c r="DD13" s="423"/>
      <c r="DE13" s="423"/>
      <c r="DF13" s="423"/>
      <c r="DG13" s="423"/>
      <c r="DH13" s="423"/>
      <c r="DI13" s="424"/>
      <c r="DJ13" s="134"/>
      <c r="DK13" s="134"/>
      <c r="DL13" s="134"/>
      <c r="DM13" s="134"/>
      <c r="DN13" s="134"/>
      <c r="DO13" s="134"/>
    </row>
    <row r="14" spans="1:119" ht="18.75" customHeight="1" thickBot="1" x14ac:dyDescent="0.2">
      <c r="A14" s="135"/>
      <c r="B14" s="473"/>
      <c r="C14" s="474"/>
      <c r="D14" s="474"/>
      <c r="E14" s="474"/>
      <c r="F14" s="474"/>
      <c r="G14" s="474"/>
      <c r="H14" s="474"/>
      <c r="I14" s="474"/>
      <c r="J14" s="474"/>
      <c r="K14" s="475"/>
      <c r="L14" s="450" t="s">
        <v>182</v>
      </c>
      <c r="M14" s="347"/>
      <c r="N14" s="347"/>
      <c r="O14" s="347"/>
      <c r="P14" s="347"/>
      <c r="Q14" s="348"/>
      <c r="R14" s="388" t="s">
        <v>205</v>
      </c>
      <c r="S14" s="389"/>
      <c r="T14" s="389"/>
      <c r="U14" s="389"/>
      <c r="V14" s="390"/>
      <c r="W14" s="429" t="s">
        <v>206</v>
      </c>
      <c r="X14" s="430"/>
      <c r="Y14" s="430"/>
      <c r="Z14" s="430"/>
      <c r="AA14" s="430"/>
      <c r="AB14" s="374"/>
      <c r="AC14" s="370">
        <v>1553</v>
      </c>
      <c r="AD14" s="371"/>
      <c r="AE14" s="371"/>
      <c r="AF14" s="371"/>
      <c r="AG14" s="372"/>
      <c r="AH14" s="370">
        <v>1711</v>
      </c>
      <c r="AI14" s="371"/>
      <c r="AJ14" s="371"/>
      <c r="AK14" s="371"/>
      <c r="AL14" s="448"/>
      <c r="AM14" s="338"/>
      <c r="AN14" s="339"/>
      <c r="AO14" s="339"/>
      <c r="AP14" s="339"/>
      <c r="AQ14" s="339"/>
      <c r="AR14" s="339"/>
      <c r="AS14" s="339"/>
      <c r="AT14" s="340"/>
      <c r="AU14" s="333"/>
      <c r="AV14" s="334"/>
      <c r="AW14" s="334"/>
      <c r="AX14" s="334"/>
      <c r="AY14" s="364" t="s">
        <v>207</v>
      </c>
      <c r="AZ14" s="365"/>
      <c r="BA14" s="365"/>
      <c r="BB14" s="365"/>
      <c r="BC14" s="365"/>
      <c r="BD14" s="365"/>
      <c r="BE14" s="365"/>
      <c r="BF14" s="365"/>
      <c r="BG14" s="365"/>
      <c r="BH14" s="365"/>
      <c r="BI14" s="365"/>
      <c r="BJ14" s="365"/>
      <c r="BK14" s="365"/>
      <c r="BL14" s="365"/>
      <c r="BM14" s="366"/>
      <c r="BN14" s="355">
        <v>1999496</v>
      </c>
      <c r="BO14" s="356"/>
      <c r="BP14" s="356"/>
      <c r="BQ14" s="356"/>
      <c r="BR14" s="356"/>
      <c r="BS14" s="356"/>
      <c r="BT14" s="356"/>
      <c r="BU14" s="357"/>
      <c r="BV14" s="355">
        <v>1837635</v>
      </c>
      <c r="BW14" s="356"/>
      <c r="BX14" s="356"/>
      <c r="BY14" s="356"/>
      <c r="BZ14" s="356"/>
      <c r="CA14" s="356"/>
      <c r="CB14" s="356"/>
      <c r="CC14" s="357"/>
      <c r="CD14" s="349" t="s">
        <v>208</v>
      </c>
      <c r="CE14" s="350"/>
      <c r="CF14" s="350"/>
      <c r="CG14" s="350"/>
      <c r="CH14" s="350"/>
      <c r="CI14" s="350"/>
      <c r="CJ14" s="350"/>
      <c r="CK14" s="350"/>
      <c r="CL14" s="350"/>
      <c r="CM14" s="350"/>
      <c r="CN14" s="350"/>
      <c r="CO14" s="350"/>
      <c r="CP14" s="350"/>
      <c r="CQ14" s="350"/>
      <c r="CR14" s="350"/>
      <c r="CS14" s="351"/>
      <c r="CT14" s="458">
        <v>27.5</v>
      </c>
      <c r="CU14" s="459"/>
      <c r="CV14" s="459"/>
      <c r="CW14" s="459"/>
      <c r="CX14" s="459"/>
      <c r="CY14" s="459"/>
      <c r="CZ14" s="459"/>
      <c r="DA14" s="460"/>
      <c r="DB14" s="458">
        <v>37.4</v>
      </c>
      <c r="DC14" s="459"/>
      <c r="DD14" s="459"/>
      <c r="DE14" s="459"/>
      <c r="DF14" s="459"/>
      <c r="DG14" s="459"/>
      <c r="DH14" s="459"/>
      <c r="DI14" s="460"/>
      <c r="DJ14" s="134"/>
      <c r="DK14" s="134"/>
      <c r="DL14" s="134"/>
      <c r="DM14" s="134"/>
      <c r="DN14" s="134"/>
      <c r="DO14" s="134"/>
    </row>
    <row r="15" spans="1:119" ht="18.75" customHeight="1" thickBot="1" x14ac:dyDescent="0.2">
      <c r="A15" s="135"/>
      <c r="B15" s="468" t="s">
        <v>209</v>
      </c>
      <c r="C15" s="445"/>
      <c r="D15" s="445"/>
      <c r="E15" s="469"/>
      <c r="F15" s="469"/>
      <c r="G15" s="469"/>
      <c r="H15" s="469"/>
      <c r="I15" s="469"/>
      <c r="J15" s="469"/>
      <c r="K15" s="469"/>
      <c r="L15" s="470">
        <v>419.69</v>
      </c>
      <c r="M15" s="470"/>
      <c r="N15" s="470"/>
      <c r="O15" s="470"/>
      <c r="P15" s="470"/>
      <c r="Q15" s="470"/>
      <c r="R15" s="471"/>
      <c r="S15" s="471"/>
      <c r="T15" s="471"/>
      <c r="U15" s="471"/>
      <c r="V15" s="472"/>
      <c r="W15" s="408"/>
      <c r="X15" s="409"/>
      <c r="Y15" s="409"/>
      <c r="Z15" s="409"/>
      <c r="AA15" s="409"/>
      <c r="AB15" s="396"/>
      <c r="AC15" s="464">
        <v>24.9</v>
      </c>
      <c r="AD15" s="465"/>
      <c r="AE15" s="465"/>
      <c r="AF15" s="465"/>
      <c r="AG15" s="466"/>
      <c r="AH15" s="464">
        <v>25</v>
      </c>
      <c r="AI15" s="465"/>
      <c r="AJ15" s="465"/>
      <c r="AK15" s="465"/>
      <c r="AL15" s="467"/>
      <c r="AM15" s="338"/>
      <c r="AN15" s="339"/>
      <c r="AO15" s="339"/>
      <c r="AP15" s="339"/>
      <c r="AQ15" s="339"/>
      <c r="AR15" s="339"/>
      <c r="AS15" s="339"/>
      <c r="AT15" s="340"/>
      <c r="AU15" s="333"/>
      <c r="AV15" s="334"/>
      <c r="AW15" s="334"/>
      <c r="AX15" s="334"/>
      <c r="AY15" s="343" t="s">
        <v>210</v>
      </c>
      <c r="AZ15" s="344"/>
      <c r="BA15" s="344"/>
      <c r="BB15" s="344"/>
      <c r="BC15" s="344"/>
      <c r="BD15" s="344"/>
      <c r="BE15" s="344"/>
      <c r="BF15" s="344"/>
      <c r="BG15" s="344"/>
      <c r="BH15" s="344"/>
      <c r="BI15" s="344"/>
      <c r="BJ15" s="344"/>
      <c r="BK15" s="344"/>
      <c r="BL15" s="344"/>
      <c r="BM15" s="345"/>
      <c r="BN15" s="335">
        <v>5330399</v>
      </c>
      <c r="BO15" s="336"/>
      <c r="BP15" s="336"/>
      <c r="BQ15" s="336"/>
      <c r="BR15" s="336"/>
      <c r="BS15" s="336"/>
      <c r="BT15" s="336"/>
      <c r="BU15" s="337"/>
      <c r="BV15" s="335">
        <v>5368342</v>
      </c>
      <c r="BW15" s="336"/>
      <c r="BX15" s="336"/>
      <c r="BY15" s="336"/>
      <c r="BZ15" s="336"/>
      <c r="CA15" s="336"/>
      <c r="CB15" s="336"/>
      <c r="CC15" s="337"/>
      <c r="CD15" s="330" t="s">
        <v>211</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8" t="s">
        <v>212</v>
      </c>
      <c r="C16" s="445"/>
      <c r="D16" s="445"/>
      <c r="E16" s="469"/>
      <c r="F16" s="469"/>
      <c r="G16" s="469"/>
      <c r="H16" s="469"/>
      <c r="I16" s="469"/>
      <c r="J16" s="469"/>
      <c r="K16" s="469"/>
      <c r="L16" s="476">
        <v>32</v>
      </c>
      <c r="M16" s="476"/>
      <c r="N16" s="476"/>
      <c r="O16" s="476"/>
      <c r="P16" s="476"/>
      <c r="Q16" s="476"/>
      <c r="R16" s="477"/>
      <c r="S16" s="477"/>
      <c r="T16" s="477"/>
      <c r="U16" s="477"/>
      <c r="V16" s="478"/>
      <c r="W16" s="429" t="s">
        <v>213</v>
      </c>
      <c r="X16" s="430"/>
      <c r="Y16" s="430"/>
      <c r="Z16" s="430"/>
      <c r="AA16" s="430"/>
      <c r="AB16" s="374"/>
      <c r="AC16" s="370">
        <v>3603</v>
      </c>
      <c r="AD16" s="371"/>
      <c r="AE16" s="371"/>
      <c r="AF16" s="371"/>
      <c r="AG16" s="372"/>
      <c r="AH16" s="370">
        <v>3920</v>
      </c>
      <c r="AI16" s="371"/>
      <c r="AJ16" s="371"/>
      <c r="AK16" s="371"/>
      <c r="AL16" s="448"/>
      <c r="AM16" s="338"/>
      <c r="AN16" s="339"/>
      <c r="AO16" s="339"/>
      <c r="AP16" s="339"/>
      <c r="AQ16" s="339"/>
      <c r="AR16" s="339"/>
      <c r="AS16" s="339"/>
      <c r="AT16" s="340"/>
      <c r="AU16" s="333"/>
      <c r="AV16" s="334"/>
      <c r="AW16" s="334"/>
      <c r="AX16" s="334"/>
      <c r="AY16" s="343" t="s">
        <v>214</v>
      </c>
      <c r="AZ16" s="344"/>
      <c r="BA16" s="344"/>
      <c r="BB16" s="344"/>
      <c r="BC16" s="344"/>
      <c r="BD16" s="344"/>
      <c r="BE16" s="344"/>
      <c r="BF16" s="344"/>
      <c r="BG16" s="344"/>
      <c r="BH16" s="344"/>
      <c r="BI16" s="344"/>
      <c r="BJ16" s="344"/>
      <c r="BK16" s="344"/>
      <c r="BL16" s="344"/>
      <c r="BM16" s="345"/>
      <c r="BN16" s="335">
        <v>2589316</v>
      </c>
      <c r="BO16" s="336"/>
      <c r="BP16" s="336"/>
      <c r="BQ16" s="336"/>
      <c r="BR16" s="336"/>
      <c r="BS16" s="336"/>
      <c r="BT16" s="336"/>
      <c r="BU16" s="337"/>
      <c r="BV16" s="335">
        <v>2366944</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
      <c r="A17" s="135"/>
      <c r="B17" s="468" t="s">
        <v>215</v>
      </c>
      <c r="C17" s="445"/>
      <c r="D17" s="445"/>
      <c r="E17" s="469"/>
      <c r="F17" s="469"/>
      <c r="G17" s="469"/>
      <c r="H17" s="469"/>
      <c r="I17" s="469"/>
      <c r="J17" s="469"/>
      <c r="K17" s="469"/>
      <c r="L17" s="476">
        <v>4725</v>
      </c>
      <c r="M17" s="476"/>
      <c r="N17" s="476"/>
      <c r="O17" s="476"/>
      <c r="P17" s="476"/>
      <c r="Q17" s="476"/>
      <c r="R17" s="477"/>
      <c r="S17" s="477"/>
      <c r="T17" s="477"/>
      <c r="U17" s="477"/>
      <c r="V17" s="478"/>
      <c r="W17" s="431"/>
      <c r="X17" s="432"/>
      <c r="Y17" s="432"/>
      <c r="Z17" s="432"/>
      <c r="AA17" s="432"/>
      <c r="AB17" s="380"/>
      <c r="AC17" s="479">
        <v>57.8</v>
      </c>
      <c r="AD17" s="480"/>
      <c r="AE17" s="480"/>
      <c r="AF17" s="480"/>
      <c r="AG17" s="481"/>
      <c r="AH17" s="479">
        <v>57.4</v>
      </c>
      <c r="AI17" s="480"/>
      <c r="AJ17" s="480"/>
      <c r="AK17" s="480"/>
      <c r="AL17" s="482"/>
      <c r="AM17" s="346"/>
      <c r="AN17" s="347"/>
      <c r="AO17" s="347"/>
      <c r="AP17" s="347"/>
      <c r="AQ17" s="347"/>
      <c r="AR17" s="347"/>
      <c r="AS17" s="347"/>
      <c r="AT17" s="348"/>
      <c r="AU17" s="483"/>
      <c r="AV17" s="484"/>
      <c r="AW17" s="484"/>
      <c r="AX17" s="485"/>
      <c r="AY17" s="343" t="s">
        <v>216</v>
      </c>
      <c r="AZ17" s="344"/>
      <c r="BA17" s="344"/>
      <c r="BB17" s="344"/>
      <c r="BC17" s="344"/>
      <c r="BD17" s="344"/>
      <c r="BE17" s="344"/>
      <c r="BF17" s="344"/>
      <c r="BG17" s="344"/>
      <c r="BH17" s="344"/>
      <c r="BI17" s="344"/>
      <c r="BJ17" s="344"/>
      <c r="BK17" s="344"/>
      <c r="BL17" s="344"/>
      <c r="BM17" s="345"/>
      <c r="BN17" s="335">
        <v>6123675</v>
      </c>
      <c r="BO17" s="336"/>
      <c r="BP17" s="336"/>
      <c r="BQ17" s="336"/>
      <c r="BR17" s="336"/>
      <c r="BS17" s="336"/>
      <c r="BT17" s="336"/>
      <c r="BU17" s="337"/>
      <c r="BV17" s="335">
        <v>6092928</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15">
      <c r="A18" s="135"/>
      <c r="B18" s="486" t="s">
        <v>217</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218</v>
      </c>
      <c r="AZ18" s="344"/>
      <c r="BA18" s="344"/>
      <c r="BB18" s="344"/>
      <c r="BC18" s="344"/>
      <c r="BD18" s="344"/>
      <c r="BE18" s="344"/>
      <c r="BF18" s="344"/>
      <c r="BG18" s="344"/>
      <c r="BH18" s="344"/>
      <c r="BI18" s="344"/>
      <c r="BJ18" s="344"/>
      <c r="BK18" s="344"/>
      <c r="BL18" s="344"/>
      <c r="BM18" s="345"/>
      <c r="BN18" s="335">
        <v>9098701</v>
      </c>
      <c r="BO18" s="336"/>
      <c r="BP18" s="336"/>
      <c r="BQ18" s="336"/>
      <c r="BR18" s="336"/>
      <c r="BS18" s="336"/>
      <c r="BT18" s="336"/>
      <c r="BU18" s="337"/>
      <c r="BV18" s="335">
        <v>9908937</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
      <c r="A19" s="135"/>
      <c r="B19" s="498" t="s">
        <v>219</v>
      </c>
      <c r="C19" s="490"/>
      <c r="D19" s="491"/>
      <c r="E19" s="425" t="s">
        <v>91</v>
      </c>
      <c r="F19" s="430"/>
      <c r="G19" s="430"/>
      <c r="H19" s="430"/>
      <c r="I19" s="430"/>
      <c r="J19" s="430"/>
      <c r="K19" s="374"/>
      <c r="L19" s="425" t="s">
        <v>220</v>
      </c>
      <c r="M19" s="430"/>
      <c r="N19" s="430"/>
      <c r="O19" s="430"/>
      <c r="P19" s="374"/>
      <c r="Q19" s="382" t="s">
        <v>221</v>
      </c>
      <c r="R19" s="383"/>
      <c r="S19" s="383"/>
      <c r="T19" s="383"/>
      <c r="U19" s="383"/>
      <c r="V19" s="501"/>
      <c r="W19" s="489" t="s">
        <v>222</v>
      </c>
      <c r="X19" s="490"/>
      <c r="Y19" s="491"/>
      <c r="Z19" s="425" t="s">
        <v>91</v>
      </c>
      <c r="AA19" s="430"/>
      <c r="AB19" s="430"/>
      <c r="AC19" s="430"/>
      <c r="AD19" s="430"/>
      <c r="AE19" s="430"/>
      <c r="AF19" s="430"/>
      <c r="AG19" s="374"/>
      <c r="AH19" s="503" t="s">
        <v>223</v>
      </c>
      <c r="AI19" s="430"/>
      <c r="AJ19" s="430"/>
      <c r="AK19" s="430"/>
      <c r="AL19" s="374"/>
      <c r="AM19" s="503" t="s">
        <v>224</v>
      </c>
      <c r="AN19" s="504"/>
      <c r="AO19" s="504"/>
      <c r="AP19" s="504"/>
      <c r="AQ19" s="504"/>
      <c r="AR19" s="505"/>
      <c r="AS19" s="382" t="s">
        <v>221</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15">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135</v>
      </c>
      <c r="AZ20" s="365"/>
      <c r="BA20" s="365"/>
      <c r="BB20" s="365"/>
      <c r="BC20" s="365"/>
      <c r="BD20" s="365"/>
      <c r="BE20" s="365"/>
      <c r="BF20" s="365"/>
      <c r="BG20" s="365"/>
      <c r="BH20" s="365"/>
      <c r="BI20" s="365"/>
      <c r="BJ20" s="365"/>
      <c r="BK20" s="365"/>
      <c r="BL20" s="365"/>
      <c r="BM20" s="366"/>
      <c r="BN20" s="335">
        <v>12084857</v>
      </c>
      <c r="BO20" s="336"/>
      <c r="BP20" s="336"/>
      <c r="BQ20" s="336"/>
      <c r="BR20" s="336"/>
      <c r="BS20" s="336"/>
      <c r="BT20" s="336"/>
      <c r="BU20" s="337"/>
      <c r="BV20" s="335">
        <v>12721995</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
      <c r="A21" s="135"/>
      <c r="B21" s="499"/>
      <c r="C21" s="493"/>
      <c r="D21" s="494"/>
      <c r="E21" s="454" t="s">
        <v>225</v>
      </c>
      <c r="F21" s="339"/>
      <c r="G21" s="339"/>
      <c r="H21" s="339"/>
      <c r="I21" s="339"/>
      <c r="J21" s="339"/>
      <c r="K21" s="340"/>
      <c r="L21" s="370">
        <v>1</v>
      </c>
      <c r="M21" s="371"/>
      <c r="N21" s="371"/>
      <c r="O21" s="371"/>
      <c r="P21" s="372"/>
      <c r="Q21" s="370">
        <v>7300</v>
      </c>
      <c r="R21" s="371"/>
      <c r="S21" s="371"/>
      <c r="T21" s="371"/>
      <c r="U21" s="371"/>
      <c r="V21" s="372"/>
      <c r="W21" s="492"/>
      <c r="X21" s="493"/>
      <c r="Y21" s="494"/>
      <c r="Z21" s="454" t="s">
        <v>226</v>
      </c>
      <c r="AA21" s="339"/>
      <c r="AB21" s="339"/>
      <c r="AC21" s="339"/>
      <c r="AD21" s="339"/>
      <c r="AE21" s="339"/>
      <c r="AF21" s="339"/>
      <c r="AG21" s="340"/>
      <c r="AH21" s="370">
        <v>178</v>
      </c>
      <c r="AI21" s="371"/>
      <c r="AJ21" s="371"/>
      <c r="AK21" s="371"/>
      <c r="AL21" s="372"/>
      <c r="AM21" s="370">
        <v>570312</v>
      </c>
      <c r="AN21" s="371"/>
      <c r="AO21" s="371"/>
      <c r="AP21" s="371"/>
      <c r="AQ21" s="371"/>
      <c r="AR21" s="372"/>
      <c r="AS21" s="370">
        <v>3204</v>
      </c>
      <c r="AT21" s="371"/>
      <c r="AU21" s="371"/>
      <c r="AV21" s="371"/>
      <c r="AW21" s="371"/>
      <c r="AX21" s="448"/>
      <c r="AY21" s="367" t="s">
        <v>227</v>
      </c>
      <c r="AZ21" s="368"/>
      <c r="BA21" s="368"/>
      <c r="BB21" s="368"/>
      <c r="BC21" s="368"/>
      <c r="BD21" s="368"/>
      <c r="BE21" s="368"/>
      <c r="BF21" s="368"/>
      <c r="BG21" s="368"/>
      <c r="BH21" s="368"/>
      <c r="BI21" s="368"/>
      <c r="BJ21" s="368"/>
      <c r="BK21" s="368"/>
      <c r="BL21" s="368"/>
      <c r="BM21" s="369"/>
      <c r="BN21" s="335">
        <v>10980672</v>
      </c>
      <c r="BO21" s="336"/>
      <c r="BP21" s="336"/>
      <c r="BQ21" s="336"/>
      <c r="BR21" s="336"/>
      <c r="BS21" s="336"/>
      <c r="BT21" s="336"/>
      <c r="BU21" s="337"/>
      <c r="BV21" s="335">
        <v>11120981</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15">
      <c r="A22" s="135"/>
      <c r="B22" s="499"/>
      <c r="C22" s="493"/>
      <c r="D22" s="494"/>
      <c r="E22" s="454" t="s">
        <v>228</v>
      </c>
      <c r="F22" s="339"/>
      <c r="G22" s="339"/>
      <c r="H22" s="339"/>
      <c r="I22" s="339"/>
      <c r="J22" s="339"/>
      <c r="K22" s="340"/>
      <c r="L22" s="370">
        <v>1</v>
      </c>
      <c r="M22" s="371"/>
      <c r="N22" s="371"/>
      <c r="O22" s="371"/>
      <c r="P22" s="372"/>
      <c r="Q22" s="370">
        <v>5960</v>
      </c>
      <c r="R22" s="371"/>
      <c r="S22" s="371"/>
      <c r="T22" s="371"/>
      <c r="U22" s="371"/>
      <c r="V22" s="372"/>
      <c r="W22" s="492"/>
      <c r="X22" s="493"/>
      <c r="Y22" s="494"/>
      <c r="Z22" s="454" t="s">
        <v>229</v>
      </c>
      <c r="AA22" s="339"/>
      <c r="AB22" s="339"/>
      <c r="AC22" s="339"/>
      <c r="AD22" s="339"/>
      <c r="AE22" s="339"/>
      <c r="AF22" s="339"/>
      <c r="AG22" s="340"/>
      <c r="AH22" s="370" t="s">
        <v>230</v>
      </c>
      <c r="AI22" s="371"/>
      <c r="AJ22" s="371"/>
      <c r="AK22" s="371"/>
      <c r="AL22" s="372"/>
      <c r="AM22" s="370" t="s">
        <v>230</v>
      </c>
      <c r="AN22" s="371"/>
      <c r="AO22" s="371"/>
      <c r="AP22" s="371"/>
      <c r="AQ22" s="371"/>
      <c r="AR22" s="372"/>
      <c r="AS22" s="370" t="s">
        <v>230</v>
      </c>
      <c r="AT22" s="371"/>
      <c r="AU22" s="371"/>
      <c r="AV22" s="371"/>
      <c r="AW22" s="371"/>
      <c r="AX22" s="448"/>
      <c r="AY22" s="364" t="s">
        <v>231</v>
      </c>
      <c r="AZ22" s="365"/>
      <c r="BA22" s="365"/>
      <c r="BB22" s="365"/>
      <c r="BC22" s="365"/>
      <c r="BD22" s="365"/>
      <c r="BE22" s="365"/>
      <c r="BF22" s="365"/>
      <c r="BG22" s="365"/>
      <c r="BH22" s="365"/>
      <c r="BI22" s="365"/>
      <c r="BJ22" s="365"/>
      <c r="BK22" s="365"/>
      <c r="BL22" s="365"/>
      <c r="BM22" s="366"/>
      <c r="BN22" s="355">
        <v>47894</v>
      </c>
      <c r="BO22" s="356"/>
      <c r="BP22" s="356"/>
      <c r="BQ22" s="356"/>
      <c r="BR22" s="356"/>
      <c r="BS22" s="356"/>
      <c r="BT22" s="356"/>
      <c r="BU22" s="357"/>
      <c r="BV22" s="355">
        <v>60508</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15">
      <c r="A23" s="135"/>
      <c r="B23" s="499"/>
      <c r="C23" s="493"/>
      <c r="D23" s="494"/>
      <c r="E23" s="454" t="s">
        <v>232</v>
      </c>
      <c r="F23" s="339"/>
      <c r="G23" s="339"/>
      <c r="H23" s="339"/>
      <c r="I23" s="339"/>
      <c r="J23" s="339"/>
      <c r="K23" s="340"/>
      <c r="L23" s="370">
        <v>1</v>
      </c>
      <c r="M23" s="371"/>
      <c r="N23" s="371"/>
      <c r="O23" s="371"/>
      <c r="P23" s="372"/>
      <c r="Q23" s="370">
        <v>5580</v>
      </c>
      <c r="R23" s="371"/>
      <c r="S23" s="371"/>
      <c r="T23" s="371"/>
      <c r="U23" s="371"/>
      <c r="V23" s="372"/>
      <c r="W23" s="492"/>
      <c r="X23" s="493"/>
      <c r="Y23" s="494"/>
      <c r="Z23" s="454" t="s">
        <v>233</v>
      </c>
      <c r="AA23" s="509"/>
      <c r="AB23" s="509"/>
      <c r="AC23" s="509"/>
      <c r="AD23" s="509"/>
      <c r="AE23" s="509"/>
      <c r="AF23" s="509"/>
      <c r="AG23" s="510"/>
      <c r="AH23" s="370">
        <v>11</v>
      </c>
      <c r="AI23" s="371"/>
      <c r="AJ23" s="371"/>
      <c r="AK23" s="371"/>
      <c r="AL23" s="372"/>
      <c r="AM23" s="370">
        <v>31790</v>
      </c>
      <c r="AN23" s="371"/>
      <c r="AO23" s="371"/>
      <c r="AP23" s="371"/>
      <c r="AQ23" s="371"/>
      <c r="AR23" s="372"/>
      <c r="AS23" s="370">
        <v>2890</v>
      </c>
      <c r="AT23" s="371"/>
      <c r="AU23" s="371"/>
      <c r="AV23" s="371"/>
      <c r="AW23" s="371"/>
      <c r="AX23" s="448"/>
      <c r="AY23" s="352" t="s">
        <v>136</v>
      </c>
      <c r="AZ23" s="353"/>
      <c r="BA23" s="353"/>
      <c r="BB23" s="353"/>
      <c r="BC23" s="353"/>
      <c r="BD23" s="353"/>
      <c r="BE23" s="353"/>
      <c r="BF23" s="353"/>
      <c r="BG23" s="353"/>
      <c r="BH23" s="353"/>
      <c r="BI23" s="353"/>
      <c r="BJ23" s="353"/>
      <c r="BK23" s="353"/>
      <c r="BL23" s="353"/>
      <c r="BM23" s="354"/>
      <c r="BN23" s="335" t="s">
        <v>199</v>
      </c>
      <c r="BO23" s="336"/>
      <c r="BP23" s="336"/>
      <c r="BQ23" s="336"/>
      <c r="BR23" s="336"/>
      <c r="BS23" s="336"/>
      <c r="BT23" s="336"/>
      <c r="BU23" s="337"/>
      <c r="BV23" s="335" t="s">
        <v>199</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
      <c r="A24" s="135"/>
      <c r="B24" s="499"/>
      <c r="C24" s="493"/>
      <c r="D24" s="494"/>
      <c r="E24" s="454" t="s">
        <v>234</v>
      </c>
      <c r="F24" s="339"/>
      <c r="G24" s="339"/>
      <c r="H24" s="339"/>
      <c r="I24" s="339"/>
      <c r="J24" s="339"/>
      <c r="K24" s="340"/>
      <c r="L24" s="370">
        <v>1</v>
      </c>
      <c r="M24" s="371"/>
      <c r="N24" s="371"/>
      <c r="O24" s="371"/>
      <c r="P24" s="372"/>
      <c r="Q24" s="370">
        <v>2920</v>
      </c>
      <c r="R24" s="371"/>
      <c r="S24" s="371"/>
      <c r="T24" s="371"/>
      <c r="U24" s="371"/>
      <c r="V24" s="372"/>
      <c r="W24" s="492"/>
      <c r="X24" s="493"/>
      <c r="Y24" s="494"/>
      <c r="Z24" s="454" t="s">
        <v>235</v>
      </c>
      <c r="AA24" s="339"/>
      <c r="AB24" s="339"/>
      <c r="AC24" s="339"/>
      <c r="AD24" s="339"/>
      <c r="AE24" s="339"/>
      <c r="AF24" s="339"/>
      <c r="AG24" s="340"/>
      <c r="AH24" s="370">
        <v>5</v>
      </c>
      <c r="AI24" s="371"/>
      <c r="AJ24" s="371"/>
      <c r="AK24" s="371"/>
      <c r="AL24" s="372"/>
      <c r="AM24" s="370">
        <v>16020</v>
      </c>
      <c r="AN24" s="371"/>
      <c r="AO24" s="371"/>
      <c r="AP24" s="371"/>
      <c r="AQ24" s="371"/>
      <c r="AR24" s="372"/>
      <c r="AS24" s="370">
        <v>3204</v>
      </c>
      <c r="AT24" s="371"/>
      <c r="AU24" s="371"/>
      <c r="AV24" s="371"/>
      <c r="AW24" s="371"/>
      <c r="AX24" s="448"/>
      <c r="AY24" s="349" t="s">
        <v>236</v>
      </c>
      <c r="AZ24" s="350"/>
      <c r="BA24" s="350"/>
      <c r="BB24" s="350"/>
      <c r="BC24" s="350"/>
      <c r="BD24" s="350"/>
      <c r="BE24" s="350"/>
      <c r="BF24" s="350"/>
      <c r="BG24" s="350"/>
      <c r="BH24" s="350"/>
      <c r="BI24" s="350"/>
      <c r="BJ24" s="350"/>
      <c r="BK24" s="350"/>
      <c r="BL24" s="350"/>
      <c r="BM24" s="351"/>
      <c r="BN24" s="358" t="s">
        <v>237</v>
      </c>
      <c r="BO24" s="359"/>
      <c r="BP24" s="359"/>
      <c r="BQ24" s="359"/>
      <c r="BR24" s="359"/>
      <c r="BS24" s="359"/>
      <c r="BT24" s="359"/>
      <c r="BU24" s="360"/>
      <c r="BV24" s="358" t="s">
        <v>237</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15">
      <c r="A25" s="135"/>
      <c r="B25" s="499"/>
      <c r="C25" s="493"/>
      <c r="D25" s="494"/>
      <c r="E25" s="454" t="s">
        <v>238</v>
      </c>
      <c r="F25" s="339"/>
      <c r="G25" s="339"/>
      <c r="H25" s="339"/>
      <c r="I25" s="339"/>
      <c r="J25" s="339"/>
      <c r="K25" s="340"/>
      <c r="L25" s="370">
        <v>1</v>
      </c>
      <c r="M25" s="371"/>
      <c r="N25" s="371"/>
      <c r="O25" s="371"/>
      <c r="P25" s="372"/>
      <c r="Q25" s="370">
        <v>2410</v>
      </c>
      <c r="R25" s="371"/>
      <c r="S25" s="371"/>
      <c r="T25" s="371"/>
      <c r="U25" s="371"/>
      <c r="V25" s="372"/>
      <c r="W25" s="492"/>
      <c r="X25" s="493"/>
      <c r="Y25" s="494"/>
      <c r="Z25" s="454" t="s">
        <v>239</v>
      </c>
      <c r="AA25" s="339"/>
      <c r="AB25" s="339"/>
      <c r="AC25" s="339"/>
      <c r="AD25" s="339"/>
      <c r="AE25" s="339"/>
      <c r="AF25" s="339"/>
      <c r="AG25" s="340"/>
      <c r="AH25" s="370" t="s">
        <v>240</v>
      </c>
      <c r="AI25" s="371"/>
      <c r="AJ25" s="371"/>
      <c r="AK25" s="371"/>
      <c r="AL25" s="372"/>
      <c r="AM25" s="370" t="s">
        <v>240</v>
      </c>
      <c r="AN25" s="371"/>
      <c r="AO25" s="371"/>
      <c r="AP25" s="371"/>
      <c r="AQ25" s="371"/>
      <c r="AR25" s="372"/>
      <c r="AS25" s="370" t="s">
        <v>240</v>
      </c>
      <c r="AT25" s="371"/>
      <c r="AU25" s="371"/>
      <c r="AV25" s="371"/>
      <c r="AW25" s="371"/>
      <c r="AX25" s="448"/>
      <c r="AY25" s="511" t="s">
        <v>241</v>
      </c>
      <c r="AZ25" s="512"/>
      <c r="BA25" s="512"/>
      <c r="BB25" s="513"/>
      <c r="BC25" s="364" t="s">
        <v>242</v>
      </c>
      <c r="BD25" s="365"/>
      <c r="BE25" s="365"/>
      <c r="BF25" s="365"/>
      <c r="BG25" s="365"/>
      <c r="BH25" s="365"/>
      <c r="BI25" s="365"/>
      <c r="BJ25" s="365"/>
      <c r="BK25" s="365"/>
      <c r="BL25" s="365"/>
      <c r="BM25" s="366"/>
      <c r="BN25" s="355">
        <v>4048804</v>
      </c>
      <c r="BO25" s="356"/>
      <c r="BP25" s="356"/>
      <c r="BQ25" s="356"/>
      <c r="BR25" s="356"/>
      <c r="BS25" s="356"/>
      <c r="BT25" s="356"/>
      <c r="BU25" s="357"/>
      <c r="BV25" s="355">
        <v>3325856</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15">
      <c r="A26" s="135"/>
      <c r="B26" s="499"/>
      <c r="C26" s="493"/>
      <c r="D26" s="494"/>
      <c r="E26" s="454" t="s">
        <v>243</v>
      </c>
      <c r="F26" s="339"/>
      <c r="G26" s="339"/>
      <c r="H26" s="339"/>
      <c r="I26" s="339"/>
      <c r="J26" s="339"/>
      <c r="K26" s="340"/>
      <c r="L26" s="370">
        <v>15</v>
      </c>
      <c r="M26" s="371"/>
      <c r="N26" s="371"/>
      <c r="O26" s="371"/>
      <c r="P26" s="372"/>
      <c r="Q26" s="370">
        <v>2200</v>
      </c>
      <c r="R26" s="371"/>
      <c r="S26" s="371"/>
      <c r="T26" s="371"/>
      <c r="U26" s="371"/>
      <c r="V26" s="372"/>
      <c r="W26" s="492"/>
      <c r="X26" s="493"/>
      <c r="Y26" s="494"/>
      <c r="Z26" s="454" t="s">
        <v>244</v>
      </c>
      <c r="AA26" s="339"/>
      <c r="AB26" s="339"/>
      <c r="AC26" s="339"/>
      <c r="AD26" s="339"/>
      <c r="AE26" s="339"/>
      <c r="AF26" s="339"/>
      <c r="AG26" s="340"/>
      <c r="AH26" s="370">
        <v>183</v>
      </c>
      <c r="AI26" s="371"/>
      <c r="AJ26" s="371"/>
      <c r="AK26" s="371"/>
      <c r="AL26" s="372"/>
      <c r="AM26" s="370">
        <v>586332</v>
      </c>
      <c r="AN26" s="371"/>
      <c r="AO26" s="371"/>
      <c r="AP26" s="371"/>
      <c r="AQ26" s="371"/>
      <c r="AR26" s="372"/>
      <c r="AS26" s="370">
        <v>3204</v>
      </c>
      <c r="AT26" s="371"/>
      <c r="AU26" s="371"/>
      <c r="AV26" s="371"/>
      <c r="AW26" s="371"/>
      <c r="AX26" s="448"/>
      <c r="AY26" s="514"/>
      <c r="AZ26" s="515"/>
      <c r="BA26" s="515"/>
      <c r="BB26" s="516"/>
      <c r="BC26" s="343" t="s">
        <v>245</v>
      </c>
      <c r="BD26" s="344"/>
      <c r="BE26" s="344"/>
      <c r="BF26" s="344"/>
      <c r="BG26" s="344"/>
      <c r="BH26" s="344"/>
      <c r="BI26" s="344"/>
      <c r="BJ26" s="344"/>
      <c r="BK26" s="344"/>
      <c r="BL26" s="344"/>
      <c r="BM26" s="345"/>
      <c r="BN26" s="335">
        <v>536695</v>
      </c>
      <c r="BO26" s="336"/>
      <c r="BP26" s="336"/>
      <c r="BQ26" s="336"/>
      <c r="BR26" s="336"/>
      <c r="BS26" s="336"/>
      <c r="BT26" s="336"/>
      <c r="BU26" s="337"/>
      <c r="BV26" s="335">
        <v>315743</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246</v>
      </c>
      <c r="AA27" s="524"/>
      <c r="AB27" s="524"/>
      <c r="AC27" s="524"/>
      <c r="AD27" s="524"/>
      <c r="AE27" s="524"/>
      <c r="AF27" s="524"/>
      <c r="AG27" s="525"/>
      <c r="AH27" s="479" t="s">
        <v>247</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248</v>
      </c>
      <c r="BD27" s="368"/>
      <c r="BE27" s="368"/>
      <c r="BF27" s="368"/>
      <c r="BG27" s="368"/>
      <c r="BH27" s="368"/>
      <c r="BI27" s="368"/>
      <c r="BJ27" s="368"/>
      <c r="BK27" s="368"/>
      <c r="BL27" s="368"/>
      <c r="BM27" s="369"/>
      <c r="BN27" s="358">
        <v>2497825</v>
      </c>
      <c r="BO27" s="359"/>
      <c r="BP27" s="359"/>
      <c r="BQ27" s="359"/>
      <c r="BR27" s="359"/>
      <c r="BS27" s="359"/>
      <c r="BT27" s="359"/>
      <c r="BU27" s="360"/>
      <c r="BV27" s="358">
        <v>2973178</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7" t="s">
        <v>255</v>
      </c>
      <c r="D30" s="437"/>
      <c r="E30" s="407" t="s">
        <v>256</v>
      </c>
      <c r="F30" s="407"/>
      <c r="G30" s="407"/>
      <c r="H30" s="407"/>
      <c r="I30" s="407"/>
      <c r="J30" s="407"/>
      <c r="K30" s="407"/>
      <c r="L30" s="407"/>
      <c r="M30" s="407"/>
      <c r="N30" s="407"/>
      <c r="O30" s="407"/>
      <c r="P30" s="407"/>
      <c r="Q30" s="407"/>
      <c r="R30" s="407"/>
      <c r="S30" s="407"/>
      <c r="T30" s="139"/>
      <c r="U30" s="437" t="s">
        <v>255</v>
      </c>
      <c r="V30" s="437"/>
      <c r="W30" s="407" t="s">
        <v>256</v>
      </c>
      <c r="X30" s="407"/>
      <c r="Y30" s="407"/>
      <c r="Z30" s="407"/>
      <c r="AA30" s="407"/>
      <c r="AB30" s="407"/>
      <c r="AC30" s="407"/>
      <c r="AD30" s="407"/>
      <c r="AE30" s="407"/>
      <c r="AF30" s="407"/>
      <c r="AG30" s="407"/>
      <c r="AH30" s="407"/>
      <c r="AI30" s="407"/>
      <c r="AJ30" s="407"/>
      <c r="AK30" s="407"/>
      <c r="AL30" s="139"/>
      <c r="AM30" s="437" t="s">
        <v>255</v>
      </c>
      <c r="AN30" s="437"/>
      <c r="AO30" s="407" t="s">
        <v>256</v>
      </c>
      <c r="AP30" s="407"/>
      <c r="AQ30" s="407"/>
      <c r="AR30" s="407"/>
      <c r="AS30" s="407"/>
      <c r="AT30" s="407"/>
      <c r="AU30" s="407"/>
      <c r="AV30" s="407"/>
      <c r="AW30" s="407"/>
      <c r="AX30" s="407"/>
      <c r="AY30" s="407"/>
      <c r="AZ30" s="407"/>
      <c r="BA30" s="407"/>
      <c r="BB30" s="407"/>
      <c r="BC30" s="407"/>
      <c r="BD30" s="142"/>
      <c r="BE30" s="407" t="s">
        <v>257</v>
      </c>
      <c r="BF30" s="407"/>
      <c r="BG30" s="407" t="s">
        <v>258</v>
      </c>
      <c r="BH30" s="407"/>
      <c r="BI30" s="407"/>
      <c r="BJ30" s="407"/>
      <c r="BK30" s="407"/>
      <c r="BL30" s="407"/>
      <c r="BM30" s="407"/>
      <c r="BN30" s="407"/>
      <c r="BO30" s="407"/>
      <c r="BP30" s="407"/>
      <c r="BQ30" s="407"/>
      <c r="BR30" s="407"/>
      <c r="BS30" s="407"/>
      <c r="BT30" s="407"/>
      <c r="BU30" s="407"/>
      <c r="BV30" s="142"/>
      <c r="BW30" s="437" t="s">
        <v>257</v>
      </c>
      <c r="BX30" s="437"/>
      <c r="BY30" s="407" t="s">
        <v>259</v>
      </c>
      <c r="BZ30" s="407"/>
      <c r="CA30" s="407"/>
      <c r="CB30" s="407"/>
      <c r="CC30" s="407"/>
      <c r="CD30" s="407"/>
      <c r="CE30" s="407"/>
      <c r="CF30" s="407"/>
      <c r="CG30" s="407"/>
      <c r="CH30" s="407"/>
      <c r="CI30" s="407"/>
      <c r="CJ30" s="407"/>
      <c r="CK30" s="407"/>
      <c r="CL30" s="407"/>
      <c r="CM30" s="407"/>
      <c r="CN30" s="139"/>
      <c r="CO30" s="437" t="s">
        <v>260</v>
      </c>
      <c r="CP30" s="437"/>
      <c r="CQ30" s="407" t="s">
        <v>261</v>
      </c>
      <c r="CR30" s="407"/>
      <c r="CS30" s="407"/>
      <c r="CT30" s="407"/>
      <c r="CU30" s="407"/>
      <c r="CV30" s="407"/>
      <c r="CW30" s="407"/>
      <c r="CX30" s="407"/>
      <c r="CY30" s="407"/>
      <c r="CZ30" s="407"/>
      <c r="DA30" s="407"/>
      <c r="DB30" s="407"/>
      <c r="DC30" s="407"/>
      <c r="DD30" s="407"/>
      <c r="DE30" s="407"/>
      <c r="DF30" s="139"/>
      <c r="DG30" s="407" t="s">
        <v>262</v>
      </c>
      <c r="DH30" s="407"/>
      <c r="DI30" s="140"/>
      <c r="DJ30" s="134"/>
      <c r="DK30" s="134"/>
      <c r="DL30" s="134"/>
      <c r="DM30" s="134"/>
      <c r="DN30" s="134"/>
      <c r="DO30" s="134"/>
    </row>
    <row r="31" spans="1:119" ht="32.25" customHeight="1" x14ac:dyDescent="0.15">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5</v>
      </c>
      <c r="V31" s="528"/>
      <c r="W31" s="529" t="str">
        <f>IF('各会計、関係団体の財政状況及び健全化判断比率'!B28="","",'各会計、関係団体の財政状況及び健全化判断比率'!B28)</f>
        <v>国民健康保険特別会計（事業勘定）</v>
      </c>
      <c r="X31" s="529"/>
      <c r="Y31" s="529"/>
      <c r="Z31" s="529"/>
      <c r="AA31" s="529"/>
      <c r="AB31" s="529"/>
      <c r="AC31" s="529"/>
      <c r="AD31" s="529"/>
      <c r="AE31" s="529"/>
      <c r="AF31" s="529"/>
      <c r="AG31" s="529"/>
      <c r="AH31" s="529"/>
      <c r="AI31" s="529"/>
      <c r="AJ31" s="529"/>
      <c r="AK31" s="529"/>
      <c r="AL31" s="151"/>
      <c r="AM31" s="528">
        <f>IF(AO31="","",MAX(C31:D40,U31:V40)+1)</f>
        <v>9</v>
      </c>
      <c r="AN31" s="528"/>
      <c r="AO31" s="529" t="str">
        <f>IF('各会計、関係団体の財政状況及び健全化判断比率'!B32="","",'各会計、関係団体の財政状況及び健全化判断比率'!B32)</f>
        <v>国民健康保険病院事業会計</v>
      </c>
      <c r="AP31" s="529"/>
      <c r="AQ31" s="529"/>
      <c r="AR31" s="529"/>
      <c r="AS31" s="529"/>
      <c r="AT31" s="529"/>
      <c r="AU31" s="529"/>
      <c r="AV31" s="529"/>
      <c r="AW31" s="529"/>
      <c r="AX31" s="529"/>
      <c r="AY31" s="529"/>
      <c r="AZ31" s="529"/>
      <c r="BA31" s="529"/>
      <c r="BB31" s="529"/>
      <c r="BC31" s="529"/>
      <c r="BD31" s="151"/>
      <c r="BE31" s="528">
        <f>IF(BG31="","",MAX(C31:D40,U31:V40,AM31:AN40)+1)</f>
        <v>11</v>
      </c>
      <c r="BF31" s="528"/>
      <c r="BG31" s="529" t="str">
        <f>IF('各会計、関係団体の財政状況及び健全化判断比率'!B34="","",'各会計、関係団体の財政状況及び健全化判断比率'!B34)</f>
        <v>簡易水道特別会計</v>
      </c>
      <c r="BH31" s="529"/>
      <c r="BI31" s="529"/>
      <c r="BJ31" s="529"/>
      <c r="BK31" s="529"/>
      <c r="BL31" s="529"/>
      <c r="BM31" s="529"/>
      <c r="BN31" s="529"/>
      <c r="BO31" s="529"/>
      <c r="BP31" s="529"/>
      <c r="BQ31" s="529"/>
      <c r="BR31" s="529"/>
      <c r="BS31" s="529"/>
      <c r="BT31" s="529"/>
      <c r="BU31" s="529"/>
      <c r="BV31" s="151"/>
      <c r="BW31" s="528">
        <f>IF(BY31="","",MAX(C31:D40,U31:V40,AM31:AN40,BE31:BF40)+1)</f>
        <v>15</v>
      </c>
      <c r="BX31" s="528"/>
      <c r="BY31" s="529" t="str">
        <f>IF('各会計、関係団体の財政状況及び健全化判断比率'!B68="","",'各会計、関係団体の財政状況及び健全化判断比率'!B68)</f>
        <v>岡山県市町村総合事務組合　一般会計</v>
      </c>
      <c r="BZ31" s="529"/>
      <c r="CA31" s="529"/>
      <c r="CB31" s="529"/>
      <c r="CC31" s="529"/>
      <c r="CD31" s="529"/>
      <c r="CE31" s="529"/>
      <c r="CF31" s="529"/>
      <c r="CG31" s="529"/>
      <c r="CH31" s="529"/>
      <c r="CI31" s="529"/>
      <c r="CJ31" s="529"/>
      <c r="CK31" s="529"/>
      <c r="CL31" s="529"/>
      <c r="CM31" s="529"/>
      <c r="CN31" s="151"/>
      <c r="CO31" s="528">
        <f>IF(CQ31="","",MAX(C31:D40,U31:V40,AM31:AN40,BE31:BF40,BW31:BX40)+1)</f>
        <v>25</v>
      </c>
      <c r="CP31" s="528"/>
      <c r="CQ31" s="529" t="str">
        <f>IF('各会計、関係団体の財政状況及び健全化判断比率'!BS7="","",'各会計、関係団体の財政状況及び健全化判断比率'!BS7)</f>
        <v>鏡野町振興公社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15">
      <c r="A32" s="135"/>
      <c r="B32" s="150"/>
      <c r="C32" s="528">
        <f t="shared" ref="C32:C40" si="0">IF(E32="","",C31+1)</f>
        <v>2</v>
      </c>
      <c r="D32" s="528"/>
      <c r="E32" s="529" t="str">
        <f>IF('各会計、関係団体の財政状況及び健全化判断比率'!B8="","",'各会計、関係団体の財政状況及び健全化判断比率'!B8)</f>
        <v>津山・富線共同バス運行事業特別会計</v>
      </c>
      <c r="F32" s="529"/>
      <c r="G32" s="529"/>
      <c r="H32" s="529"/>
      <c r="I32" s="529"/>
      <c r="J32" s="529"/>
      <c r="K32" s="529"/>
      <c r="L32" s="529"/>
      <c r="M32" s="529"/>
      <c r="N32" s="529"/>
      <c r="O32" s="529"/>
      <c r="P32" s="529"/>
      <c r="Q32" s="529"/>
      <c r="R32" s="529"/>
      <c r="S32" s="529"/>
      <c r="T32" s="151"/>
      <c r="U32" s="528">
        <f t="shared" ref="U32:U40" si="1">IF(W32="","",U31+1)</f>
        <v>6</v>
      </c>
      <c r="V32" s="528"/>
      <c r="W32" s="529" t="str">
        <f>IF('各会計、関係団体の財政状況及び健全化判断比率'!B29="","",'各会計、関係団体の財政状況及び健全化判断比率'!B29)</f>
        <v>国民健康保険特別会計（直診勘定）</v>
      </c>
      <c r="X32" s="529"/>
      <c r="Y32" s="529"/>
      <c r="Z32" s="529"/>
      <c r="AA32" s="529"/>
      <c r="AB32" s="529"/>
      <c r="AC32" s="529"/>
      <c r="AD32" s="529"/>
      <c r="AE32" s="529"/>
      <c r="AF32" s="529"/>
      <c r="AG32" s="529"/>
      <c r="AH32" s="529"/>
      <c r="AI32" s="529"/>
      <c r="AJ32" s="529"/>
      <c r="AK32" s="529"/>
      <c r="AL32" s="151"/>
      <c r="AM32" s="528">
        <f t="shared" ref="AM32:AM40" si="2">IF(AO32="","",AM31+1)</f>
        <v>10</v>
      </c>
      <c r="AN32" s="528"/>
      <c r="AO32" s="529" t="str">
        <f>IF('各会計、関係団体の財政状況及び健全化判断比率'!B33="","",'各会計、関係団体の財政状況及び健全化判断比率'!B33)</f>
        <v>水道事業会計</v>
      </c>
      <c r="AP32" s="529"/>
      <c r="AQ32" s="529"/>
      <c r="AR32" s="529"/>
      <c r="AS32" s="529"/>
      <c r="AT32" s="529"/>
      <c r="AU32" s="529"/>
      <c r="AV32" s="529"/>
      <c r="AW32" s="529"/>
      <c r="AX32" s="529"/>
      <c r="AY32" s="529"/>
      <c r="AZ32" s="529"/>
      <c r="BA32" s="529"/>
      <c r="BB32" s="529"/>
      <c r="BC32" s="529"/>
      <c r="BD32" s="151"/>
      <c r="BE32" s="528">
        <f t="shared" ref="BE32:BE40" si="3">IF(BG32="","",BE31+1)</f>
        <v>12</v>
      </c>
      <c r="BF32" s="528"/>
      <c r="BG32" s="529" t="str">
        <f>IF('各会計、関係団体の財政状況及び健全化判断比率'!B35="","",'各会計、関係団体の財政状況及び健全化判断比率'!B35)</f>
        <v>農業集落排水事業特別会計</v>
      </c>
      <c r="BH32" s="529"/>
      <c r="BI32" s="529"/>
      <c r="BJ32" s="529"/>
      <c r="BK32" s="529"/>
      <c r="BL32" s="529"/>
      <c r="BM32" s="529"/>
      <c r="BN32" s="529"/>
      <c r="BO32" s="529"/>
      <c r="BP32" s="529"/>
      <c r="BQ32" s="529"/>
      <c r="BR32" s="529"/>
      <c r="BS32" s="529"/>
      <c r="BT32" s="529"/>
      <c r="BU32" s="529"/>
      <c r="BV32" s="151"/>
      <c r="BW32" s="528">
        <f t="shared" ref="BW32:BW40" si="4">IF(BY32="","",BW31+1)</f>
        <v>16</v>
      </c>
      <c r="BX32" s="528"/>
      <c r="BY32" s="529" t="str">
        <f>IF('各会計、関係団体の財政状況及び健全化判断比率'!B69="","",'各会計、関係団体の財政状況及び健全化判断比率'!B69)</f>
        <v>岡山県市町村総合事務組合　貸付金特別会計</v>
      </c>
      <c r="BZ32" s="529"/>
      <c r="CA32" s="529"/>
      <c r="CB32" s="529"/>
      <c r="CC32" s="529"/>
      <c r="CD32" s="529"/>
      <c r="CE32" s="529"/>
      <c r="CF32" s="529"/>
      <c r="CG32" s="529"/>
      <c r="CH32" s="529"/>
      <c r="CI32" s="529"/>
      <c r="CJ32" s="529"/>
      <c r="CK32" s="529"/>
      <c r="CL32" s="529"/>
      <c r="CM32" s="529"/>
      <c r="CN32" s="151"/>
      <c r="CO32" s="528">
        <f t="shared" ref="CO32:CO40" si="5">IF(CQ32="","",CO31+1)</f>
        <v>26</v>
      </c>
      <c r="CP32" s="528"/>
      <c r="CQ32" s="529" t="str">
        <f>IF('各会計、関係団体の財政状況及び健全化判断比率'!BS8="","",'各会計、関係団体の財政状況及び健全化判断比率'!BS8)</f>
        <v>夢アグリ鏡野</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15">
      <c r="A33" s="135"/>
      <c r="B33" s="150"/>
      <c r="C33" s="528">
        <f t="shared" si="0"/>
        <v>3</v>
      </c>
      <c r="D33" s="528"/>
      <c r="E33" s="529" t="str">
        <f>IF('各会計、関係団体の財政状況及び健全化判断比率'!B9="","",'各会計、関係団体の財政状況及び健全化判断比率'!B9)</f>
        <v>奨学会特別会計</v>
      </c>
      <c r="F33" s="529"/>
      <c r="G33" s="529"/>
      <c r="H33" s="529"/>
      <c r="I33" s="529"/>
      <c r="J33" s="529"/>
      <c r="K33" s="529"/>
      <c r="L33" s="529"/>
      <c r="M33" s="529"/>
      <c r="N33" s="529"/>
      <c r="O33" s="529"/>
      <c r="P33" s="529"/>
      <c r="Q33" s="529"/>
      <c r="R33" s="529"/>
      <c r="S33" s="529"/>
      <c r="T33" s="151"/>
      <c r="U33" s="528">
        <f t="shared" si="1"/>
        <v>7</v>
      </c>
      <c r="V33" s="528"/>
      <c r="W33" s="529" t="str">
        <f>IF('各会計、関係団体の財政状況及び健全化判断比率'!B30="","",'各会計、関係団体の財政状況及び健全化判断比率'!B30)</f>
        <v>介護保険特別会計（事業勘定）</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f t="shared" si="3"/>
        <v>13</v>
      </c>
      <c r="BF33" s="528"/>
      <c r="BG33" s="529" t="str">
        <f>IF('各会計、関係団体の財政状況及び健全化判断比率'!B36="","",'各会計、関係団体の財政状況及び健全化判断比率'!B36)</f>
        <v>林業集落排水事業特別会計</v>
      </c>
      <c r="BH33" s="529"/>
      <c r="BI33" s="529"/>
      <c r="BJ33" s="529"/>
      <c r="BK33" s="529"/>
      <c r="BL33" s="529"/>
      <c r="BM33" s="529"/>
      <c r="BN33" s="529"/>
      <c r="BO33" s="529"/>
      <c r="BP33" s="529"/>
      <c r="BQ33" s="529"/>
      <c r="BR33" s="529"/>
      <c r="BS33" s="529"/>
      <c r="BT33" s="529"/>
      <c r="BU33" s="529"/>
      <c r="BV33" s="151"/>
      <c r="BW33" s="528">
        <f t="shared" si="4"/>
        <v>17</v>
      </c>
      <c r="BX33" s="528"/>
      <c r="BY33" s="529" t="str">
        <f>IF('各会計、関係団体の財政状況及び健全化判断比率'!B70="","",'各会計、関係団体の財政状況及び健全化判断比率'!B70)</f>
        <v>岡山県市町村総合事務組合　脱退還付金特別会計</v>
      </c>
      <c r="BZ33" s="529"/>
      <c r="CA33" s="529"/>
      <c r="CB33" s="529"/>
      <c r="CC33" s="529"/>
      <c r="CD33" s="529"/>
      <c r="CE33" s="529"/>
      <c r="CF33" s="529"/>
      <c r="CG33" s="529"/>
      <c r="CH33" s="529"/>
      <c r="CI33" s="529"/>
      <c r="CJ33" s="529"/>
      <c r="CK33" s="529"/>
      <c r="CL33" s="529"/>
      <c r="CM33" s="529"/>
      <c r="CN33" s="151"/>
      <c r="CO33" s="528">
        <f t="shared" si="5"/>
        <v>27</v>
      </c>
      <c r="CP33" s="528"/>
      <c r="CQ33" s="529" t="str">
        <f>IF('各会計、関係団体の財政状況及び健全化判断比率'!BS9="","",'各会計、関係団体の財政状況及び健全化判断比率'!BS9)</f>
        <v>未来奥津</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15">
      <c r="A34" s="135"/>
      <c r="B34" s="150"/>
      <c r="C34" s="528">
        <f t="shared" si="0"/>
        <v>4</v>
      </c>
      <c r="D34" s="528"/>
      <c r="E34" s="529" t="str">
        <f>IF('各会計、関係団体の財政状況及び健全化判断比率'!B10="","",'各会計、関係団体の財政状況及び健全化判断比率'!B10)</f>
        <v>越畑専用水道特別会計</v>
      </c>
      <c r="F34" s="529"/>
      <c r="G34" s="529"/>
      <c r="H34" s="529"/>
      <c r="I34" s="529"/>
      <c r="J34" s="529"/>
      <c r="K34" s="529"/>
      <c r="L34" s="529"/>
      <c r="M34" s="529"/>
      <c r="N34" s="529"/>
      <c r="O34" s="529"/>
      <c r="P34" s="529"/>
      <c r="Q34" s="529"/>
      <c r="R34" s="529"/>
      <c r="S34" s="529"/>
      <c r="T34" s="151"/>
      <c r="U34" s="528">
        <f t="shared" si="1"/>
        <v>8</v>
      </c>
      <c r="V34" s="528"/>
      <c r="W34" s="529" t="str">
        <f>IF('各会計、関係団体の財政状況及び健全化判断比率'!B31="","",'各会計、関係団体の財政状況及び健全化判断比率'!B31)</f>
        <v>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f t="shared" si="3"/>
        <v>14</v>
      </c>
      <c r="BF34" s="528"/>
      <c r="BG34" s="529" t="str">
        <f>IF('各会計、関係団体の財政状況及び健全化判断比率'!B37="","",'各会計、関係団体の財政状況及び健全化判断比率'!B37)</f>
        <v>公共下水道特別会計</v>
      </c>
      <c r="BH34" s="529"/>
      <c r="BI34" s="529"/>
      <c r="BJ34" s="529"/>
      <c r="BK34" s="529"/>
      <c r="BL34" s="529"/>
      <c r="BM34" s="529"/>
      <c r="BN34" s="529"/>
      <c r="BO34" s="529"/>
      <c r="BP34" s="529"/>
      <c r="BQ34" s="529"/>
      <c r="BR34" s="529"/>
      <c r="BS34" s="529"/>
      <c r="BT34" s="529"/>
      <c r="BU34" s="529"/>
      <c r="BV34" s="151"/>
      <c r="BW34" s="528">
        <f t="shared" si="4"/>
        <v>18</v>
      </c>
      <c r="BX34" s="528"/>
      <c r="BY34" s="529" t="str">
        <f>IF('各会計、関係団体の財政状況及び健全化判断比率'!B71="","",'各会計、関係団体の財政状況及び健全化判断比率'!B71)</f>
        <v>岡山県後期高齢者医療広域連合　一般会計</v>
      </c>
      <c r="BZ34" s="529"/>
      <c r="CA34" s="529"/>
      <c r="CB34" s="529"/>
      <c r="CC34" s="529"/>
      <c r="CD34" s="529"/>
      <c r="CE34" s="529"/>
      <c r="CF34" s="529"/>
      <c r="CG34" s="529"/>
      <c r="CH34" s="529"/>
      <c r="CI34" s="529"/>
      <c r="CJ34" s="529"/>
      <c r="CK34" s="529"/>
      <c r="CL34" s="529"/>
      <c r="CM34" s="529"/>
      <c r="CN34" s="151"/>
      <c r="CO34" s="528">
        <f t="shared" si="5"/>
        <v>28</v>
      </c>
      <c r="CP34" s="528"/>
      <c r="CQ34" s="529" t="str">
        <f>IF('各会計、関係団体の財政状況及び健全化判断比率'!BS10="","",'各会計、関係団体の財政状況及び健全化判断比率'!BS10)</f>
        <v>花美人の里</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15">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19</v>
      </c>
      <c r="BX35" s="528"/>
      <c r="BY35" s="529" t="str">
        <f>IF('各会計、関係団体の財政状況及び健全化判断比率'!B72="","",'各会計、関係団体の財政状況及び健全化判断比率'!B72)</f>
        <v>岡山県後期高齢者医療広域連合　後期高齢者医療特別会計</v>
      </c>
      <c r="BZ35" s="529"/>
      <c r="CA35" s="529"/>
      <c r="CB35" s="529"/>
      <c r="CC35" s="529"/>
      <c r="CD35" s="529"/>
      <c r="CE35" s="529"/>
      <c r="CF35" s="529"/>
      <c r="CG35" s="529"/>
      <c r="CH35" s="529"/>
      <c r="CI35" s="529"/>
      <c r="CJ35" s="529"/>
      <c r="CK35" s="529"/>
      <c r="CL35" s="529"/>
      <c r="CM35" s="529"/>
      <c r="CN35" s="151"/>
      <c r="CO35" s="528">
        <f t="shared" si="5"/>
        <v>29</v>
      </c>
      <c r="CP35" s="528"/>
      <c r="CQ35" s="529" t="str">
        <f>IF('各会計、関係団体の財政状況及び健全化判断比率'!BS11="","",'各会計、関係団体の財政状況及び健全化判断比率'!BS11)</f>
        <v>上齋原振興公社</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v>
      </c>
      <c r="DH35" s="530"/>
      <c r="DI35" s="140"/>
      <c r="DJ35" s="134"/>
      <c r="DK35" s="134"/>
      <c r="DL35" s="134"/>
      <c r="DM35" s="134"/>
      <c r="DN35" s="134"/>
      <c r="DO35" s="134"/>
    </row>
    <row r="36" spans="1:119" ht="32.25" customHeight="1" x14ac:dyDescent="0.15">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20</v>
      </c>
      <c r="BX36" s="528"/>
      <c r="BY36" s="529" t="str">
        <f>IF('各会計、関係団体の財政状況及び健全化判断比率'!B73="","",'各会計、関係団体の財政状況及び健全化判断比率'!B73)</f>
        <v>岡山県市町村税整理組合　一般会計</v>
      </c>
      <c r="BZ36" s="529"/>
      <c r="CA36" s="529"/>
      <c r="CB36" s="529"/>
      <c r="CC36" s="529"/>
      <c r="CD36" s="529"/>
      <c r="CE36" s="529"/>
      <c r="CF36" s="529"/>
      <c r="CG36" s="529"/>
      <c r="CH36" s="529"/>
      <c r="CI36" s="529"/>
      <c r="CJ36" s="529"/>
      <c r="CK36" s="529"/>
      <c r="CL36" s="529"/>
      <c r="CM36" s="529"/>
      <c r="CN36" s="151"/>
      <c r="CO36" s="528">
        <f t="shared" si="5"/>
        <v>30</v>
      </c>
      <c r="CP36" s="528"/>
      <c r="CQ36" s="529" t="str">
        <f>IF('各会計、関係団体の財政状況及び健全化判断比率'!BS12="","",'各会計、関係団体の財政状況及び健全化判断比率'!BS12)</f>
        <v>人形峠原子力産業</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15">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21</v>
      </c>
      <c r="BX37" s="528"/>
      <c r="BY37" s="529" t="str">
        <f>IF('各会計、関係団体の財政状況及び健全化判断比率'!B74="","",'各会計、関係団体の財政状況及び健全化判断比率'!B74)</f>
        <v>岡山県広域水道企業団　水道用水供給事業会計</v>
      </c>
      <c r="BZ37" s="529"/>
      <c r="CA37" s="529"/>
      <c r="CB37" s="529"/>
      <c r="CC37" s="529"/>
      <c r="CD37" s="529"/>
      <c r="CE37" s="529"/>
      <c r="CF37" s="529"/>
      <c r="CG37" s="529"/>
      <c r="CH37" s="529"/>
      <c r="CI37" s="529"/>
      <c r="CJ37" s="529"/>
      <c r="CK37" s="529"/>
      <c r="CL37" s="529"/>
      <c r="CM37" s="529"/>
      <c r="CN37" s="151"/>
      <c r="CO37" s="528">
        <f t="shared" si="5"/>
        <v>31</v>
      </c>
      <c r="CP37" s="528"/>
      <c r="CQ37" s="529" t="str">
        <f>IF('各会計、関係団体の財政状況及び健全化判断比率'!BS13="","",'各会計、関係団体の財政状況及び健全化判断比率'!BS13)</f>
        <v>富畜産公社</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15">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22</v>
      </c>
      <c r="BX38" s="528"/>
      <c r="BY38" s="529" t="str">
        <f>IF('各会計、関係団体の財政状況及び健全化判断比率'!B75="","",'各会計、関係団体の財政状況及び健全化判断比率'!B75)</f>
        <v>津山広域事務組合　一般会計</v>
      </c>
      <c r="BZ38" s="529"/>
      <c r="CA38" s="529"/>
      <c r="CB38" s="529"/>
      <c r="CC38" s="529"/>
      <c r="CD38" s="529"/>
      <c r="CE38" s="529"/>
      <c r="CF38" s="529"/>
      <c r="CG38" s="529"/>
      <c r="CH38" s="529"/>
      <c r="CI38" s="529"/>
      <c r="CJ38" s="529"/>
      <c r="CK38" s="529"/>
      <c r="CL38" s="529"/>
      <c r="CM38" s="529"/>
      <c r="CN38" s="151"/>
      <c r="CO38" s="528">
        <f t="shared" si="5"/>
        <v>32</v>
      </c>
      <c r="CP38" s="528"/>
      <c r="CQ38" s="529" t="str">
        <f>IF('各会計、関係団体の財政状況及び健全化判断比率'!BS14="","",'各会計、関係団体の財政状況及び健全化判断比率'!BS14)</f>
        <v>ファーム登美</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15">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23</v>
      </c>
      <c r="BX39" s="528"/>
      <c r="BY39" s="529" t="str">
        <f>IF('各会計、関係団体の財政状況及び健全化判断比率'!B76="","",'各会計、関係団体の財政状況及び健全化判断比率'!B76)</f>
        <v>津山広域事務組合　ふるさと振興事業特別会計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15">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24</v>
      </c>
      <c r="BX40" s="528"/>
      <c r="BY40" s="529" t="str">
        <f>IF('各会計、関係団体の財政状況及び健全化判断比率'!B77="","",'各会計、関係団体の財政状況及び健全化判断比率'!B77)</f>
        <v>津山圏域西部衛生施設組合　一般会計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267</v>
      </c>
    </row>
    <row r="47" spans="1:119" x14ac:dyDescent="0.15">
      <c r="E47" s="136" t="s">
        <v>137</v>
      </c>
    </row>
    <row r="48" spans="1:119" x14ac:dyDescent="0.15">
      <c r="E48" s="136" t="s">
        <v>268</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394</v>
      </c>
      <c r="DI1" s="532"/>
      <c r="DJ1" s="532"/>
      <c r="DK1" s="532"/>
      <c r="DL1" s="532"/>
      <c r="DM1" s="532"/>
      <c r="DN1" s="533"/>
      <c r="DP1" s="531" t="s">
        <v>395</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15">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50" t="s">
        <v>270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271</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272</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15">
      <c r="B4" s="550" t="s">
        <v>91</v>
      </c>
      <c r="C4" s="551"/>
      <c r="D4" s="551"/>
      <c r="E4" s="551"/>
      <c r="F4" s="551"/>
      <c r="G4" s="551"/>
      <c r="H4" s="551"/>
      <c r="I4" s="551"/>
      <c r="J4" s="551"/>
      <c r="K4" s="551"/>
      <c r="L4" s="551"/>
      <c r="M4" s="551"/>
      <c r="N4" s="551"/>
      <c r="O4" s="551"/>
      <c r="P4" s="551"/>
      <c r="Q4" s="552"/>
      <c r="R4" s="550" t="s">
        <v>273</v>
      </c>
      <c r="S4" s="551"/>
      <c r="T4" s="551"/>
      <c r="U4" s="551"/>
      <c r="V4" s="551"/>
      <c r="W4" s="551"/>
      <c r="X4" s="551"/>
      <c r="Y4" s="552"/>
      <c r="Z4" s="550" t="s">
        <v>274</v>
      </c>
      <c r="AA4" s="551"/>
      <c r="AB4" s="551"/>
      <c r="AC4" s="552"/>
      <c r="AD4" s="550" t="s">
        <v>275</v>
      </c>
      <c r="AE4" s="551"/>
      <c r="AF4" s="551"/>
      <c r="AG4" s="551"/>
      <c r="AH4" s="551"/>
      <c r="AI4" s="551"/>
      <c r="AJ4" s="551"/>
      <c r="AK4" s="552"/>
      <c r="AL4" s="550" t="s">
        <v>274</v>
      </c>
      <c r="AM4" s="551"/>
      <c r="AN4" s="551"/>
      <c r="AO4" s="552"/>
      <c r="AP4" s="549" t="s">
        <v>276</v>
      </c>
      <c r="AQ4" s="549"/>
      <c r="AR4" s="549"/>
      <c r="AS4" s="549"/>
      <c r="AT4" s="549"/>
      <c r="AU4" s="549"/>
      <c r="AV4" s="549"/>
      <c r="AW4" s="549"/>
      <c r="AX4" s="549"/>
      <c r="AY4" s="549"/>
      <c r="AZ4" s="549"/>
      <c r="BA4" s="549"/>
      <c r="BB4" s="549"/>
      <c r="BC4" s="549"/>
      <c r="BD4" s="549"/>
      <c r="BE4" s="549"/>
      <c r="BF4" s="549"/>
      <c r="BG4" s="549" t="s">
        <v>277</v>
      </c>
      <c r="BH4" s="549"/>
      <c r="BI4" s="549"/>
      <c r="BJ4" s="549"/>
      <c r="BK4" s="549"/>
      <c r="BL4" s="549"/>
      <c r="BM4" s="549"/>
      <c r="BN4" s="549"/>
      <c r="BO4" s="549" t="s">
        <v>274</v>
      </c>
      <c r="BP4" s="549"/>
      <c r="BQ4" s="549"/>
      <c r="BR4" s="549"/>
      <c r="BS4" s="549" t="s">
        <v>278</v>
      </c>
      <c r="BT4" s="549"/>
      <c r="BU4" s="549"/>
      <c r="BV4" s="549"/>
      <c r="BW4" s="549"/>
      <c r="BX4" s="549"/>
      <c r="BY4" s="549"/>
      <c r="BZ4" s="549"/>
      <c r="CA4" s="549"/>
      <c r="CB4" s="549"/>
      <c r="CD4" s="534" t="s">
        <v>279</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15">
      <c r="B5" s="608" t="s">
        <v>280</v>
      </c>
      <c r="C5" s="609"/>
      <c r="D5" s="609"/>
      <c r="E5" s="609"/>
      <c r="F5" s="609"/>
      <c r="G5" s="609"/>
      <c r="H5" s="609"/>
      <c r="I5" s="609"/>
      <c r="J5" s="609"/>
      <c r="K5" s="609"/>
      <c r="L5" s="609"/>
      <c r="M5" s="609"/>
      <c r="N5" s="609"/>
      <c r="O5" s="609"/>
      <c r="P5" s="609"/>
      <c r="Q5" s="610"/>
      <c r="R5" s="553">
        <v>2349181</v>
      </c>
      <c r="S5" s="554"/>
      <c r="T5" s="554"/>
      <c r="U5" s="554"/>
      <c r="V5" s="554"/>
      <c r="W5" s="554"/>
      <c r="X5" s="554"/>
      <c r="Y5" s="555"/>
      <c r="Z5" s="556">
        <v>19.8</v>
      </c>
      <c r="AA5" s="556"/>
      <c r="AB5" s="556"/>
      <c r="AC5" s="556"/>
      <c r="AD5" s="557">
        <v>2349181</v>
      </c>
      <c r="AE5" s="557"/>
      <c r="AF5" s="557"/>
      <c r="AG5" s="557"/>
      <c r="AH5" s="557"/>
      <c r="AI5" s="557"/>
      <c r="AJ5" s="557"/>
      <c r="AK5" s="557"/>
      <c r="AL5" s="558">
        <v>34.700000000000003</v>
      </c>
      <c r="AM5" s="559"/>
      <c r="AN5" s="559"/>
      <c r="AO5" s="560"/>
      <c r="AP5" s="608" t="s">
        <v>396</v>
      </c>
      <c r="AQ5" s="609"/>
      <c r="AR5" s="609"/>
      <c r="AS5" s="609"/>
      <c r="AT5" s="609"/>
      <c r="AU5" s="609"/>
      <c r="AV5" s="609"/>
      <c r="AW5" s="609"/>
      <c r="AX5" s="609"/>
      <c r="AY5" s="609"/>
      <c r="AZ5" s="609"/>
      <c r="BA5" s="609"/>
      <c r="BB5" s="609"/>
      <c r="BC5" s="609"/>
      <c r="BD5" s="609"/>
      <c r="BE5" s="609"/>
      <c r="BF5" s="610"/>
      <c r="BG5" s="543">
        <v>2345997</v>
      </c>
      <c r="BH5" s="544"/>
      <c r="BI5" s="544"/>
      <c r="BJ5" s="544"/>
      <c r="BK5" s="544"/>
      <c r="BL5" s="544"/>
      <c r="BM5" s="544"/>
      <c r="BN5" s="545"/>
      <c r="BO5" s="537">
        <v>99.9</v>
      </c>
      <c r="BP5" s="537"/>
      <c r="BQ5" s="537"/>
      <c r="BR5" s="537"/>
      <c r="BS5" s="538">
        <v>70918</v>
      </c>
      <c r="BT5" s="538"/>
      <c r="BU5" s="538"/>
      <c r="BV5" s="538"/>
      <c r="BW5" s="538"/>
      <c r="BX5" s="538"/>
      <c r="BY5" s="538"/>
      <c r="BZ5" s="538"/>
      <c r="CA5" s="538"/>
      <c r="CB5" s="539"/>
      <c r="CD5" s="534" t="s">
        <v>276</v>
      </c>
      <c r="CE5" s="535"/>
      <c r="CF5" s="535"/>
      <c r="CG5" s="535"/>
      <c r="CH5" s="535"/>
      <c r="CI5" s="535"/>
      <c r="CJ5" s="535"/>
      <c r="CK5" s="535"/>
      <c r="CL5" s="535"/>
      <c r="CM5" s="535"/>
      <c r="CN5" s="535"/>
      <c r="CO5" s="535"/>
      <c r="CP5" s="535"/>
      <c r="CQ5" s="536"/>
      <c r="CR5" s="534" t="s">
        <v>281</v>
      </c>
      <c r="CS5" s="535"/>
      <c r="CT5" s="535"/>
      <c r="CU5" s="535"/>
      <c r="CV5" s="535"/>
      <c r="CW5" s="535"/>
      <c r="CX5" s="535"/>
      <c r="CY5" s="536"/>
      <c r="CZ5" s="534" t="s">
        <v>274</v>
      </c>
      <c r="DA5" s="535"/>
      <c r="DB5" s="535"/>
      <c r="DC5" s="536"/>
      <c r="DD5" s="534" t="s">
        <v>282</v>
      </c>
      <c r="DE5" s="535"/>
      <c r="DF5" s="535"/>
      <c r="DG5" s="535"/>
      <c r="DH5" s="535"/>
      <c r="DI5" s="535"/>
      <c r="DJ5" s="535"/>
      <c r="DK5" s="535"/>
      <c r="DL5" s="535"/>
      <c r="DM5" s="535"/>
      <c r="DN5" s="535"/>
      <c r="DO5" s="535"/>
      <c r="DP5" s="536"/>
      <c r="DQ5" s="534" t="s">
        <v>283</v>
      </c>
      <c r="DR5" s="535"/>
      <c r="DS5" s="535"/>
      <c r="DT5" s="535"/>
      <c r="DU5" s="535"/>
      <c r="DV5" s="535"/>
      <c r="DW5" s="535"/>
      <c r="DX5" s="535"/>
      <c r="DY5" s="535"/>
      <c r="DZ5" s="535"/>
      <c r="EA5" s="535"/>
      <c r="EB5" s="535"/>
      <c r="EC5" s="536"/>
    </row>
    <row r="6" spans="2:143" ht="11.25" customHeight="1" x14ac:dyDescent="0.15">
      <c r="B6" s="566" t="s">
        <v>284</v>
      </c>
      <c r="C6" s="567"/>
      <c r="D6" s="567"/>
      <c r="E6" s="567"/>
      <c r="F6" s="567"/>
      <c r="G6" s="567"/>
      <c r="H6" s="567"/>
      <c r="I6" s="567"/>
      <c r="J6" s="567"/>
      <c r="K6" s="567"/>
      <c r="L6" s="567"/>
      <c r="M6" s="567"/>
      <c r="N6" s="567"/>
      <c r="O6" s="567"/>
      <c r="P6" s="567"/>
      <c r="Q6" s="568"/>
      <c r="R6" s="543">
        <v>127521</v>
      </c>
      <c r="S6" s="544"/>
      <c r="T6" s="544"/>
      <c r="U6" s="544"/>
      <c r="V6" s="544"/>
      <c r="W6" s="544"/>
      <c r="X6" s="544"/>
      <c r="Y6" s="545"/>
      <c r="Z6" s="537">
        <v>1.1000000000000001</v>
      </c>
      <c r="AA6" s="537"/>
      <c r="AB6" s="537"/>
      <c r="AC6" s="537"/>
      <c r="AD6" s="538">
        <v>127521</v>
      </c>
      <c r="AE6" s="538"/>
      <c r="AF6" s="538"/>
      <c r="AG6" s="538"/>
      <c r="AH6" s="538"/>
      <c r="AI6" s="538"/>
      <c r="AJ6" s="538"/>
      <c r="AK6" s="538"/>
      <c r="AL6" s="546">
        <v>1.9</v>
      </c>
      <c r="AM6" s="547"/>
      <c r="AN6" s="547"/>
      <c r="AO6" s="548"/>
      <c r="AP6" s="566" t="s">
        <v>285</v>
      </c>
      <c r="AQ6" s="567"/>
      <c r="AR6" s="567"/>
      <c r="AS6" s="567"/>
      <c r="AT6" s="567"/>
      <c r="AU6" s="567"/>
      <c r="AV6" s="567"/>
      <c r="AW6" s="567"/>
      <c r="AX6" s="567"/>
      <c r="AY6" s="567"/>
      <c r="AZ6" s="567"/>
      <c r="BA6" s="567"/>
      <c r="BB6" s="567"/>
      <c r="BC6" s="567"/>
      <c r="BD6" s="567"/>
      <c r="BE6" s="567"/>
      <c r="BF6" s="568"/>
      <c r="BG6" s="543">
        <v>2345997</v>
      </c>
      <c r="BH6" s="544"/>
      <c r="BI6" s="544"/>
      <c r="BJ6" s="544"/>
      <c r="BK6" s="544"/>
      <c r="BL6" s="544"/>
      <c r="BM6" s="544"/>
      <c r="BN6" s="545"/>
      <c r="BO6" s="537">
        <v>99.9</v>
      </c>
      <c r="BP6" s="537"/>
      <c r="BQ6" s="537"/>
      <c r="BR6" s="537"/>
      <c r="BS6" s="538">
        <v>70918</v>
      </c>
      <c r="BT6" s="538"/>
      <c r="BU6" s="538"/>
      <c r="BV6" s="538"/>
      <c r="BW6" s="538"/>
      <c r="BX6" s="538"/>
      <c r="BY6" s="538"/>
      <c r="BZ6" s="538"/>
      <c r="CA6" s="538"/>
      <c r="CB6" s="539"/>
      <c r="CD6" s="540" t="s">
        <v>286</v>
      </c>
      <c r="CE6" s="541"/>
      <c r="CF6" s="541"/>
      <c r="CG6" s="541"/>
      <c r="CH6" s="541"/>
      <c r="CI6" s="541"/>
      <c r="CJ6" s="541"/>
      <c r="CK6" s="541"/>
      <c r="CL6" s="541"/>
      <c r="CM6" s="541"/>
      <c r="CN6" s="541"/>
      <c r="CO6" s="541"/>
      <c r="CP6" s="541"/>
      <c r="CQ6" s="542"/>
      <c r="CR6" s="543">
        <v>129550</v>
      </c>
      <c r="CS6" s="544"/>
      <c r="CT6" s="544"/>
      <c r="CU6" s="544"/>
      <c r="CV6" s="544"/>
      <c r="CW6" s="544"/>
      <c r="CX6" s="544"/>
      <c r="CY6" s="545"/>
      <c r="CZ6" s="537">
        <v>1.2</v>
      </c>
      <c r="DA6" s="537"/>
      <c r="DB6" s="537"/>
      <c r="DC6" s="537"/>
      <c r="DD6" s="561" t="s">
        <v>397</v>
      </c>
      <c r="DE6" s="544"/>
      <c r="DF6" s="544"/>
      <c r="DG6" s="544"/>
      <c r="DH6" s="544"/>
      <c r="DI6" s="544"/>
      <c r="DJ6" s="544"/>
      <c r="DK6" s="544"/>
      <c r="DL6" s="544"/>
      <c r="DM6" s="544"/>
      <c r="DN6" s="544"/>
      <c r="DO6" s="544"/>
      <c r="DP6" s="545"/>
      <c r="DQ6" s="561">
        <v>129550</v>
      </c>
      <c r="DR6" s="544"/>
      <c r="DS6" s="544"/>
      <c r="DT6" s="544"/>
      <c r="DU6" s="544"/>
      <c r="DV6" s="544"/>
      <c r="DW6" s="544"/>
      <c r="DX6" s="544"/>
      <c r="DY6" s="544"/>
      <c r="DZ6" s="544"/>
      <c r="EA6" s="544"/>
      <c r="EB6" s="544"/>
      <c r="EC6" s="562"/>
    </row>
    <row r="7" spans="2:143" ht="11.25" customHeight="1" x14ac:dyDescent="0.15">
      <c r="B7" s="566" t="s">
        <v>287</v>
      </c>
      <c r="C7" s="567"/>
      <c r="D7" s="567"/>
      <c r="E7" s="567"/>
      <c r="F7" s="567"/>
      <c r="G7" s="567"/>
      <c r="H7" s="567"/>
      <c r="I7" s="567"/>
      <c r="J7" s="567"/>
      <c r="K7" s="567"/>
      <c r="L7" s="567"/>
      <c r="M7" s="567"/>
      <c r="N7" s="567"/>
      <c r="O7" s="567"/>
      <c r="P7" s="567"/>
      <c r="Q7" s="568"/>
      <c r="R7" s="543">
        <v>5078</v>
      </c>
      <c r="S7" s="544"/>
      <c r="T7" s="544"/>
      <c r="U7" s="544"/>
      <c r="V7" s="544"/>
      <c r="W7" s="544"/>
      <c r="X7" s="544"/>
      <c r="Y7" s="545"/>
      <c r="Z7" s="537">
        <v>0</v>
      </c>
      <c r="AA7" s="537"/>
      <c r="AB7" s="537"/>
      <c r="AC7" s="537"/>
      <c r="AD7" s="538">
        <v>5078</v>
      </c>
      <c r="AE7" s="538"/>
      <c r="AF7" s="538"/>
      <c r="AG7" s="538"/>
      <c r="AH7" s="538"/>
      <c r="AI7" s="538"/>
      <c r="AJ7" s="538"/>
      <c r="AK7" s="538"/>
      <c r="AL7" s="546">
        <v>0.1</v>
      </c>
      <c r="AM7" s="547"/>
      <c r="AN7" s="547"/>
      <c r="AO7" s="548"/>
      <c r="AP7" s="566" t="s">
        <v>288</v>
      </c>
      <c r="AQ7" s="567"/>
      <c r="AR7" s="567"/>
      <c r="AS7" s="567"/>
      <c r="AT7" s="567"/>
      <c r="AU7" s="567"/>
      <c r="AV7" s="567"/>
      <c r="AW7" s="567"/>
      <c r="AX7" s="567"/>
      <c r="AY7" s="567"/>
      <c r="AZ7" s="567"/>
      <c r="BA7" s="567"/>
      <c r="BB7" s="567"/>
      <c r="BC7" s="567"/>
      <c r="BD7" s="567"/>
      <c r="BE7" s="567"/>
      <c r="BF7" s="568"/>
      <c r="BG7" s="543">
        <v>948803</v>
      </c>
      <c r="BH7" s="544"/>
      <c r="BI7" s="544"/>
      <c r="BJ7" s="544"/>
      <c r="BK7" s="544"/>
      <c r="BL7" s="544"/>
      <c r="BM7" s="544"/>
      <c r="BN7" s="545"/>
      <c r="BO7" s="537">
        <v>40.4</v>
      </c>
      <c r="BP7" s="537"/>
      <c r="BQ7" s="537"/>
      <c r="BR7" s="537"/>
      <c r="BS7" s="538">
        <v>70918</v>
      </c>
      <c r="BT7" s="538"/>
      <c r="BU7" s="538"/>
      <c r="BV7" s="538"/>
      <c r="BW7" s="538"/>
      <c r="BX7" s="538"/>
      <c r="BY7" s="538"/>
      <c r="BZ7" s="538"/>
      <c r="CA7" s="538"/>
      <c r="CB7" s="539"/>
      <c r="CD7" s="563" t="s">
        <v>289</v>
      </c>
      <c r="CE7" s="564"/>
      <c r="CF7" s="564"/>
      <c r="CG7" s="564"/>
      <c r="CH7" s="564"/>
      <c r="CI7" s="564"/>
      <c r="CJ7" s="564"/>
      <c r="CK7" s="564"/>
      <c r="CL7" s="564"/>
      <c r="CM7" s="564"/>
      <c r="CN7" s="564"/>
      <c r="CO7" s="564"/>
      <c r="CP7" s="564"/>
      <c r="CQ7" s="565"/>
      <c r="CR7" s="543">
        <v>1875781</v>
      </c>
      <c r="CS7" s="544"/>
      <c r="CT7" s="544"/>
      <c r="CU7" s="544"/>
      <c r="CV7" s="544"/>
      <c r="CW7" s="544"/>
      <c r="CX7" s="544"/>
      <c r="CY7" s="545"/>
      <c r="CZ7" s="537">
        <v>17.5</v>
      </c>
      <c r="DA7" s="537"/>
      <c r="DB7" s="537"/>
      <c r="DC7" s="537"/>
      <c r="DD7" s="561">
        <v>163791</v>
      </c>
      <c r="DE7" s="544"/>
      <c r="DF7" s="544"/>
      <c r="DG7" s="544"/>
      <c r="DH7" s="544"/>
      <c r="DI7" s="544"/>
      <c r="DJ7" s="544"/>
      <c r="DK7" s="544"/>
      <c r="DL7" s="544"/>
      <c r="DM7" s="544"/>
      <c r="DN7" s="544"/>
      <c r="DO7" s="544"/>
      <c r="DP7" s="545"/>
      <c r="DQ7" s="561">
        <v>1428419</v>
      </c>
      <c r="DR7" s="544"/>
      <c r="DS7" s="544"/>
      <c r="DT7" s="544"/>
      <c r="DU7" s="544"/>
      <c r="DV7" s="544"/>
      <c r="DW7" s="544"/>
      <c r="DX7" s="544"/>
      <c r="DY7" s="544"/>
      <c r="DZ7" s="544"/>
      <c r="EA7" s="544"/>
      <c r="EB7" s="544"/>
      <c r="EC7" s="562"/>
    </row>
    <row r="8" spans="2:143" ht="11.25" customHeight="1" x14ac:dyDescent="0.15">
      <c r="B8" s="566" t="s">
        <v>398</v>
      </c>
      <c r="C8" s="567"/>
      <c r="D8" s="567"/>
      <c r="E8" s="567"/>
      <c r="F8" s="567"/>
      <c r="G8" s="567"/>
      <c r="H8" s="567"/>
      <c r="I8" s="567"/>
      <c r="J8" s="567"/>
      <c r="K8" s="567"/>
      <c r="L8" s="567"/>
      <c r="M8" s="567"/>
      <c r="N8" s="567"/>
      <c r="O8" s="567"/>
      <c r="P8" s="567"/>
      <c r="Q8" s="568"/>
      <c r="R8" s="543">
        <v>3218</v>
      </c>
      <c r="S8" s="544"/>
      <c r="T8" s="544"/>
      <c r="U8" s="544"/>
      <c r="V8" s="544"/>
      <c r="W8" s="544"/>
      <c r="X8" s="544"/>
      <c r="Y8" s="545"/>
      <c r="Z8" s="537">
        <v>0</v>
      </c>
      <c r="AA8" s="537"/>
      <c r="AB8" s="537"/>
      <c r="AC8" s="537"/>
      <c r="AD8" s="538">
        <v>3218</v>
      </c>
      <c r="AE8" s="538"/>
      <c r="AF8" s="538"/>
      <c r="AG8" s="538"/>
      <c r="AH8" s="538"/>
      <c r="AI8" s="538"/>
      <c r="AJ8" s="538"/>
      <c r="AK8" s="538"/>
      <c r="AL8" s="546">
        <v>0</v>
      </c>
      <c r="AM8" s="547"/>
      <c r="AN8" s="547"/>
      <c r="AO8" s="548"/>
      <c r="AP8" s="566" t="s">
        <v>290</v>
      </c>
      <c r="AQ8" s="567"/>
      <c r="AR8" s="567"/>
      <c r="AS8" s="567"/>
      <c r="AT8" s="567"/>
      <c r="AU8" s="567"/>
      <c r="AV8" s="567"/>
      <c r="AW8" s="567"/>
      <c r="AX8" s="567"/>
      <c r="AY8" s="567"/>
      <c r="AZ8" s="567"/>
      <c r="BA8" s="567"/>
      <c r="BB8" s="567"/>
      <c r="BC8" s="567"/>
      <c r="BD8" s="567"/>
      <c r="BE8" s="567"/>
      <c r="BF8" s="568"/>
      <c r="BG8" s="543">
        <v>18287</v>
      </c>
      <c r="BH8" s="544"/>
      <c r="BI8" s="544"/>
      <c r="BJ8" s="544"/>
      <c r="BK8" s="544"/>
      <c r="BL8" s="544"/>
      <c r="BM8" s="544"/>
      <c r="BN8" s="545"/>
      <c r="BO8" s="537">
        <v>0.8</v>
      </c>
      <c r="BP8" s="537"/>
      <c r="BQ8" s="537"/>
      <c r="BR8" s="537"/>
      <c r="BS8" s="538" t="s">
        <v>399</v>
      </c>
      <c r="BT8" s="538"/>
      <c r="BU8" s="538"/>
      <c r="BV8" s="538"/>
      <c r="BW8" s="538"/>
      <c r="BX8" s="538"/>
      <c r="BY8" s="538"/>
      <c r="BZ8" s="538"/>
      <c r="CA8" s="538"/>
      <c r="CB8" s="539"/>
      <c r="CD8" s="563" t="s">
        <v>291</v>
      </c>
      <c r="CE8" s="564"/>
      <c r="CF8" s="564"/>
      <c r="CG8" s="564"/>
      <c r="CH8" s="564"/>
      <c r="CI8" s="564"/>
      <c r="CJ8" s="564"/>
      <c r="CK8" s="564"/>
      <c r="CL8" s="564"/>
      <c r="CM8" s="564"/>
      <c r="CN8" s="564"/>
      <c r="CO8" s="564"/>
      <c r="CP8" s="564"/>
      <c r="CQ8" s="565"/>
      <c r="CR8" s="543">
        <v>2113994</v>
      </c>
      <c r="CS8" s="544"/>
      <c r="CT8" s="544"/>
      <c r="CU8" s="544"/>
      <c r="CV8" s="544"/>
      <c r="CW8" s="544"/>
      <c r="CX8" s="544"/>
      <c r="CY8" s="545"/>
      <c r="CZ8" s="537">
        <v>19.7</v>
      </c>
      <c r="DA8" s="537"/>
      <c r="DB8" s="537"/>
      <c r="DC8" s="537"/>
      <c r="DD8" s="561">
        <v>220710</v>
      </c>
      <c r="DE8" s="544"/>
      <c r="DF8" s="544"/>
      <c r="DG8" s="544"/>
      <c r="DH8" s="544"/>
      <c r="DI8" s="544"/>
      <c r="DJ8" s="544"/>
      <c r="DK8" s="544"/>
      <c r="DL8" s="544"/>
      <c r="DM8" s="544"/>
      <c r="DN8" s="544"/>
      <c r="DO8" s="544"/>
      <c r="DP8" s="545"/>
      <c r="DQ8" s="561">
        <v>1284397</v>
      </c>
      <c r="DR8" s="544"/>
      <c r="DS8" s="544"/>
      <c r="DT8" s="544"/>
      <c r="DU8" s="544"/>
      <c r="DV8" s="544"/>
      <c r="DW8" s="544"/>
      <c r="DX8" s="544"/>
      <c r="DY8" s="544"/>
      <c r="DZ8" s="544"/>
      <c r="EA8" s="544"/>
      <c r="EB8" s="544"/>
      <c r="EC8" s="562"/>
    </row>
    <row r="9" spans="2:143" ht="11.25" customHeight="1" x14ac:dyDescent="0.15">
      <c r="B9" s="566" t="s">
        <v>400</v>
      </c>
      <c r="C9" s="567"/>
      <c r="D9" s="567"/>
      <c r="E9" s="567"/>
      <c r="F9" s="567"/>
      <c r="G9" s="567"/>
      <c r="H9" s="567"/>
      <c r="I9" s="567"/>
      <c r="J9" s="567"/>
      <c r="K9" s="567"/>
      <c r="L9" s="567"/>
      <c r="M9" s="567"/>
      <c r="N9" s="567"/>
      <c r="O9" s="567"/>
      <c r="P9" s="567"/>
      <c r="Q9" s="568"/>
      <c r="R9" s="543">
        <v>656</v>
      </c>
      <c r="S9" s="544"/>
      <c r="T9" s="544"/>
      <c r="U9" s="544"/>
      <c r="V9" s="544"/>
      <c r="W9" s="544"/>
      <c r="X9" s="544"/>
      <c r="Y9" s="545"/>
      <c r="Z9" s="537">
        <v>0</v>
      </c>
      <c r="AA9" s="537"/>
      <c r="AB9" s="537"/>
      <c r="AC9" s="537"/>
      <c r="AD9" s="538">
        <v>656</v>
      </c>
      <c r="AE9" s="538"/>
      <c r="AF9" s="538"/>
      <c r="AG9" s="538"/>
      <c r="AH9" s="538"/>
      <c r="AI9" s="538"/>
      <c r="AJ9" s="538"/>
      <c r="AK9" s="538"/>
      <c r="AL9" s="546">
        <v>0</v>
      </c>
      <c r="AM9" s="547"/>
      <c r="AN9" s="547"/>
      <c r="AO9" s="548"/>
      <c r="AP9" s="566" t="s">
        <v>292</v>
      </c>
      <c r="AQ9" s="567"/>
      <c r="AR9" s="567"/>
      <c r="AS9" s="567"/>
      <c r="AT9" s="567"/>
      <c r="AU9" s="567"/>
      <c r="AV9" s="567"/>
      <c r="AW9" s="567"/>
      <c r="AX9" s="567"/>
      <c r="AY9" s="567"/>
      <c r="AZ9" s="567"/>
      <c r="BA9" s="567"/>
      <c r="BB9" s="567"/>
      <c r="BC9" s="567"/>
      <c r="BD9" s="567"/>
      <c r="BE9" s="567"/>
      <c r="BF9" s="568"/>
      <c r="BG9" s="543">
        <v>464093</v>
      </c>
      <c r="BH9" s="544"/>
      <c r="BI9" s="544"/>
      <c r="BJ9" s="544"/>
      <c r="BK9" s="544"/>
      <c r="BL9" s="544"/>
      <c r="BM9" s="544"/>
      <c r="BN9" s="545"/>
      <c r="BO9" s="537">
        <v>19.8</v>
      </c>
      <c r="BP9" s="537"/>
      <c r="BQ9" s="537"/>
      <c r="BR9" s="537"/>
      <c r="BS9" s="538" t="s">
        <v>401</v>
      </c>
      <c r="BT9" s="538"/>
      <c r="BU9" s="538"/>
      <c r="BV9" s="538"/>
      <c r="BW9" s="538"/>
      <c r="BX9" s="538"/>
      <c r="BY9" s="538"/>
      <c r="BZ9" s="538"/>
      <c r="CA9" s="538"/>
      <c r="CB9" s="539"/>
      <c r="CD9" s="563" t="s">
        <v>293</v>
      </c>
      <c r="CE9" s="564"/>
      <c r="CF9" s="564"/>
      <c r="CG9" s="564"/>
      <c r="CH9" s="564"/>
      <c r="CI9" s="564"/>
      <c r="CJ9" s="564"/>
      <c r="CK9" s="564"/>
      <c r="CL9" s="564"/>
      <c r="CM9" s="564"/>
      <c r="CN9" s="564"/>
      <c r="CO9" s="564"/>
      <c r="CP9" s="564"/>
      <c r="CQ9" s="565"/>
      <c r="CR9" s="543">
        <v>1061357</v>
      </c>
      <c r="CS9" s="544"/>
      <c r="CT9" s="544"/>
      <c r="CU9" s="544"/>
      <c r="CV9" s="544"/>
      <c r="CW9" s="544"/>
      <c r="CX9" s="544"/>
      <c r="CY9" s="545"/>
      <c r="CZ9" s="537">
        <v>9.9</v>
      </c>
      <c r="DA9" s="537"/>
      <c r="DB9" s="537"/>
      <c r="DC9" s="537"/>
      <c r="DD9" s="561">
        <v>42664</v>
      </c>
      <c r="DE9" s="544"/>
      <c r="DF9" s="544"/>
      <c r="DG9" s="544"/>
      <c r="DH9" s="544"/>
      <c r="DI9" s="544"/>
      <c r="DJ9" s="544"/>
      <c r="DK9" s="544"/>
      <c r="DL9" s="544"/>
      <c r="DM9" s="544"/>
      <c r="DN9" s="544"/>
      <c r="DO9" s="544"/>
      <c r="DP9" s="545"/>
      <c r="DQ9" s="561">
        <v>1021111</v>
      </c>
      <c r="DR9" s="544"/>
      <c r="DS9" s="544"/>
      <c r="DT9" s="544"/>
      <c r="DU9" s="544"/>
      <c r="DV9" s="544"/>
      <c r="DW9" s="544"/>
      <c r="DX9" s="544"/>
      <c r="DY9" s="544"/>
      <c r="DZ9" s="544"/>
      <c r="EA9" s="544"/>
      <c r="EB9" s="544"/>
      <c r="EC9" s="562"/>
    </row>
    <row r="10" spans="2:143" ht="11.25" customHeight="1" x14ac:dyDescent="0.15">
      <c r="B10" s="566" t="s">
        <v>294</v>
      </c>
      <c r="C10" s="567"/>
      <c r="D10" s="567"/>
      <c r="E10" s="567"/>
      <c r="F10" s="567"/>
      <c r="G10" s="567"/>
      <c r="H10" s="567"/>
      <c r="I10" s="567"/>
      <c r="J10" s="567"/>
      <c r="K10" s="567"/>
      <c r="L10" s="567"/>
      <c r="M10" s="567"/>
      <c r="N10" s="567"/>
      <c r="O10" s="567"/>
      <c r="P10" s="567"/>
      <c r="Q10" s="568"/>
      <c r="R10" s="543">
        <v>122113</v>
      </c>
      <c r="S10" s="544"/>
      <c r="T10" s="544"/>
      <c r="U10" s="544"/>
      <c r="V10" s="544"/>
      <c r="W10" s="544"/>
      <c r="X10" s="544"/>
      <c r="Y10" s="545"/>
      <c r="Z10" s="537">
        <v>1</v>
      </c>
      <c r="AA10" s="537"/>
      <c r="AB10" s="537"/>
      <c r="AC10" s="537"/>
      <c r="AD10" s="538">
        <v>122113</v>
      </c>
      <c r="AE10" s="538"/>
      <c r="AF10" s="538"/>
      <c r="AG10" s="538"/>
      <c r="AH10" s="538"/>
      <c r="AI10" s="538"/>
      <c r="AJ10" s="538"/>
      <c r="AK10" s="538"/>
      <c r="AL10" s="546">
        <v>1.8</v>
      </c>
      <c r="AM10" s="547"/>
      <c r="AN10" s="547"/>
      <c r="AO10" s="548"/>
      <c r="AP10" s="566" t="s">
        <v>295</v>
      </c>
      <c r="AQ10" s="567"/>
      <c r="AR10" s="567"/>
      <c r="AS10" s="567"/>
      <c r="AT10" s="567"/>
      <c r="AU10" s="567"/>
      <c r="AV10" s="567"/>
      <c r="AW10" s="567"/>
      <c r="AX10" s="567"/>
      <c r="AY10" s="567"/>
      <c r="AZ10" s="567"/>
      <c r="BA10" s="567"/>
      <c r="BB10" s="567"/>
      <c r="BC10" s="567"/>
      <c r="BD10" s="567"/>
      <c r="BE10" s="567"/>
      <c r="BF10" s="568"/>
      <c r="BG10" s="543">
        <v>32102</v>
      </c>
      <c r="BH10" s="544"/>
      <c r="BI10" s="544"/>
      <c r="BJ10" s="544"/>
      <c r="BK10" s="544"/>
      <c r="BL10" s="544"/>
      <c r="BM10" s="544"/>
      <c r="BN10" s="545"/>
      <c r="BO10" s="537">
        <v>1.4</v>
      </c>
      <c r="BP10" s="537"/>
      <c r="BQ10" s="537"/>
      <c r="BR10" s="537"/>
      <c r="BS10" s="538" t="s">
        <v>401</v>
      </c>
      <c r="BT10" s="538"/>
      <c r="BU10" s="538"/>
      <c r="BV10" s="538"/>
      <c r="BW10" s="538"/>
      <c r="BX10" s="538"/>
      <c r="BY10" s="538"/>
      <c r="BZ10" s="538"/>
      <c r="CA10" s="538"/>
      <c r="CB10" s="539"/>
      <c r="CD10" s="563" t="s">
        <v>296</v>
      </c>
      <c r="CE10" s="564"/>
      <c r="CF10" s="564"/>
      <c r="CG10" s="564"/>
      <c r="CH10" s="564"/>
      <c r="CI10" s="564"/>
      <c r="CJ10" s="564"/>
      <c r="CK10" s="564"/>
      <c r="CL10" s="564"/>
      <c r="CM10" s="564"/>
      <c r="CN10" s="564"/>
      <c r="CO10" s="564"/>
      <c r="CP10" s="564"/>
      <c r="CQ10" s="565"/>
      <c r="CR10" s="543">
        <v>61400</v>
      </c>
      <c r="CS10" s="544"/>
      <c r="CT10" s="544"/>
      <c r="CU10" s="544"/>
      <c r="CV10" s="544"/>
      <c r="CW10" s="544"/>
      <c r="CX10" s="544"/>
      <c r="CY10" s="545"/>
      <c r="CZ10" s="537">
        <v>0.6</v>
      </c>
      <c r="DA10" s="537"/>
      <c r="DB10" s="537"/>
      <c r="DC10" s="537"/>
      <c r="DD10" s="561" t="s">
        <v>401</v>
      </c>
      <c r="DE10" s="544"/>
      <c r="DF10" s="544"/>
      <c r="DG10" s="544"/>
      <c r="DH10" s="544"/>
      <c r="DI10" s="544"/>
      <c r="DJ10" s="544"/>
      <c r="DK10" s="544"/>
      <c r="DL10" s="544"/>
      <c r="DM10" s="544"/>
      <c r="DN10" s="544"/>
      <c r="DO10" s="544"/>
      <c r="DP10" s="545"/>
      <c r="DQ10" s="561" t="s">
        <v>401</v>
      </c>
      <c r="DR10" s="544"/>
      <c r="DS10" s="544"/>
      <c r="DT10" s="544"/>
      <c r="DU10" s="544"/>
      <c r="DV10" s="544"/>
      <c r="DW10" s="544"/>
      <c r="DX10" s="544"/>
      <c r="DY10" s="544"/>
      <c r="DZ10" s="544"/>
      <c r="EA10" s="544"/>
      <c r="EB10" s="544"/>
      <c r="EC10" s="562"/>
    </row>
    <row r="11" spans="2:143" ht="11.25" customHeight="1" x14ac:dyDescent="0.15">
      <c r="B11" s="566" t="s">
        <v>297</v>
      </c>
      <c r="C11" s="567"/>
      <c r="D11" s="567"/>
      <c r="E11" s="567"/>
      <c r="F11" s="567"/>
      <c r="G11" s="567"/>
      <c r="H11" s="567"/>
      <c r="I11" s="567"/>
      <c r="J11" s="567"/>
      <c r="K11" s="567"/>
      <c r="L11" s="567"/>
      <c r="M11" s="567"/>
      <c r="N11" s="567"/>
      <c r="O11" s="567"/>
      <c r="P11" s="567"/>
      <c r="Q11" s="568"/>
      <c r="R11" s="543">
        <v>6537</v>
      </c>
      <c r="S11" s="544"/>
      <c r="T11" s="544"/>
      <c r="U11" s="544"/>
      <c r="V11" s="544"/>
      <c r="W11" s="544"/>
      <c r="X11" s="544"/>
      <c r="Y11" s="545"/>
      <c r="Z11" s="537">
        <v>0.1</v>
      </c>
      <c r="AA11" s="537"/>
      <c r="AB11" s="537"/>
      <c r="AC11" s="537"/>
      <c r="AD11" s="538">
        <v>6537</v>
      </c>
      <c r="AE11" s="538"/>
      <c r="AF11" s="538"/>
      <c r="AG11" s="538"/>
      <c r="AH11" s="538"/>
      <c r="AI11" s="538"/>
      <c r="AJ11" s="538"/>
      <c r="AK11" s="538"/>
      <c r="AL11" s="546">
        <v>0.1</v>
      </c>
      <c r="AM11" s="547"/>
      <c r="AN11" s="547"/>
      <c r="AO11" s="548"/>
      <c r="AP11" s="566" t="s">
        <v>298</v>
      </c>
      <c r="AQ11" s="567"/>
      <c r="AR11" s="567"/>
      <c r="AS11" s="567"/>
      <c r="AT11" s="567"/>
      <c r="AU11" s="567"/>
      <c r="AV11" s="567"/>
      <c r="AW11" s="567"/>
      <c r="AX11" s="567"/>
      <c r="AY11" s="567"/>
      <c r="AZ11" s="567"/>
      <c r="BA11" s="567"/>
      <c r="BB11" s="567"/>
      <c r="BC11" s="567"/>
      <c r="BD11" s="567"/>
      <c r="BE11" s="567"/>
      <c r="BF11" s="568"/>
      <c r="BG11" s="543">
        <v>434321</v>
      </c>
      <c r="BH11" s="544"/>
      <c r="BI11" s="544"/>
      <c r="BJ11" s="544"/>
      <c r="BK11" s="544"/>
      <c r="BL11" s="544"/>
      <c r="BM11" s="544"/>
      <c r="BN11" s="545"/>
      <c r="BO11" s="537">
        <v>18.5</v>
      </c>
      <c r="BP11" s="537"/>
      <c r="BQ11" s="537"/>
      <c r="BR11" s="537"/>
      <c r="BS11" s="538">
        <v>70918</v>
      </c>
      <c r="BT11" s="538"/>
      <c r="BU11" s="538"/>
      <c r="BV11" s="538"/>
      <c r="BW11" s="538"/>
      <c r="BX11" s="538"/>
      <c r="BY11" s="538"/>
      <c r="BZ11" s="538"/>
      <c r="CA11" s="538"/>
      <c r="CB11" s="539"/>
      <c r="CD11" s="563" t="s">
        <v>299</v>
      </c>
      <c r="CE11" s="564"/>
      <c r="CF11" s="564"/>
      <c r="CG11" s="564"/>
      <c r="CH11" s="564"/>
      <c r="CI11" s="564"/>
      <c r="CJ11" s="564"/>
      <c r="CK11" s="564"/>
      <c r="CL11" s="564"/>
      <c r="CM11" s="564"/>
      <c r="CN11" s="564"/>
      <c r="CO11" s="564"/>
      <c r="CP11" s="564"/>
      <c r="CQ11" s="565"/>
      <c r="CR11" s="543">
        <v>845657</v>
      </c>
      <c r="CS11" s="544"/>
      <c r="CT11" s="544"/>
      <c r="CU11" s="544"/>
      <c r="CV11" s="544"/>
      <c r="CW11" s="544"/>
      <c r="CX11" s="544"/>
      <c r="CY11" s="545"/>
      <c r="CZ11" s="537">
        <v>7.9</v>
      </c>
      <c r="DA11" s="537"/>
      <c r="DB11" s="537"/>
      <c r="DC11" s="537"/>
      <c r="DD11" s="561">
        <v>213939</v>
      </c>
      <c r="DE11" s="544"/>
      <c r="DF11" s="544"/>
      <c r="DG11" s="544"/>
      <c r="DH11" s="544"/>
      <c r="DI11" s="544"/>
      <c r="DJ11" s="544"/>
      <c r="DK11" s="544"/>
      <c r="DL11" s="544"/>
      <c r="DM11" s="544"/>
      <c r="DN11" s="544"/>
      <c r="DO11" s="544"/>
      <c r="DP11" s="545"/>
      <c r="DQ11" s="561">
        <v>594526</v>
      </c>
      <c r="DR11" s="544"/>
      <c r="DS11" s="544"/>
      <c r="DT11" s="544"/>
      <c r="DU11" s="544"/>
      <c r="DV11" s="544"/>
      <c r="DW11" s="544"/>
      <c r="DX11" s="544"/>
      <c r="DY11" s="544"/>
      <c r="DZ11" s="544"/>
      <c r="EA11" s="544"/>
      <c r="EB11" s="544"/>
      <c r="EC11" s="562"/>
    </row>
    <row r="12" spans="2:143" ht="11.25" customHeight="1" x14ac:dyDescent="0.15">
      <c r="B12" s="566" t="s">
        <v>300</v>
      </c>
      <c r="C12" s="567"/>
      <c r="D12" s="567"/>
      <c r="E12" s="567"/>
      <c r="F12" s="567"/>
      <c r="G12" s="567"/>
      <c r="H12" s="567"/>
      <c r="I12" s="567"/>
      <c r="J12" s="567"/>
      <c r="K12" s="567"/>
      <c r="L12" s="567"/>
      <c r="M12" s="567"/>
      <c r="N12" s="567"/>
      <c r="O12" s="567"/>
      <c r="P12" s="567"/>
      <c r="Q12" s="568"/>
      <c r="R12" s="543" t="s">
        <v>401</v>
      </c>
      <c r="S12" s="544"/>
      <c r="T12" s="544"/>
      <c r="U12" s="544"/>
      <c r="V12" s="544"/>
      <c r="W12" s="544"/>
      <c r="X12" s="544"/>
      <c r="Y12" s="545"/>
      <c r="Z12" s="537" t="s">
        <v>401</v>
      </c>
      <c r="AA12" s="537"/>
      <c r="AB12" s="537"/>
      <c r="AC12" s="537"/>
      <c r="AD12" s="538" t="s">
        <v>401</v>
      </c>
      <c r="AE12" s="538"/>
      <c r="AF12" s="538"/>
      <c r="AG12" s="538"/>
      <c r="AH12" s="538"/>
      <c r="AI12" s="538"/>
      <c r="AJ12" s="538"/>
      <c r="AK12" s="538"/>
      <c r="AL12" s="546" t="s">
        <v>401</v>
      </c>
      <c r="AM12" s="547"/>
      <c r="AN12" s="547"/>
      <c r="AO12" s="548"/>
      <c r="AP12" s="566" t="s">
        <v>301</v>
      </c>
      <c r="AQ12" s="567"/>
      <c r="AR12" s="567"/>
      <c r="AS12" s="567"/>
      <c r="AT12" s="567"/>
      <c r="AU12" s="567"/>
      <c r="AV12" s="567"/>
      <c r="AW12" s="567"/>
      <c r="AX12" s="567"/>
      <c r="AY12" s="567"/>
      <c r="AZ12" s="567"/>
      <c r="BA12" s="567"/>
      <c r="BB12" s="567"/>
      <c r="BC12" s="567"/>
      <c r="BD12" s="567"/>
      <c r="BE12" s="567"/>
      <c r="BF12" s="568"/>
      <c r="BG12" s="543">
        <v>1283824</v>
      </c>
      <c r="BH12" s="544"/>
      <c r="BI12" s="544"/>
      <c r="BJ12" s="544"/>
      <c r="BK12" s="544"/>
      <c r="BL12" s="544"/>
      <c r="BM12" s="544"/>
      <c r="BN12" s="545"/>
      <c r="BO12" s="537">
        <v>54.6</v>
      </c>
      <c r="BP12" s="537"/>
      <c r="BQ12" s="537"/>
      <c r="BR12" s="537"/>
      <c r="BS12" s="538" t="s">
        <v>401</v>
      </c>
      <c r="BT12" s="538"/>
      <c r="BU12" s="538"/>
      <c r="BV12" s="538"/>
      <c r="BW12" s="538"/>
      <c r="BX12" s="538"/>
      <c r="BY12" s="538"/>
      <c r="BZ12" s="538"/>
      <c r="CA12" s="538"/>
      <c r="CB12" s="539"/>
      <c r="CD12" s="563" t="s">
        <v>302</v>
      </c>
      <c r="CE12" s="564"/>
      <c r="CF12" s="564"/>
      <c r="CG12" s="564"/>
      <c r="CH12" s="564"/>
      <c r="CI12" s="564"/>
      <c r="CJ12" s="564"/>
      <c r="CK12" s="564"/>
      <c r="CL12" s="564"/>
      <c r="CM12" s="564"/>
      <c r="CN12" s="564"/>
      <c r="CO12" s="564"/>
      <c r="CP12" s="564"/>
      <c r="CQ12" s="565"/>
      <c r="CR12" s="543">
        <v>366222</v>
      </c>
      <c r="CS12" s="544"/>
      <c r="CT12" s="544"/>
      <c r="CU12" s="544"/>
      <c r="CV12" s="544"/>
      <c r="CW12" s="544"/>
      <c r="CX12" s="544"/>
      <c r="CY12" s="545"/>
      <c r="CZ12" s="537">
        <v>3.4</v>
      </c>
      <c r="DA12" s="537"/>
      <c r="DB12" s="537"/>
      <c r="DC12" s="537"/>
      <c r="DD12" s="561">
        <v>76871</v>
      </c>
      <c r="DE12" s="544"/>
      <c r="DF12" s="544"/>
      <c r="DG12" s="544"/>
      <c r="DH12" s="544"/>
      <c r="DI12" s="544"/>
      <c r="DJ12" s="544"/>
      <c r="DK12" s="544"/>
      <c r="DL12" s="544"/>
      <c r="DM12" s="544"/>
      <c r="DN12" s="544"/>
      <c r="DO12" s="544"/>
      <c r="DP12" s="545"/>
      <c r="DQ12" s="561">
        <v>246660</v>
      </c>
      <c r="DR12" s="544"/>
      <c r="DS12" s="544"/>
      <c r="DT12" s="544"/>
      <c r="DU12" s="544"/>
      <c r="DV12" s="544"/>
      <c r="DW12" s="544"/>
      <c r="DX12" s="544"/>
      <c r="DY12" s="544"/>
      <c r="DZ12" s="544"/>
      <c r="EA12" s="544"/>
      <c r="EB12" s="544"/>
      <c r="EC12" s="562"/>
    </row>
    <row r="13" spans="2:143" ht="11.25" customHeight="1" x14ac:dyDescent="0.15">
      <c r="B13" s="566" t="s">
        <v>303</v>
      </c>
      <c r="C13" s="567"/>
      <c r="D13" s="567"/>
      <c r="E13" s="567"/>
      <c r="F13" s="567"/>
      <c r="G13" s="567"/>
      <c r="H13" s="567"/>
      <c r="I13" s="567"/>
      <c r="J13" s="567"/>
      <c r="K13" s="567"/>
      <c r="L13" s="567"/>
      <c r="M13" s="567"/>
      <c r="N13" s="567"/>
      <c r="O13" s="567"/>
      <c r="P13" s="567"/>
      <c r="Q13" s="568"/>
      <c r="R13" s="543">
        <v>25189</v>
      </c>
      <c r="S13" s="544"/>
      <c r="T13" s="544"/>
      <c r="U13" s="544"/>
      <c r="V13" s="544"/>
      <c r="W13" s="544"/>
      <c r="X13" s="544"/>
      <c r="Y13" s="545"/>
      <c r="Z13" s="537">
        <v>0.2</v>
      </c>
      <c r="AA13" s="537"/>
      <c r="AB13" s="537"/>
      <c r="AC13" s="537"/>
      <c r="AD13" s="538">
        <v>25189</v>
      </c>
      <c r="AE13" s="538"/>
      <c r="AF13" s="538"/>
      <c r="AG13" s="538"/>
      <c r="AH13" s="538"/>
      <c r="AI13" s="538"/>
      <c r="AJ13" s="538"/>
      <c r="AK13" s="538"/>
      <c r="AL13" s="546">
        <v>0.4</v>
      </c>
      <c r="AM13" s="547"/>
      <c r="AN13" s="547"/>
      <c r="AO13" s="548"/>
      <c r="AP13" s="566" t="s">
        <v>304</v>
      </c>
      <c r="AQ13" s="567"/>
      <c r="AR13" s="567"/>
      <c r="AS13" s="567"/>
      <c r="AT13" s="567"/>
      <c r="AU13" s="567"/>
      <c r="AV13" s="567"/>
      <c r="AW13" s="567"/>
      <c r="AX13" s="567"/>
      <c r="AY13" s="567"/>
      <c r="AZ13" s="567"/>
      <c r="BA13" s="567"/>
      <c r="BB13" s="567"/>
      <c r="BC13" s="567"/>
      <c r="BD13" s="567"/>
      <c r="BE13" s="567"/>
      <c r="BF13" s="568"/>
      <c r="BG13" s="543">
        <v>993133</v>
      </c>
      <c r="BH13" s="544"/>
      <c r="BI13" s="544"/>
      <c r="BJ13" s="544"/>
      <c r="BK13" s="544"/>
      <c r="BL13" s="544"/>
      <c r="BM13" s="544"/>
      <c r="BN13" s="545"/>
      <c r="BO13" s="537">
        <v>42.3</v>
      </c>
      <c r="BP13" s="537"/>
      <c r="BQ13" s="537"/>
      <c r="BR13" s="537"/>
      <c r="BS13" s="538" t="s">
        <v>401</v>
      </c>
      <c r="BT13" s="538"/>
      <c r="BU13" s="538"/>
      <c r="BV13" s="538"/>
      <c r="BW13" s="538"/>
      <c r="BX13" s="538"/>
      <c r="BY13" s="538"/>
      <c r="BZ13" s="538"/>
      <c r="CA13" s="538"/>
      <c r="CB13" s="539"/>
      <c r="CD13" s="563" t="s">
        <v>305</v>
      </c>
      <c r="CE13" s="564"/>
      <c r="CF13" s="564"/>
      <c r="CG13" s="564"/>
      <c r="CH13" s="564"/>
      <c r="CI13" s="564"/>
      <c r="CJ13" s="564"/>
      <c r="CK13" s="564"/>
      <c r="CL13" s="564"/>
      <c r="CM13" s="564"/>
      <c r="CN13" s="564"/>
      <c r="CO13" s="564"/>
      <c r="CP13" s="564"/>
      <c r="CQ13" s="565"/>
      <c r="CR13" s="543">
        <v>1000094</v>
      </c>
      <c r="CS13" s="544"/>
      <c r="CT13" s="544"/>
      <c r="CU13" s="544"/>
      <c r="CV13" s="544"/>
      <c r="CW13" s="544"/>
      <c r="CX13" s="544"/>
      <c r="CY13" s="545"/>
      <c r="CZ13" s="537">
        <v>9.3000000000000007</v>
      </c>
      <c r="DA13" s="537"/>
      <c r="DB13" s="537"/>
      <c r="DC13" s="537"/>
      <c r="DD13" s="561">
        <v>411660</v>
      </c>
      <c r="DE13" s="544"/>
      <c r="DF13" s="544"/>
      <c r="DG13" s="544"/>
      <c r="DH13" s="544"/>
      <c r="DI13" s="544"/>
      <c r="DJ13" s="544"/>
      <c r="DK13" s="544"/>
      <c r="DL13" s="544"/>
      <c r="DM13" s="544"/>
      <c r="DN13" s="544"/>
      <c r="DO13" s="544"/>
      <c r="DP13" s="545"/>
      <c r="DQ13" s="561">
        <v>758824</v>
      </c>
      <c r="DR13" s="544"/>
      <c r="DS13" s="544"/>
      <c r="DT13" s="544"/>
      <c r="DU13" s="544"/>
      <c r="DV13" s="544"/>
      <c r="DW13" s="544"/>
      <c r="DX13" s="544"/>
      <c r="DY13" s="544"/>
      <c r="DZ13" s="544"/>
      <c r="EA13" s="544"/>
      <c r="EB13" s="544"/>
      <c r="EC13" s="562"/>
    </row>
    <row r="14" spans="2:143" ht="11.25" customHeight="1" x14ac:dyDescent="0.15">
      <c r="B14" s="566" t="s">
        <v>306</v>
      </c>
      <c r="C14" s="567"/>
      <c r="D14" s="567"/>
      <c r="E14" s="567"/>
      <c r="F14" s="567"/>
      <c r="G14" s="567"/>
      <c r="H14" s="567"/>
      <c r="I14" s="567"/>
      <c r="J14" s="567"/>
      <c r="K14" s="567"/>
      <c r="L14" s="567"/>
      <c r="M14" s="567"/>
      <c r="N14" s="567"/>
      <c r="O14" s="567"/>
      <c r="P14" s="567"/>
      <c r="Q14" s="568"/>
      <c r="R14" s="543" t="s">
        <v>401</v>
      </c>
      <c r="S14" s="544"/>
      <c r="T14" s="544"/>
      <c r="U14" s="544"/>
      <c r="V14" s="544"/>
      <c r="W14" s="544"/>
      <c r="X14" s="544"/>
      <c r="Y14" s="545"/>
      <c r="Z14" s="537" t="s">
        <v>401</v>
      </c>
      <c r="AA14" s="537"/>
      <c r="AB14" s="537"/>
      <c r="AC14" s="537"/>
      <c r="AD14" s="538" t="s">
        <v>401</v>
      </c>
      <c r="AE14" s="538"/>
      <c r="AF14" s="538"/>
      <c r="AG14" s="538"/>
      <c r="AH14" s="538"/>
      <c r="AI14" s="538"/>
      <c r="AJ14" s="538"/>
      <c r="AK14" s="538"/>
      <c r="AL14" s="546" t="s">
        <v>401</v>
      </c>
      <c r="AM14" s="547"/>
      <c r="AN14" s="547"/>
      <c r="AO14" s="548"/>
      <c r="AP14" s="566" t="s">
        <v>307</v>
      </c>
      <c r="AQ14" s="567"/>
      <c r="AR14" s="567"/>
      <c r="AS14" s="567"/>
      <c r="AT14" s="567"/>
      <c r="AU14" s="567"/>
      <c r="AV14" s="567"/>
      <c r="AW14" s="567"/>
      <c r="AX14" s="567"/>
      <c r="AY14" s="567"/>
      <c r="AZ14" s="567"/>
      <c r="BA14" s="567"/>
      <c r="BB14" s="567"/>
      <c r="BC14" s="567"/>
      <c r="BD14" s="567"/>
      <c r="BE14" s="567"/>
      <c r="BF14" s="568"/>
      <c r="BG14" s="543">
        <v>41299</v>
      </c>
      <c r="BH14" s="544"/>
      <c r="BI14" s="544"/>
      <c r="BJ14" s="544"/>
      <c r="BK14" s="544"/>
      <c r="BL14" s="544"/>
      <c r="BM14" s="544"/>
      <c r="BN14" s="545"/>
      <c r="BO14" s="537">
        <v>1.8</v>
      </c>
      <c r="BP14" s="537"/>
      <c r="BQ14" s="537"/>
      <c r="BR14" s="537"/>
      <c r="BS14" s="538" t="s">
        <v>401</v>
      </c>
      <c r="BT14" s="538"/>
      <c r="BU14" s="538"/>
      <c r="BV14" s="538"/>
      <c r="BW14" s="538"/>
      <c r="BX14" s="538"/>
      <c r="BY14" s="538"/>
      <c r="BZ14" s="538"/>
      <c r="CA14" s="538"/>
      <c r="CB14" s="539"/>
      <c r="CD14" s="563" t="s">
        <v>308</v>
      </c>
      <c r="CE14" s="564"/>
      <c r="CF14" s="564"/>
      <c r="CG14" s="564"/>
      <c r="CH14" s="564"/>
      <c r="CI14" s="564"/>
      <c r="CJ14" s="564"/>
      <c r="CK14" s="564"/>
      <c r="CL14" s="564"/>
      <c r="CM14" s="564"/>
      <c r="CN14" s="564"/>
      <c r="CO14" s="564"/>
      <c r="CP14" s="564"/>
      <c r="CQ14" s="565"/>
      <c r="CR14" s="543">
        <v>310786</v>
      </c>
      <c r="CS14" s="544"/>
      <c r="CT14" s="544"/>
      <c r="CU14" s="544"/>
      <c r="CV14" s="544"/>
      <c r="CW14" s="544"/>
      <c r="CX14" s="544"/>
      <c r="CY14" s="545"/>
      <c r="CZ14" s="537">
        <v>2.9</v>
      </c>
      <c r="DA14" s="537"/>
      <c r="DB14" s="537"/>
      <c r="DC14" s="537"/>
      <c r="DD14" s="561">
        <v>43338</v>
      </c>
      <c r="DE14" s="544"/>
      <c r="DF14" s="544"/>
      <c r="DG14" s="544"/>
      <c r="DH14" s="544"/>
      <c r="DI14" s="544"/>
      <c r="DJ14" s="544"/>
      <c r="DK14" s="544"/>
      <c r="DL14" s="544"/>
      <c r="DM14" s="544"/>
      <c r="DN14" s="544"/>
      <c r="DO14" s="544"/>
      <c r="DP14" s="545"/>
      <c r="DQ14" s="561">
        <v>300132</v>
      </c>
      <c r="DR14" s="544"/>
      <c r="DS14" s="544"/>
      <c r="DT14" s="544"/>
      <c r="DU14" s="544"/>
      <c r="DV14" s="544"/>
      <c r="DW14" s="544"/>
      <c r="DX14" s="544"/>
      <c r="DY14" s="544"/>
      <c r="DZ14" s="544"/>
      <c r="EA14" s="544"/>
      <c r="EB14" s="544"/>
      <c r="EC14" s="562"/>
    </row>
    <row r="15" spans="2:143" ht="11.25" customHeight="1" x14ac:dyDescent="0.15">
      <c r="B15" s="566" t="s">
        <v>309</v>
      </c>
      <c r="C15" s="567"/>
      <c r="D15" s="567"/>
      <c r="E15" s="567"/>
      <c r="F15" s="567"/>
      <c r="G15" s="567"/>
      <c r="H15" s="567"/>
      <c r="I15" s="567"/>
      <c r="J15" s="567"/>
      <c r="K15" s="567"/>
      <c r="L15" s="567"/>
      <c r="M15" s="567"/>
      <c r="N15" s="567"/>
      <c r="O15" s="567"/>
      <c r="P15" s="567"/>
      <c r="Q15" s="568"/>
      <c r="R15" s="543">
        <v>27998</v>
      </c>
      <c r="S15" s="544"/>
      <c r="T15" s="544"/>
      <c r="U15" s="544"/>
      <c r="V15" s="544"/>
      <c r="W15" s="544"/>
      <c r="X15" s="544"/>
      <c r="Y15" s="545"/>
      <c r="Z15" s="537">
        <v>0.2</v>
      </c>
      <c r="AA15" s="537"/>
      <c r="AB15" s="537"/>
      <c r="AC15" s="537"/>
      <c r="AD15" s="538">
        <v>27998</v>
      </c>
      <c r="AE15" s="538"/>
      <c r="AF15" s="538"/>
      <c r="AG15" s="538"/>
      <c r="AH15" s="538"/>
      <c r="AI15" s="538"/>
      <c r="AJ15" s="538"/>
      <c r="AK15" s="538"/>
      <c r="AL15" s="546">
        <v>0.4</v>
      </c>
      <c r="AM15" s="547"/>
      <c r="AN15" s="547"/>
      <c r="AO15" s="548"/>
      <c r="AP15" s="566" t="s">
        <v>310</v>
      </c>
      <c r="AQ15" s="567"/>
      <c r="AR15" s="567"/>
      <c r="AS15" s="567"/>
      <c r="AT15" s="567"/>
      <c r="AU15" s="567"/>
      <c r="AV15" s="567"/>
      <c r="AW15" s="567"/>
      <c r="AX15" s="567"/>
      <c r="AY15" s="567"/>
      <c r="AZ15" s="567"/>
      <c r="BA15" s="567"/>
      <c r="BB15" s="567"/>
      <c r="BC15" s="567"/>
      <c r="BD15" s="567"/>
      <c r="BE15" s="567"/>
      <c r="BF15" s="568"/>
      <c r="BG15" s="543">
        <v>72071</v>
      </c>
      <c r="BH15" s="544"/>
      <c r="BI15" s="544"/>
      <c r="BJ15" s="544"/>
      <c r="BK15" s="544"/>
      <c r="BL15" s="544"/>
      <c r="BM15" s="544"/>
      <c r="BN15" s="545"/>
      <c r="BO15" s="537">
        <v>3.1</v>
      </c>
      <c r="BP15" s="537"/>
      <c r="BQ15" s="537"/>
      <c r="BR15" s="537"/>
      <c r="BS15" s="538" t="s">
        <v>401</v>
      </c>
      <c r="BT15" s="538"/>
      <c r="BU15" s="538"/>
      <c r="BV15" s="538"/>
      <c r="BW15" s="538"/>
      <c r="BX15" s="538"/>
      <c r="BY15" s="538"/>
      <c r="BZ15" s="538"/>
      <c r="CA15" s="538"/>
      <c r="CB15" s="539"/>
      <c r="CD15" s="563" t="s">
        <v>311</v>
      </c>
      <c r="CE15" s="564"/>
      <c r="CF15" s="564"/>
      <c r="CG15" s="564"/>
      <c r="CH15" s="564"/>
      <c r="CI15" s="564"/>
      <c r="CJ15" s="564"/>
      <c r="CK15" s="564"/>
      <c r="CL15" s="564"/>
      <c r="CM15" s="564"/>
      <c r="CN15" s="564"/>
      <c r="CO15" s="564"/>
      <c r="CP15" s="564"/>
      <c r="CQ15" s="565"/>
      <c r="CR15" s="543">
        <v>1199312</v>
      </c>
      <c r="CS15" s="544"/>
      <c r="CT15" s="544"/>
      <c r="CU15" s="544"/>
      <c r="CV15" s="544"/>
      <c r="CW15" s="544"/>
      <c r="CX15" s="544"/>
      <c r="CY15" s="545"/>
      <c r="CZ15" s="537">
        <v>11.2</v>
      </c>
      <c r="DA15" s="537"/>
      <c r="DB15" s="537"/>
      <c r="DC15" s="537"/>
      <c r="DD15" s="561">
        <v>471091</v>
      </c>
      <c r="DE15" s="544"/>
      <c r="DF15" s="544"/>
      <c r="DG15" s="544"/>
      <c r="DH15" s="544"/>
      <c r="DI15" s="544"/>
      <c r="DJ15" s="544"/>
      <c r="DK15" s="544"/>
      <c r="DL15" s="544"/>
      <c r="DM15" s="544"/>
      <c r="DN15" s="544"/>
      <c r="DO15" s="544"/>
      <c r="DP15" s="545"/>
      <c r="DQ15" s="561">
        <v>870643</v>
      </c>
      <c r="DR15" s="544"/>
      <c r="DS15" s="544"/>
      <c r="DT15" s="544"/>
      <c r="DU15" s="544"/>
      <c r="DV15" s="544"/>
      <c r="DW15" s="544"/>
      <c r="DX15" s="544"/>
      <c r="DY15" s="544"/>
      <c r="DZ15" s="544"/>
      <c r="EA15" s="544"/>
      <c r="EB15" s="544"/>
      <c r="EC15" s="562"/>
    </row>
    <row r="16" spans="2:143" ht="11.25" customHeight="1" x14ac:dyDescent="0.15">
      <c r="B16" s="654" t="s">
        <v>312</v>
      </c>
      <c r="C16" s="655"/>
      <c r="D16" s="655"/>
      <c r="E16" s="655"/>
      <c r="F16" s="655"/>
      <c r="G16" s="655"/>
      <c r="H16" s="655"/>
      <c r="I16" s="655"/>
      <c r="J16" s="655"/>
      <c r="K16" s="655"/>
      <c r="L16" s="655"/>
      <c r="M16" s="655"/>
      <c r="N16" s="655"/>
      <c r="O16" s="655"/>
      <c r="P16" s="655"/>
      <c r="Q16" s="656"/>
      <c r="R16" s="543">
        <v>12627</v>
      </c>
      <c r="S16" s="544"/>
      <c r="T16" s="544"/>
      <c r="U16" s="544"/>
      <c r="V16" s="544"/>
      <c r="W16" s="544"/>
      <c r="X16" s="544"/>
      <c r="Y16" s="545"/>
      <c r="Z16" s="537">
        <v>0.1</v>
      </c>
      <c r="AA16" s="537"/>
      <c r="AB16" s="537"/>
      <c r="AC16" s="537"/>
      <c r="AD16" s="538">
        <v>12627</v>
      </c>
      <c r="AE16" s="538"/>
      <c r="AF16" s="538"/>
      <c r="AG16" s="538"/>
      <c r="AH16" s="538"/>
      <c r="AI16" s="538"/>
      <c r="AJ16" s="538"/>
      <c r="AK16" s="538"/>
      <c r="AL16" s="546">
        <v>0.2</v>
      </c>
      <c r="AM16" s="547"/>
      <c r="AN16" s="547"/>
      <c r="AO16" s="548"/>
      <c r="AP16" s="566" t="s">
        <v>402</v>
      </c>
      <c r="AQ16" s="567"/>
      <c r="AR16" s="567"/>
      <c r="AS16" s="567"/>
      <c r="AT16" s="567"/>
      <c r="AU16" s="567"/>
      <c r="AV16" s="567"/>
      <c r="AW16" s="567"/>
      <c r="AX16" s="567"/>
      <c r="AY16" s="567"/>
      <c r="AZ16" s="567"/>
      <c r="BA16" s="567"/>
      <c r="BB16" s="567"/>
      <c r="BC16" s="567"/>
      <c r="BD16" s="567"/>
      <c r="BE16" s="567"/>
      <c r="BF16" s="568"/>
      <c r="BG16" s="543" t="s">
        <v>403</v>
      </c>
      <c r="BH16" s="544"/>
      <c r="BI16" s="544"/>
      <c r="BJ16" s="544"/>
      <c r="BK16" s="544"/>
      <c r="BL16" s="544"/>
      <c r="BM16" s="544"/>
      <c r="BN16" s="545"/>
      <c r="BO16" s="537" t="s">
        <v>403</v>
      </c>
      <c r="BP16" s="537"/>
      <c r="BQ16" s="537"/>
      <c r="BR16" s="537"/>
      <c r="BS16" s="538" t="s">
        <v>403</v>
      </c>
      <c r="BT16" s="538"/>
      <c r="BU16" s="538"/>
      <c r="BV16" s="538"/>
      <c r="BW16" s="538"/>
      <c r="BX16" s="538"/>
      <c r="BY16" s="538"/>
      <c r="BZ16" s="538"/>
      <c r="CA16" s="538"/>
      <c r="CB16" s="539"/>
      <c r="CD16" s="563" t="s">
        <v>313</v>
      </c>
      <c r="CE16" s="564"/>
      <c r="CF16" s="564"/>
      <c r="CG16" s="564"/>
      <c r="CH16" s="564"/>
      <c r="CI16" s="564"/>
      <c r="CJ16" s="564"/>
      <c r="CK16" s="564"/>
      <c r="CL16" s="564"/>
      <c r="CM16" s="564"/>
      <c r="CN16" s="564"/>
      <c r="CO16" s="564"/>
      <c r="CP16" s="564"/>
      <c r="CQ16" s="565"/>
      <c r="CR16" s="543">
        <v>12910</v>
      </c>
      <c r="CS16" s="544"/>
      <c r="CT16" s="544"/>
      <c r="CU16" s="544"/>
      <c r="CV16" s="544"/>
      <c r="CW16" s="544"/>
      <c r="CX16" s="544"/>
      <c r="CY16" s="545"/>
      <c r="CZ16" s="537">
        <v>0.1</v>
      </c>
      <c r="DA16" s="537"/>
      <c r="DB16" s="537"/>
      <c r="DC16" s="537"/>
      <c r="DD16" s="561" t="s">
        <v>403</v>
      </c>
      <c r="DE16" s="544"/>
      <c r="DF16" s="544"/>
      <c r="DG16" s="544"/>
      <c r="DH16" s="544"/>
      <c r="DI16" s="544"/>
      <c r="DJ16" s="544"/>
      <c r="DK16" s="544"/>
      <c r="DL16" s="544"/>
      <c r="DM16" s="544"/>
      <c r="DN16" s="544"/>
      <c r="DO16" s="544"/>
      <c r="DP16" s="545"/>
      <c r="DQ16" s="561">
        <v>4056</v>
      </c>
      <c r="DR16" s="544"/>
      <c r="DS16" s="544"/>
      <c r="DT16" s="544"/>
      <c r="DU16" s="544"/>
      <c r="DV16" s="544"/>
      <c r="DW16" s="544"/>
      <c r="DX16" s="544"/>
      <c r="DY16" s="544"/>
      <c r="DZ16" s="544"/>
      <c r="EA16" s="544"/>
      <c r="EB16" s="544"/>
      <c r="EC16" s="562"/>
    </row>
    <row r="17" spans="2:133" ht="11.25" customHeight="1" x14ac:dyDescent="0.15">
      <c r="B17" s="566" t="s">
        <v>314</v>
      </c>
      <c r="C17" s="567"/>
      <c r="D17" s="567"/>
      <c r="E17" s="567"/>
      <c r="F17" s="567"/>
      <c r="G17" s="567"/>
      <c r="H17" s="567"/>
      <c r="I17" s="567"/>
      <c r="J17" s="567"/>
      <c r="K17" s="567"/>
      <c r="L17" s="567"/>
      <c r="M17" s="567"/>
      <c r="N17" s="567"/>
      <c r="O17" s="567"/>
      <c r="P17" s="567"/>
      <c r="Q17" s="568"/>
      <c r="R17" s="543">
        <v>15371</v>
      </c>
      <c r="S17" s="544"/>
      <c r="T17" s="544"/>
      <c r="U17" s="544"/>
      <c r="V17" s="544"/>
      <c r="W17" s="544"/>
      <c r="X17" s="544"/>
      <c r="Y17" s="545"/>
      <c r="Z17" s="537">
        <v>0.1</v>
      </c>
      <c r="AA17" s="537"/>
      <c r="AB17" s="537"/>
      <c r="AC17" s="537"/>
      <c r="AD17" s="538">
        <v>15371</v>
      </c>
      <c r="AE17" s="538"/>
      <c r="AF17" s="538"/>
      <c r="AG17" s="538"/>
      <c r="AH17" s="538"/>
      <c r="AI17" s="538"/>
      <c r="AJ17" s="538"/>
      <c r="AK17" s="538"/>
      <c r="AL17" s="546">
        <v>0.2</v>
      </c>
      <c r="AM17" s="547"/>
      <c r="AN17" s="547"/>
      <c r="AO17" s="548"/>
      <c r="AP17" s="566" t="s">
        <v>315</v>
      </c>
      <c r="AQ17" s="567"/>
      <c r="AR17" s="567"/>
      <c r="AS17" s="567"/>
      <c r="AT17" s="567"/>
      <c r="AU17" s="567"/>
      <c r="AV17" s="567"/>
      <c r="AW17" s="567"/>
      <c r="AX17" s="567"/>
      <c r="AY17" s="567"/>
      <c r="AZ17" s="567"/>
      <c r="BA17" s="567"/>
      <c r="BB17" s="567"/>
      <c r="BC17" s="567"/>
      <c r="BD17" s="567"/>
      <c r="BE17" s="567"/>
      <c r="BF17" s="568"/>
      <c r="BG17" s="543" t="s">
        <v>404</v>
      </c>
      <c r="BH17" s="544"/>
      <c r="BI17" s="544"/>
      <c r="BJ17" s="544"/>
      <c r="BK17" s="544"/>
      <c r="BL17" s="544"/>
      <c r="BM17" s="544"/>
      <c r="BN17" s="545"/>
      <c r="BO17" s="537" t="s">
        <v>404</v>
      </c>
      <c r="BP17" s="537"/>
      <c r="BQ17" s="537"/>
      <c r="BR17" s="537"/>
      <c r="BS17" s="538" t="s">
        <v>404</v>
      </c>
      <c r="BT17" s="538"/>
      <c r="BU17" s="538"/>
      <c r="BV17" s="538"/>
      <c r="BW17" s="538"/>
      <c r="BX17" s="538"/>
      <c r="BY17" s="538"/>
      <c r="BZ17" s="538"/>
      <c r="CA17" s="538"/>
      <c r="CB17" s="539"/>
      <c r="CD17" s="563" t="s">
        <v>316</v>
      </c>
      <c r="CE17" s="564"/>
      <c r="CF17" s="564"/>
      <c r="CG17" s="564"/>
      <c r="CH17" s="564"/>
      <c r="CI17" s="564"/>
      <c r="CJ17" s="564"/>
      <c r="CK17" s="564"/>
      <c r="CL17" s="564"/>
      <c r="CM17" s="564"/>
      <c r="CN17" s="564"/>
      <c r="CO17" s="564"/>
      <c r="CP17" s="564"/>
      <c r="CQ17" s="565"/>
      <c r="CR17" s="543">
        <v>1733506</v>
      </c>
      <c r="CS17" s="544"/>
      <c r="CT17" s="544"/>
      <c r="CU17" s="544"/>
      <c r="CV17" s="544"/>
      <c r="CW17" s="544"/>
      <c r="CX17" s="544"/>
      <c r="CY17" s="545"/>
      <c r="CZ17" s="537">
        <v>16.2</v>
      </c>
      <c r="DA17" s="537"/>
      <c r="DB17" s="537"/>
      <c r="DC17" s="537"/>
      <c r="DD17" s="561" t="s">
        <v>404</v>
      </c>
      <c r="DE17" s="544"/>
      <c r="DF17" s="544"/>
      <c r="DG17" s="544"/>
      <c r="DH17" s="544"/>
      <c r="DI17" s="544"/>
      <c r="DJ17" s="544"/>
      <c r="DK17" s="544"/>
      <c r="DL17" s="544"/>
      <c r="DM17" s="544"/>
      <c r="DN17" s="544"/>
      <c r="DO17" s="544"/>
      <c r="DP17" s="545"/>
      <c r="DQ17" s="561">
        <v>1582498</v>
      </c>
      <c r="DR17" s="544"/>
      <c r="DS17" s="544"/>
      <c r="DT17" s="544"/>
      <c r="DU17" s="544"/>
      <c r="DV17" s="544"/>
      <c r="DW17" s="544"/>
      <c r="DX17" s="544"/>
      <c r="DY17" s="544"/>
      <c r="DZ17" s="544"/>
      <c r="EA17" s="544"/>
      <c r="EB17" s="544"/>
      <c r="EC17" s="562"/>
    </row>
    <row r="18" spans="2:133" ht="11.25" customHeight="1" x14ac:dyDescent="0.15">
      <c r="B18" s="566" t="s">
        <v>317</v>
      </c>
      <c r="C18" s="567"/>
      <c r="D18" s="567"/>
      <c r="E18" s="567"/>
      <c r="F18" s="567"/>
      <c r="G18" s="567"/>
      <c r="H18" s="567"/>
      <c r="I18" s="567"/>
      <c r="J18" s="567"/>
      <c r="K18" s="567"/>
      <c r="L18" s="567"/>
      <c r="M18" s="567"/>
      <c r="N18" s="567"/>
      <c r="O18" s="567"/>
      <c r="P18" s="567"/>
      <c r="Q18" s="568"/>
      <c r="R18" s="543">
        <v>4655391</v>
      </c>
      <c r="S18" s="544"/>
      <c r="T18" s="544"/>
      <c r="U18" s="544"/>
      <c r="V18" s="544"/>
      <c r="W18" s="544"/>
      <c r="X18" s="544"/>
      <c r="Y18" s="545"/>
      <c r="Z18" s="537">
        <v>39.200000000000003</v>
      </c>
      <c r="AA18" s="537"/>
      <c r="AB18" s="537"/>
      <c r="AC18" s="537"/>
      <c r="AD18" s="538">
        <v>4100043</v>
      </c>
      <c r="AE18" s="538"/>
      <c r="AF18" s="538"/>
      <c r="AG18" s="538"/>
      <c r="AH18" s="538"/>
      <c r="AI18" s="538"/>
      <c r="AJ18" s="538"/>
      <c r="AK18" s="538"/>
      <c r="AL18" s="546">
        <v>60.5</v>
      </c>
      <c r="AM18" s="547"/>
      <c r="AN18" s="547"/>
      <c r="AO18" s="548"/>
      <c r="AP18" s="566" t="s">
        <v>318</v>
      </c>
      <c r="AQ18" s="567"/>
      <c r="AR18" s="567"/>
      <c r="AS18" s="567"/>
      <c r="AT18" s="567"/>
      <c r="AU18" s="567"/>
      <c r="AV18" s="567"/>
      <c r="AW18" s="567"/>
      <c r="AX18" s="567"/>
      <c r="AY18" s="567"/>
      <c r="AZ18" s="567"/>
      <c r="BA18" s="567"/>
      <c r="BB18" s="567"/>
      <c r="BC18" s="567"/>
      <c r="BD18" s="567"/>
      <c r="BE18" s="567"/>
      <c r="BF18" s="568"/>
      <c r="BG18" s="543" t="s">
        <v>404</v>
      </c>
      <c r="BH18" s="544"/>
      <c r="BI18" s="544"/>
      <c r="BJ18" s="544"/>
      <c r="BK18" s="544"/>
      <c r="BL18" s="544"/>
      <c r="BM18" s="544"/>
      <c r="BN18" s="545"/>
      <c r="BO18" s="537" t="s">
        <v>404</v>
      </c>
      <c r="BP18" s="537"/>
      <c r="BQ18" s="537"/>
      <c r="BR18" s="537"/>
      <c r="BS18" s="538" t="s">
        <v>404</v>
      </c>
      <c r="BT18" s="538"/>
      <c r="BU18" s="538"/>
      <c r="BV18" s="538"/>
      <c r="BW18" s="538"/>
      <c r="BX18" s="538"/>
      <c r="BY18" s="538"/>
      <c r="BZ18" s="538"/>
      <c r="CA18" s="538"/>
      <c r="CB18" s="539"/>
      <c r="CD18" s="563" t="s">
        <v>319</v>
      </c>
      <c r="CE18" s="564"/>
      <c r="CF18" s="564"/>
      <c r="CG18" s="564"/>
      <c r="CH18" s="564"/>
      <c r="CI18" s="564"/>
      <c r="CJ18" s="564"/>
      <c r="CK18" s="564"/>
      <c r="CL18" s="564"/>
      <c r="CM18" s="564"/>
      <c r="CN18" s="564"/>
      <c r="CO18" s="564"/>
      <c r="CP18" s="564"/>
      <c r="CQ18" s="565"/>
      <c r="CR18" s="543" t="s">
        <v>404</v>
      </c>
      <c r="CS18" s="544"/>
      <c r="CT18" s="544"/>
      <c r="CU18" s="544"/>
      <c r="CV18" s="544"/>
      <c r="CW18" s="544"/>
      <c r="CX18" s="544"/>
      <c r="CY18" s="545"/>
      <c r="CZ18" s="537" t="s">
        <v>404</v>
      </c>
      <c r="DA18" s="537"/>
      <c r="DB18" s="537"/>
      <c r="DC18" s="537"/>
      <c r="DD18" s="561" t="s">
        <v>404</v>
      </c>
      <c r="DE18" s="544"/>
      <c r="DF18" s="544"/>
      <c r="DG18" s="544"/>
      <c r="DH18" s="544"/>
      <c r="DI18" s="544"/>
      <c r="DJ18" s="544"/>
      <c r="DK18" s="544"/>
      <c r="DL18" s="544"/>
      <c r="DM18" s="544"/>
      <c r="DN18" s="544"/>
      <c r="DO18" s="544"/>
      <c r="DP18" s="545"/>
      <c r="DQ18" s="561" t="s">
        <v>404</v>
      </c>
      <c r="DR18" s="544"/>
      <c r="DS18" s="544"/>
      <c r="DT18" s="544"/>
      <c r="DU18" s="544"/>
      <c r="DV18" s="544"/>
      <c r="DW18" s="544"/>
      <c r="DX18" s="544"/>
      <c r="DY18" s="544"/>
      <c r="DZ18" s="544"/>
      <c r="EA18" s="544"/>
      <c r="EB18" s="544"/>
      <c r="EC18" s="562"/>
    </row>
    <row r="19" spans="2:133" ht="11.25" customHeight="1" x14ac:dyDescent="0.15">
      <c r="B19" s="566" t="s">
        <v>320</v>
      </c>
      <c r="C19" s="567"/>
      <c r="D19" s="567"/>
      <c r="E19" s="567"/>
      <c r="F19" s="567"/>
      <c r="G19" s="567"/>
      <c r="H19" s="567"/>
      <c r="I19" s="567"/>
      <c r="J19" s="567"/>
      <c r="K19" s="567"/>
      <c r="L19" s="567"/>
      <c r="M19" s="567"/>
      <c r="N19" s="567"/>
      <c r="O19" s="567"/>
      <c r="P19" s="567"/>
      <c r="Q19" s="568"/>
      <c r="R19" s="543">
        <v>4100043</v>
      </c>
      <c r="S19" s="544"/>
      <c r="T19" s="544"/>
      <c r="U19" s="544"/>
      <c r="V19" s="544"/>
      <c r="W19" s="544"/>
      <c r="X19" s="544"/>
      <c r="Y19" s="545"/>
      <c r="Z19" s="537">
        <v>34.5</v>
      </c>
      <c r="AA19" s="537"/>
      <c r="AB19" s="537"/>
      <c r="AC19" s="537"/>
      <c r="AD19" s="538">
        <v>4100043</v>
      </c>
      <c r="AE19" s="538"/>
      <c r="AF19" s="538"/>
      <c r="AG19" s="538"/>
      <c r="AH19" s="538"/>
      <c r="AI19" s="538"/>
      <c r="AJ19" s="538"/>
      <c r="AK19" s="538"/>
      <c r="AL19" s="546">
        <v>60.5</v>
      </c>
      <c r="AM19" s="547"/>
      <c r="AN19" s="547"/>
      <c r="AO19" s="548"/>
      <c r="AP19" s="566" t="s">
        <v>321</v>
      </c>
      <c r="AQ19" s="567"/>
      <c r="AR19" s="567"/>
      <c r="AS19" s="567"/>
      <c r="AT19" s="567"/>
      <c r="AU19" s="567"/>
      <c r="AV19" s="567"/>
      <c r="AW19" s="567"/>
      <c r="AX19" s="567"/>
      <c r="AY19" s="567"/>
      <c r="AZ19" s="567"/>
      <c r="BA19" s="567"/>
      <c r="BB19" s="567"/>
      <c r="BC19" s="567"/>
      <c r="BD19" s="567"/>
      <c r="BE19" s="567"/>
      <c r="BF19" s="568"/>
      <c r="BG19" s="543">
        <v>3184</v>
      </c>
      <c r="BH19" s="544"/>
      <c r="BI19" s="544"/>
      <c r="BJ19" s="544"/>
      <c r="BK19" s="544"/>
      <c r="BL19" s="544"/>
      <c r="BM19" s="544"/>
      <c r="BN19" s="545"/>
      <c r="BO19" s="537">
        <v>0.1</v>
      </c>
      <c r="BP19" s="537"/>
      <c r="BQ19" s="537"/>
      <c r="BR19" s="537"/>
      <c r="BS19" s="538" t="s">
        <v>404</v>
      </c>
      <c r="BT19" s="538"/>
      <c r="BU19" s="538"/>
      <c r="BV19" s="538"/>
      <c r="BW19" s="538"/>
      <c r="BX19" s="538"/>
      <c r="BY19" s="538"/>
      <c r="BZ19" s="538"/>
      <c r="CA19" s="538"/>
      <c r="CB19" s="539"/>
      <c r="CD19" s="563" t="s">
        <v>322</v>
      </c>
      <c r="CE19" s="564"/>
      <c r="CF19" s="564"/>
      <c r="CG19" s="564"/>
      <c r="CH19" s="564"/>
      <c r="CI19" s="564"/>
      <c r="CJ19" s="564"/>
      <c r="CK19" s="564"/>
      <c r="CL19" s="564"/>
      <c r="CM19" s="564"/>
      <c r="CN19" s="564"/>
      <c r="CO19" s="564"/>
      <c r="CP19" s="564"/>
      <c r="CQ19" s="565"/>
      <c r="CR19" s="543" t="s">
        <v>404</v>
      </c>
      <c r="CS19" s="544"/>
      <c r="CT19" s="544"/>
      <c r="CU19" s="544"/>
      <c r="CV19" s="544"/>
      <c r="CW19" s="544"/>
      <c r="CX19" s="544"/>
      <c r="CY19" s="545"/>
      <c r="CZ19" s="537" t="s">
        <v>404</v>
      </c>
      <c r="DA19" s="537"/>
      <c r="DB19" s="537"/>
      <c r="DC19" s="537"/>
      <c r="DD19" s="561" t="s">
        <v>404</v>
      </c>
      <c r="DE19" s="544"/>
      <c r="DF19" s="544"/>
      <c r="DG19" s="544"/>
      <c r="DH19" s="544"/>
      <c r="DI19" s="544"/>
      <c r="DJ19" s="544"/>
      <c r="DK19" s="544"/>
      <c r="DL19" s="544"/>
      <c r="DM19" s="544"/>
      <c r="DN19" s="544"/>
      <c r="DO19" s="544"/>
      <c r="DP19" s="545"/>
      <c r="DQ19" s="561" t="s">
        <v>404</v>
      </c>
      <c r="DR19" s="544"/>
      <c r="DS19" s="544"/>
      <c r="DT19" s="544"/>
      <c r="DU19" s="544"/>
      <c r="DV19" s="544"/>
      <c r="DW19" s="544"/>
      <c r="DX19" s="544"/>
      <c r="DY19" s="544"/>
      <c r="DZ19" s="544"/>
      <c r="EA19" s="544"/>
      <c r="EB19" s="544"/>
      <c r="EC19" s="562"/>
    </row>
    <row r="20" spans="2:133" ht="11.25" customHeight="1" x14ac:dyDescent="0.15">
      <c r="B20" s="566" t="s">
        <v>323</v>
      </c>
      <c r="C20" s="567"/>
      <c r="D20" s="567"/>
      <c r="E20" s="567"/>
      <c r="F20" s="567"/>
      <c r="G20" s="567"/>
      <c r="H20" s="567"/>
      <c r="I20" s="567"/>
      <c r="J20" s="567"/>
      <c r="K20" s="567"/>
      <c r="L20" s="567"/>
      <c r="M20" s="567"/>
      <c r="N20" s="567"/>
      <c r="O20" s="567"/>
      <c r="P20" s="567"/>
      <c r="Q20" s="568"/>
      <c r="R20" s="543">
        <v>555347</v>
      </c>
      <c r="S20" s="544"/>
      <c r="T20" s="544"/>
      <c r="U20" s="544"/>
      <c r="V20" s="544"/>
      <c r="W20" s="544"/>
      <c r="X20" s="544"/>
      <c r="Y20" s="545"/>
      <c r="Z20" s="537">
        <v>4.7</v>
      </c>
      <c r="AA20" s="537"/>
      <c r="AB20" s="537"/>
      <c r="AC20" s="537"/>
      <c r="AD20" s="538" t="s">
        <v>404</v>
      </c>
      <c r="AE20" s="538"/>
      <c r="AF20" s="538"/>
      <c r="AG20" s="538"/>
      <c r="AH20" s="538"/>
      <c r="AI20" s="538"/>
      <c r="AJ20" s="538"/>
      <c r="AK20" s="538"/>
      <c r="AL20" s="546" t="s">
        <v>404</v>
      </c>
      <c r="AM20" s="547"/>
      <c r="AN20" s="547"/>
      <c r="AO20" s="548"/>
      <c r="AP20" s="566" t="s">
        <v>324</v>
      </c>
      <c r="AQ20" s="567"/>
      <c r="AR20" s="567"/>
      <c r="AS20" s="567"/>
      <c r="AT20" s="567"/>
      <c r="AU20" s="567"/>
      <c r="AV20" s="567"/>
      <c r="AW20" s="567"/>
      <c r="AX20" s="567"/>
      <c r="AY20" s="567"/>
      <c r="AZ20" s="567"/>
      <c r="BA20" s="567"/>
      <c r="BB20" s="567"/>
      <c r="BC20" s="567"/>
      <c r="BD20" s="567"/>
      <c r="BE20" s="567"/>
      <c r="BF20" s="568"/>
      <c r="BG20" s="543">
        <v>3184</v>
      </c>
      <c r="BH20" s="544"/>
      <c r="BI20" s="544"/>
      <c r="BJ20" s="544"/>
      <c r="BK20" s="544"/>
      <c r="BL20" s="544"/>
      <c r="BM20" s="544"/>
      <c r="BN20" s="545"/>
      <c r="BO20" s="537">
        <v>0.1</v>
      </c>
      <c r="BP20" s="537"/>
      <c r="BQ20" s="537"/>
      <c r="BR20" s="537"/>
      <c r="BS20" s="538" t="s">
        <v>404</v>
      </c>
      <c r="BT20" s="538"/>
      <c r="BU20" s="538"/>
      <c r="BV20" s="538"/>
      <c r="BW20" s="538"/>
      <c r="BX20" s="538"/>
      <c r="BY20" s="538"/>
      <c r="BZ20" s="538"/>
      <c r="CA20" s="538"/>
      <c r="CB20" s="539"/>
      <c r="CD20" s="563" t="s">
        <v>325</v>
      </c>
      <c r="CE20" s="564"/>
      <c r="CF20" s="564"/>
      <c r="CG20" s="564"/>
      <c r="CH20" s="564"/>
      <c r="CI20" s="564"/>
      <c r="CJ20" s="564"/>
      <c r="CK20" s="564"/>
      <c r="CL20" s="564"/>
      <c r="CM20" s="564"/>
      <c r="CN20" s="564"/>
      <c r="CO20" s="564"/>
      <c r="CP20" s="564"/>
      <c r="CQ20" s="565"/>
      <c r="CR20" s="543">
        <v>10710569</v>
      </c>
      <c r="CS20" s="544"/>
      <c r="CT20" s="544"/>
      <c r="CU20" s="544"/>
      <c r="CV20" s="544"/>
      <c r="CW20" s="544"/>
      <c r="CX20" s="544"/>
      <c r="CY20" s="545"/>
      <c r="CZ20" s="537">
        <v>100</v>
      </c>
      <c r="DA20" s="537"/>
      <c r="DB20" s="537"/>
      <c r="DC20" s="537"/>
      <c r="DD20" s="561">
        <v>1644064</v>
      </c>
      <c r="DE20" s="544"/>
      <c r="DF20" s="544"/>
      <c r="DG20" s="544"/>
      <c r="DH20" s="544"/>
      <c r="DI20" s="544"/>
      <c r="DJ20" s="544"/>
      <c r="DK20" s="544"/>
      <c r="DL20" s="544"/>
      <c r="DM20" s="544"/>
      <c r="DN20" s="544"/>
      <c r="DO20" s="544"/>
      <c r="DP20" s="545"/>
      <c r="DQ20" s="561">
        <v>8220816</v>
      </c>
      <c r="DR20" s="544"/>
      <c r="DS20" s="544"/>
      <c r="DT20" s="544"/>
      <c r="DU20" s="544"/>
      <c r="DV20" s="544"/>
      <c r="DW20" s="544"/>
      <c r="DX20" s="544"/>
      <c r="DY20" s="544"/>
      <c r="DZ20" s="544"/>
      <c r="EA20" s="544"/>
      <c r="EB20" s="544"/>
      <c r="EC20" s="562"/>
    </row>
    <row r="21" spans="2:133" ht="11.25" customHeight="1" x14ac:dyDescent="0.15">
      <c r="B21" s="566" t="s">
        <v>405</v>
      </c>
      <c r="C21" s="567"/>
      <c r="D21" s="567"/>
      <c r="E21" s="567"/>
      <c r="F21" s="567"/>
      <c r="G21" s="567"/>
      <c r="H21" s="567"/>
      <c r="I21" s="567"/>
      <c r="J21" s="567"/>
      <c r="K21" s="567"/>
      <c r="L21" s="567"/>
      <c r="M21" s="567"/>
      <c r="N21" s="567"/>
      <c r="O21" s="567"/>
      <c r="P21" s="567"/>
      <c r="Q21" s="568"/>
      <c r="R21" s="543">
        <v>1</v>
      </c>
      <c r="S21" s="544"/>
      <c r="T21" s="544"/>
      <c r="U21" s="544"/>
      <c r="V21" s="544"/>
      <c r="W21" s="544"/>
      <c r="X21" s="544"/>
      <c r="Y21" s="545"/>
      <c r="Z21" s="537">
        <v>0</v>
      </c>
      <c r="AA21" s="537"/>
      <c r="AB21" s="537"/>
      <c r="AC21" s="537"/>
      <c r="AD21" s="538" t="s">
        <v>404</v>
      </c>
      <c r="AE21" s="538"/>
      <c r="AF21" s="538"/>
      <c r="AG21" s="538"/>
      <c r="AH21" s="538"/>
      <c r="AI21" s="538"/>
      <c r="AJ21" s="538"/>
      <c r="AK21" s="538"/>
      <c r="AL21" s="546" t="s">
        <v>404</v>
      </c>
      <c r="AM21" s="547"/>
      <c r="AN21" s="547"/>
      <c r="AO21" s="548"/>
      <c r="AP21" s="569" t="s">
        <v>326</v>
      </c>
      <c r="AQ21" s="570"/>
      <c r="AR21" s="570"/>
      <c r="AS21" s="570"/>
      <c r="AT21" s="570"/>
      <c r="AU21" s="570"/>
      <c r="AV21" s="570"/>
      <c r="AW21" s="570"/>
      <c r="AX21" s="570"/>
      <c r="AY21" s="570"/>
      <c r="AZ21" s="570"/>
      <c r="BA21" s="570"/>
      <c r="BB21" s="570"/>
      <c r="BC21" s="570"/>
      <c r="BD21" s="570"/>
      <c r="BE21" s="570"/>
      <c r="BF21" s="571"/>
      <c r="BG21" s="543">
        <v>3184</v>
      </c>
      <c r="BH21" s="544"/>
      <c r="BI21" s="544"/>
      <c r="BJ21" s="544"/>
      <c r="BK21" s="544"/>
      <c r="BL21" s="544"/>
      <c r="BM21" s="544"/>
      <c r="BN21" s="545"/>
      <c r="BO21" s="537">
        <v>0.1</v>
      </c>
      <c r="BP21" s="537"/>
      <c r="BQ21" s="537"/>
      <c r="BR21" s="537"/>
      <c r="BS21" s="538" t="s">
        <v>404</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15">
      <c r="B22" s="566" t="s">
        <v>327</v>
      </c>
      <c r="C22" s="567"/>
      <c r="D22" s="567"/>
      <c r="E22" s="567"/>
      <c r="F22" s="567"/>
      <c r="G22" s="567"/>
      <c r="H22" s="567"/>
      <c r="I22" s="567"/>
      <c r="J22" s="567"/>
      <c r="K22" s="567"/>
      <c r="L22" s="567"/>
      <c r="M22" s="567"/>
      <c r="N22" s="567"/>
      <c r="O22" s="567"/>
      <c r="P22" s="567"/>
      <c r="Q22" s="568"/>
      <c r="R22" s="543">
        <v>7322882</v>
      </c>
      <c r="S22" s="544"/>
      <c r="T22" s="544"/>
      <c r="U22" s="544"/>
      <c r="V22" s="544"/>
      <c r="W22" s="544"/>
      <c r="X22" s="544"/>
      <c r="Y22" s="545"/>
      <c r="Z22" s="537">
        <v>61.7</v>
      </c>
      <c r="AA22" s="537"/>
      <c r="AB22" s="537"/>
      <c r="AC22" s="537"/>
      <c r="AD22" s="538">
        <v>6767534</v>
      </c>
      <c r="AE22" s="538"/>
      <c r="AF22" s="538"/>
      <c r="AG22" s="538"/>
      <c r="AH22" s="538"/>
      <c r="AI22" s="538"/>
      <c r="AJ22" s="538"/>
      <c r="AK22" s="538"/>
      <c r="AL22" s="546">
        <v>99.8</v>
      </c>
      <c r="AM22" s="547"/>
      <c r="AN22" s="547"/>
      <c r="AO22" s="548"/>
      <c r="AP22" s="569" t="s">
        <v>328</v>
      </c>
      <c r="AQ22" s="570"/>
      <c r="AR22" s="570"/>
      <c r="AS22" s="570"/>
      <c r="AT22" s="570"/>
      <c r="AU22" s="570"/>
      <c r="AV22" s="570"/>
      <c r="AW22" s="570"/>
      <c r="AX22" s="570"/>
      <c r="AY22" s="570"/>
      <c r="AZ22" s="570"/>
      <c r="BA22" s="570"/>
      <c r="BB22" s="570"/>
      <c r="BC22" s="570"/>
      <c r="BD22" s="570"/>
      <c r="BE22" s="570"/>
      <c r="BF22" s="571"/>
      <c r="BG22" s="543" t="s">
        <v>404</v>
      </c>
      <c r="BH22" s="544"/>
      <c r="BI22" s="544"/>
      <c r="BJ22" s="544"/>
      <c r="BK22" s="544"/>
      <c r="BL22" s="544"/>
      <c r="BM22" s="544"/>
      <c r="BN22" s="545"/>
      <c r="BO22" s="537" t="s">
        <v>404</v>
      </c>
      <c r="BP22" s="537"/>
      <c r="BQ22" s="537"/>
      <c r="BR22" s="537"/>
      <c r="BS22" s="538" t="s">
        <v>404</v>
      </c>
      <c r="BT22" s="538"/>
      <c r="BU22" s="538"/>
      <c r="BV22" s="538"/>
      <c r="BW22" s="538"/>
      <c r="BX22" s="538"/>
      <c r="BY22" s="538"/>
      <c r="BZ22" s="538"/>
      <c r="CA22" s="538"/>
      <c r="CB22" s="539"/>
      <c r="CD22" s="534" t="s">
        <v>329</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15">
      <c r="B23" s="566" t="s">
        <v>330</v>
      </c>
      <c r="C23" s="567"/>
      <c r="D23" s="567"/>
      <c r="E23" s="567"/>
      <c r="F23" s="567"/>
      <c r="G23" s="567"/>
      <c r="H23" s="567"/>
      <c r="I23" s="567"/>
      <c r="J23" s="567"/>
      <c r="K23" s="567"/>
      <c r="L23" s="567"/>
      <c r="M23" s="567"/>
      <c r="N23" s="567"/>
      <c r="O23" s="567"/>
      <c r="P23" s="567"/>
      <c r="Q23" s="568"/>
      <c r="R23" s="543">
        <v>2462</v>
      </c>
      <c r="S23" s="544"/>
      <c r="T23" s="544"/>
      <c r="U23" s="544"/>
      <c r="V23" s="544"/>
      <c r="W23" s="544"/>
      <c r="X23" s="544"/>
      <c r="Y23" s="545"/>
      <c r="Z23" s="537">
        <v>0</v>
      </c>
      <c r="AA23" s="537"/>
      <c r="AB23" s="537"/>
      <c r="AC23" s="537"/>
      <c r="AD23" s="538">
        <v>2462</v>
      </c>
      <c r="AE23" s="538"/>
      <c r="AF23" s="538"/>
      <c r="AG23" s="538"/>
      <c r="AH23" s="538"/>
      <c r="AI23" s="538"/>
      <c r="AJ23" s="538"/>
      <c r="AK23" s="538"/>
      <c r="AL23" s="546">
        <v>0</v>
      </c>
      <c r="AM23" s="547"/>
      <c r="AN23" s="547"/>
      <c r="AO23" s="548"/>
      <c r="AP23" s="569" t="s">
        <v>331</v>
      </c>
      <c r="AQ23" s="570"/>
      <c r="AR23" s="570"/>
      <c r="AS23" s="570"/>
      <c r="AT23" s="570"/>
      <c r="AU23" s="570"/>
      <c r="AV23" s="570"/>
      <c r="AW23" s="570"/>
      <c r="AX23" s="570"/>
      <c r="AY23" s="570"/>
      <c r="AZ23" s="570"/>
      <c r="BA23" s="570"/>
      <c r="BB23" s="570"/>
      <c r="BC23" s="570"/>
      <c r="BD23" s="570"/>
      <c r="BE23" s="570"/>
      <c r="BF23" s="571"/>
      <c r="BG23" s="543" t="s">
        <v>406</v>
      </c>
      <c r="BH23" s="544"/>
      <c r="BI23" s="544"/>
      <c r="BJ23" s="544"/>
      <c r="BK23" s="544"/>
      <c r="BL23" s="544"/>
      <c r="BM23" s="544"/>
      <c r="BN23" s="545"/>
      <c r="BO23" s="537" t="s">
        <v>406</v>
      </c>
      <c r="BP23" s="537"/>
      <c r="BQ23" s="537"/>
      <c r="BR23" s="537"/>
      <c r="BS23" s="538" t="s">
        <v>406</v>
      </c>
      <c r="BT23" s="538"/>
      <c r="BU23" s="538"/>
      <c r="BV23" s="538"/>
      <c r="BW23" s="538"/>
      <c r="BX23" s="538"/>
      <c r="BY23" s="538"/>
      <c r="BZ23" s="538"/>
      <c r="CA23" s="538"/>
      <c r="CB23" s="539"/>
      <c r="CD23" s="534" t="s">
        <v>276</v>
      </c>
      <c r="CE23" s="535"/>
      <c r="CF23" s="535"/>
      <c r="CG23" s="535"/>
      <c r="CH23" s="535"/>
      <c r="CI23" s="535"/>
      <c r="CJ23" s="535"/>
      <c r="CK23" s="535"/>
      <c r="CL23" s="535"/>
      <c r="CM23" s="535"/>
      <c r="CN23" s="535"/>
      <c r="CO23" s="535"/>
      <c r="CP23" s="535"/>
      <c r="CQ23" s="536"/>
      <c r="CR23" s="534" t="s">
        <v>332</v>
      </c>
      <c r="CS23" s="535"/>
      <c r="CT23" s="535"/>
      <c r="CU23" s="535"/>
      <c r="CV23" s="535"/>
      <c r="CW23" s="535"/>
      <c r="CX23" s="535"/>
      <c r="CY23" s="536"/>
      <c r="CZ23" s="534" t="s">
        <v>333</v>
      </c>
      <c r="DA23" s="535"/>
      <c r="DB23" s="535"/>
      <c r="DC23" s="536"/>
      <c r="DD23" s="534" t="s">
        <v>334</v>
      </c>
      <c r="DE23" s="535"/>
      <c r="DF23" s="535"/>
      <c r="DG23" s="535"/>
      <c r="DH23" s="535"/>
      <c r="DI23" s="535"/>
      <c r="DJ23" s="535"/>
      <c r="DK23" s="536"/>
      <c r="DL23" s="572" t="s">
        <v>335</v>
      </c>
      <c r="DM23" s="573"/>
      <c r="DN23" s="573"/>
      <c r="DO23" s="573"/>
      <c r="DP23" s="573"/>
      <c r="DQ23" s="573"/>
      <c r="DR23" s="573"/>
      <c r="DS23" s="573"/>
      <c r="DT23" s="573"/>
      <c r="DU23" s="573"/>
      <c r="DV23" s="574"/>
      <c r="DW23" s="534" t="s">
        <v>407</v>
      </c>
      <c r="DX23" s="535"/>
      <c r="DY23" s="535"/>
      <c r="DZ23" s="535"/>
      <c r="EA23" s="535"/>
      <c r="EB23" s="535"/>
      <c r="EC23" s="536"/>
    </row>
    <row r="24" spans="2:133" ht="11.25" customHeight="1" x14ac:dyDescent="0.15">
      <c r="B24" s="566" t="s">
        <v>336</v>
      </c>
      <c r="C24" s="567"/>
      <c r="D24" s="567"/>
      <c r="E24" s="567"/>
      <c r="F24" s="567"/>
      <c r="G24" s="567"/>
      <c r="H24" s="567"/>
      <c r="I24" s="567"/>
      <c r="J24" s="567"/>
      <c r="K24" s="567"/>
      <c r="L24" s="567"/>
      <c r="M24" s="567"/>
      <c r="N24" s="567"/>
      <c r="O24" s="567"/>
      <c r="P24" s="567"/>
      <c r="Q24" s="568"/>
      <c r="R24" s="543">
        <v>140838</v>
      </c>
      <c r="S24" s="544"/>
      <c r="T24" s="544"/>
      <c r="U24" s="544"/>
      <c r="V24" s="544"/>
      <c r="W24" s="544"/>
      <c r="X24" s="544"/>
      <c r="Y24" s="545"/>
      <c r="Z24" s="537">
        <v>1.2</v>
      </c>
      <c r="AA24" s="537"/>
      <c r="AB24" s="537"/>
      <c r="AC24" s="537"/>
      <c r="AD24" s="538" t="s">
        <v>408</v>
      </c>
      <c r="AE24" s="538"/>
      <c r="AF24" s="538"/>
      <c r="AG24" s="538"/>
      <c r="AH24" s="538"/>
      <c r="AI24" s="538"/>
      <c r="AJ24" s="538"/>
      <c r="AK24" s="538"/>
      <c r="AL24" s="546" t="s">
        <v>408</v>
      </c>
      <c r="AM24" s="547"/>
      <c r="AN24" s="547"/>
      <c r="AO24" s="548"/>
      <c r="AP24" s="569" t="s">
        <v>337</v>
      </c>
      <c r="AQ24" s="570"/>
      <c r="AR24" s="570"/>
      <c r="AS24" s="570"/>
      <c r="AT24" s="570"/>
      <c r="AU24" s="570"/>
      <c r="AV24" s="570"/>
      <c r="AW24" s="570"/>
      <c r="AX24" s="570"/>
      <c r="AY24" s="570"/>
      <c r="AZ24" s="570"/>
      <c r="BA24" s="570"/>
      <c r="BB24" s="570"/>
      <c r="BC24" s="570"/>
      <c r="BD24" s="570"/>
      <c r="BE24" s="570"/>
      <c r="BF24" s="571"/>
      <c r="BG24" s="543" t="s">
        <v>408</v>
      </c>
      <c r="BH24" s="544"/>
      <c r="BI24" s="544"/>
      <c r="BJ24" s="544"/>
      <c r="BK24" s="544"/>
      <c r="BL24" s="544"/>
      <c r="BM24" s="544"/>
      <c r="BN24" s="545"/>
      <c r="BO24" s="537" t="s">
        <v>408</v>
      </c>
      <c r="BP24" s="537"/>
      <c r="BQ24" s="537"/>
      <c r="BR24" s="537"/>
      <c r="BS24" s="538" t="s">
        <v>408</v>
      </c>
      <c r="BT24" s="538"/>
      <c r="BU24" s="538"/>
      <c r="BV24" s="538"/>
      <c r="BW24" s="538"/>
      <c r="BX24" s="538"/>
      <c r="BY24" s="538"/>
      <c r="BZ24" s="538"/>
      <c r="CA24" s="538"/>
      <c r="CB24" s="539"/>
      <c r="CD24" s="540" t="s">
        <v>338</v>
      </c>
      <c r="CE24" s="541"/>
      <c r="CF24" s="541"/>
      <c r="CG24" s="541"/>
      <c r="CH24" s="541"/>
      <c r="CI24" s="541"/>
      <c r="CJ24" s="541"/>
      <c r="CK24" s="541"/>
      <c r="CL24" s="541"/>
      <c r="CM24" s="541"/>
      <c r="CN24" s="541"/>
      <c r="CO24" s="541"/>
      <c r="CP24" s="541"/>
      <c r="CQ24" s="542"/>
      <c r="CR24" s="553">
        <v>4045772</v>
      </c>
      <c r="CS24" s="554"/>
      <c r="CT24" s="554"/>
      <c r="CU24" s="554"/>
      <c r="CV24" s="554"/>
      <c r="CW24" s="554"/>
      <c r="CX24" s="554"/>
      <c r="CY24" s="555"/>
      <c r="CZ24" s="581">
        <v>37.799999999999997</v>
      </c>
      <c r="DA24" s="582"/>
      <c r="DB24" s="582"/>
      <c r="DC24" s="583"/>
      <c r="DD24" s="578">
        <v>3366459</v>
      </c>
      <c r="DE24" s="554"/>
      <c r="DF24" s="554"/>
      <c r="DG24" s="554"/>
      <c r="DH24" s="554"/>
      <c r="DI24" s="554"/>
      <c r="DJ24" s="554"/>
      <c r="DK24" s="555"/>
      <c r="DL24" s="578">
        <v>3337725</v>
      </c>
      <c r="DM24" s="554"/>
      <c r="DN24" s="554"/>
      <c r="DO24" s="554"/>
      <c r="DP24" s="554"/>
      <c r="DQ24" s="554"/>
      <c r="DR24" s="554"/>
      <c r="DS24" s="554"/>
      <c r="DT24" s="554"/>
      <c r="DU24" s="554"/>
      <c r="DV24" s="555"/>
      <c r="DW24" s="558">
        <v>46.2</v>
      </c>
      <c r="DX24" s="559"/>
      <c r="DY24" s="559"/>
      <c r="DZ24" s="559"/>
      <c r="EA24" s="559"/>
      <c r="EB24" s="559"/>
      <c r="EC24" s="560"/>
    </row>
    <row r="25" spans="2:133" ht="11.25" customHeight="1" x14ac:dyDescent="0.15">
      <c r="B25" s="566" t="s">
        <v>339</v>
      </c>
      <c r="C25" s="567"/>
      <c r="D25" s="567"/>
      <c r="E25" s="567"/>
      <c r="F25" s="567"/>
      <c r="G25" s="567"/>
      <c r="H25" s="567"/>
      <c r="I25" s="567"/>
      <c r="J25" s="567"/>
      <c r="K25" s="567"/>
      <c r="L25" s="567"/>
      <c r="M25" s="567"/>
      <c r="N25" s="567"/>
      <c r="O25" s="567"/>
      <c r="P25" s="567"/>
      <c r="Q25" s="568"/>
      <c r="R25" s="543">
        <v>172629</v>
      </c>
      <c r="S25" s="544"/>
      <c r="T25" s="544"/>
      <c r="U25" s="544"/>
      <c r="V25" s="544"/>
      <c r="W25" s="544"/>
      <c r="X25" s="544"/>
      <c r="Y25" s="545"/>
      <c r="Z25" s="537">
        <v>1.5</v>
      </c>
      <c r="AA25" s="537"/>
      <c r="AB25" s="537"/>
      <c r="AC25" s="537"/>
      <c r="AD25" s="538">
        <v>2543</v>
      </c>
      <c r="AE25" s="538"/>
      <c r="AF25" s="538"/>
      <c r="AG25" s="538"/>
      <c r="AH25" s="538"/>
      <c r="AI25" s="538"/>
      <c r="AJ25" s="538"/>
      <c r="AK25" s="538"/>
      <c r="AL25" s="546">
        <v>0</v>
      </c>
      <c r="AM25" s="547"/>
      <c r="AN25" s="547"/>
      <c r="AO25" s="548"/>
      <c r="AP25" s="569" t="s">
        <v>340</v>
      </c>
      <c r="AQ25" s="570"/>
      <c r="AR25" s="570"/>
      <c r="AS25" s="570"/>
      <c r="AT25" s="570"/>
      <c r="AU25" s="570"/>
      <c r="AV25" s="570"/>
      <c r="AW25" s="570"/>
      <c r="AX25" s="570"/>
      <c r="AY25" s="570"/>
      <c r="AZ25" s="570"/>
      <c r="BA25" s="570"/>
      <c r="BB25" s="570"/>
      <c r="BC25" s="570"/>
      <c r="BD25" s="570"/>
      <c r="BE25" s="570"/>
      <c r="BF25" s="571"/>
      <c r="BG25" s="543" t="s">
        <v>409</v>
      </c>
      <c r="BH25" s="544"/>
      <c r="BI25" s="544"/>
      <c r="BJ25" s="544"/>
      <c r="BK25" s="544"/>
      <c r="BL25" s="544"/>
      <c r="BM25" s="544"/>
      <c r="BN25" s="545"/>
      <c r="BO25" s="537" t="s">
        <v>409</v>
      </c>
      <c r="BP25" s="537"/>
      <c r="BQ25" s="537"/>
      <c r="BR25" s="537"/>
      <c r="BS25" s="538" t="s">
        <v>409</v>
      </c>
      <c r="BT25" s="538"/>
      <c r="BU25" s="538"/>
      <c r="BV25" s="538"/>
      <c r="BW25" s="538"/>
      <c r="BX25" s="538"/>
      <c r="BY25" s="538"/>
      <c r="BZ25" s="538"/>
      <c r="CA25" s="538"/>
      <c r="CB25" s="539"/>
      <c r="CD25" s="563" t="s">
        <v>341</v>
      </c>
      <c r="CE25" s="564"/>
      <c r="CF25" s="564"/>
      <c r="CG25" s="564"/>
      <c r="CH25" s="564"/>
      <c r="CI25" s="564"/>
      <c r="CJ25" s="564"/>
      <c r="CK25" s="564"/>
      <c r="CL25" s="564"/>
      <c r="CM25" s="564"/>
      <c r="CN25" s="564"/>
      <c r="CO25" s="564"/>
      <c r="CP25" s="564"/>
      <c r="CQ25" s="565"/>
      <c r="CR25" s="543">
        <v>1741628</v>
      </c>
      <c r="CS25" s="579"/>
      <c r="CT25" s="579"/>
      <c r="CU25" s="579"/>
      <c r="CV25" s="579"/>
      <c r="CW25" s="579"/>
      <c r="CX25" s="579"/>
      <c r="CY25" s="580"/>
      <c r="CZ25" s="587">
        <v>16.3</v>
      </c>
      <c r="DA25" s="588"/>
      <c r="DB25" s="588"/>
      <c r="DC25" s="589"/>
      <c r="DD25" s="561">
        <v>1636013</v>
      </c>
      <c r="DE25" s="579"/>
      <c r="DF25" s="579"/>
      <c r="DG25" s="579"/>
      <c r="DH25" s="579"/>
      <c r="DI25" s="579"/>
      <c r="DJ25" s="579"/>
      <c r="DK25" s="580"/>
      <c r="DL25" s="561">
        <v>1607379</v>
      </c>
      <c r="DM25" s="579"/>
      <c r="DN25" s="579"/>
      <c r="DO25" s="579"/>
      <c r="DP25" s="579"/>
      <c r="DQ25" s="579"/>
      <c r="DR25" s="579"/>
      <c r="DS25" s="579"/>
      <c r="DT25" s="579"/>
      <c r="DU25" s="579"/>
      <c r="DV25" s="580"/>
      <c r="DW25" s="546">
        <v>22.3</v>
      </c>
      <c r="DX25" s="584"/>
      <c r="DY25" s="584"/>
      <c r="DZ25" s="584"/>
      <c r="EA25" s="584"/>
      <c r="EB25" s="584"/>
      <c r="EC25" s="585"/>
    </row>
    <row r="26" spans="2:133" ht="11.25" customHeight="1" x14ac:dyDescent="0.15">
      <c r="B26" s="566" t="s">
        <v>342</v>
      </c>
      <c r="C26" s="567"/>
      <c r="D26" s="567"/>
      <c r="E26" s="567"/>
      <c r="F26" s="567"/>
      <c r="G26" s="567"/>
      <c r="H26" s="567"/>
      <c r="I26" s="567"/>
      <c r="J26" s="567"/>
      <c r="K26" s="567"/>
      <c r="L26" s="567"/>
      <c r="M26" s="567"/>
      <c r="N26" s="567"/>
      <c r="O26" s="567"/>
      <c r="P26" s="567"/>
      <c r="Q26" s="568"/>
      <c r="R26" s="543">
        <v>9173</v>
      </c>
      <c r="S26" s="544"/>
      <c r="T26" s="544"/>
      <c r="U26" s="544"/>
      <c r="V26" s="544"/>
      <c r="W26" s="544"/>
      <c r="X26" s="544"/>
      <c r="Y26" s="545"/>
      <c r="Z26" s="537">
        <v>0.1</v>
      </c>
      <c r="AA26" s="537"/>
      <c r="AB26" s="537"/>
      <c r="AC26" s="537"/>
      <c r="AD26" s="538" t="s">
        <v>409</v>
      </c>
      <c r="AE26" s="538"/>
      <c r="AF26" s="538"/>
      <c r="AG26" s="538"/>
      <c r="AH26" s="538"/>
      <c r="AI26" s="538"/>
      <c r="AJ26" s="538"/>
      <c r="AK26" s="538"/>
      <c r="AL26" s="546" t="s">
        <v>409</v>
      </c>
      <c r="AM26" s="547"/>
      <c r="AN26" s="547"/>
      <c r="AO26" s="548"/>
      <c r="AP26" s="569" t="s">
        <v>343</v>
      </c>
      <c r="AQ26" s="586"/>
      <c r="AR26" s="586"/>
      <c r="AS26" s="586"/>
      <c r="AT26" s="586"/>
      <c r="AU26" s="586"/>
      <c r="AV26" s="586"/>
      <c r="AW26" s="586"/>
      <c r="AX26" s="586"/>
      <c r="AY26" s="586"/>
      <c r="AZ26" s="586"/>
      <c r="BA26" s="586"/>
      <c r="BB26" s="586"/>
      <c r="BC26" s="586"/>
      <c r="BD26" s="586"/>
      <c r="BE26" s="586"/>
      <c r="BF26" s="571"/>
      <c r="BG26" s="543" t="s">
        <v>409</v>
      </c>
      <c r="BH26" s="544"/>
      <c r="BI26" s="544"/>
      <c r="BJ26" s="544"/>
      <c r="BK26" s="544"/>
      <c r="BL26" s="544"/>
      <c r="BM26" s="544"/>
      <c r="BN26" s="545"/>
      <c r="BO26" s="537" t="s">
        <v>409</v>
      </c>
      <c r="BP26" s="537"/>
      <c r="BQ26" s="537"/>
      <c r="BR26" s="537"/>
      <c r="BS26" s="538" t="s">
        <v>409</v>
      </c>
      <c r="BT26" s="538"/>
      <c r="BU26" s="538"/>
      <c r="BV26" s="538"/>
      <c r="BW26" s="538"/>
      <c r="BX26" s="538"/>
      <c r="BY26" s="538"/>
      <c r="BZ26" s="538"/>
      <c r="CA26" s="538"/>
      <c r="CB26" s="539"/>
      <c r="CD26" s="563" t="s">
        <v>344</v>
      </c>
      <c r="CE26" s="564"/>
      <c r="CF26" s="564"/>
      <c r="CG26" s="564"/>
      <c r="CH26" s="564"/>
      <c r="CI26" s="564"/>
      <c r="CJ26" s="564"/>
      <c r="CK26" s="564"/>
      <c r="CL26" s="564"/>
      <c r="CM26" s="564"/>
      <c r="CN26" s="564"/>
      <c r="CO26" s="564"/>
      <c r="CP26" s="564"/>
      <c r="CQ26" s="565"/>
      <c r="CR26" s="543">
        <v>1051492</v>
      </c>
      <c r="CS26" s="544"/>
      <c r="CT26" s="544"/>
      <c r="CU26" s="544"/>
      <c r="CV26" s="544"/>
      <c r="CW26" s="544"/>
      <c r="CX26" s="544"/>
      <c r="CY26" s="545"/>
      <c r="CZ26" s="587">
        <v>9.8000000000000007</v>
      </c>
      <c r="DA26" s="588"/>
      <c r="DB26" s="588"/>
      <c r="DC26" s="589"/>
      <c r="DD26" s="561">
        <v>952162</v>
      </c>
      <c r="DE26" s="544"/>
      <c r="DF26" s="544"/>
      <c r="DG26" s="544"/>
      <c r="DH26" s="544"/>
      <c r="DI26" s="544"/>
      <c r="DJ26" s="544"/>
      <c r="DK26" s="545"/>
      <c r="DL26" s="561" t="s">
        <v>408</v>
      </c>
      <c r="DM26" s="544"/>
      <c r="DN26" s="544"/>
      <c r="DO26" s="544"/>
      <c r="DP26" s="544"/>
      <c r="DQ26" s="544"/>
      <c r="DR26" s="544"/>
      <c r="DS26" s="544"/>
      <c r="DT26" s="544"/>
      <c r="DU26" s="544"/>
      <c r="DV26" s="545"/>
      <c r="DW26" s="546" t="s">
        <v>408</v>
      </c>
      <c r="DX26" s="584"/>
      <c r="DY26" s="584"/>
      <c r="DZ26" s="584"/>
      <c r="EA26" s="584"/>
      <c r="EB26" s="584"/>
      <c r="EC26" s="585"/>
    </row>
    <row r="27" spans="2:133" ht="11.25" customHeight="1" x14ac:dyDescent="0.15">
      <c r="B27" s="566" t="s">
        <v>345</v>
      </c>
      <c r="C27" s="567"/>
      <c r="D27" s="567"/>
      <c r="E27" s="567"/>
      <c r="F27" s="567"/>
      <c r="G27" s="567"/>
      <c r="H27" s="567"/>
      <c r="I27" s="567"/>
      <c r="J27" s="567"/>
      <c r="K27" s="567"/>
      <c r="L27" s="567"/>
      <c r="M27" s="567"/>
      <c r="N27" s="567"/>
      <c r="O27" s="567"/>
      <c r="P27" s="567"/>
      <c r="Q27" s="568"/>
      <c r="R27" s="543">
        <v>986109</v>
      </c>
      <c r="S27" s="544"/>
      <c r="T27" s="544"/>
      <c r="U27" s="544"/>
      <c r="V27" s="544"/>
      <c r="W27" s="544"/>
      <c r="X27" s="544"/>
      <c r="Y27" s="545"/>
      <c r="Z27" s="537">
        <v>8.3000000000000007</v>
      </c>
      <c r="AA27" s="537"/>
      <c r="AB27" s="537"/>
      <c r="AC27" s="537"/>
      <c r="AD27" s="538" t="s">
        <v>408</v>
      </c>
      <c r="AE27" s="538"/>
      <c r="AF27" s="538"/>
      <c r="AG27" s="538"/>
      <c r="AH27" s="538"/>
      <c r="AI27" s="538"/>
      <c r="AJ27" s="538"/>
      <c r="AK27" s="538"/>
      <c r="AL27" s="546" t="s">
        <v>408</v>
      </c>
      <c r="AM27" s="547"/>
      <c r="AN27" s="547"/>
      <c r="AO27" s="548"/>
      <c r="AP27" s="566" t="s">
        <v>346</v>
      </c>
      <c r="AQ27" s="567"/>
      <c r="AR27" s="567"/>
      <c r="AS27" s="567"/>
      <c r="AT27" s="567"/>
      <c r="AU27" s="567"/>
      <c r="AV27" s="567"/>
      <c r="AW27" s="567"/>
      <c r="AX27" s="567"/>
      <c r="AY27" s="567"/>
      <c r="AZ27" s="567"/>
      <c r="BA27" s="567"/>
      <c r="BB27" s="567"/>
      <c r="BC27" s="567"/>
      <c r="BD27" s="567"/>
      <c r="BE27" s="567"/>
      <c r="BF27" s="568"/>
      <c r="BG27" s="543">
        <v>2349181</v>
      </c>
      <c r="BH27" s="544"/>
      <c r="BI27" s="544"/>
      <c r="BJ27" s="544"/>
      <c r="BK27" s="544"/>
      <c r="BL27" s="544"/>
      <c r="BM27" s="544"/>
      <c r="BN27" s="545"/>
      <c r="BO27" s="537">
        <v>100</v>
      </c>
      <c r="BP27" s="537"/>
      <c r="BQ27" s="537"/>
      <c r="BR27" s="537"/>
      <c r="BS27" s="538">
        <v>70918</v>
      </c>
      <c r="BT27" s="538"/>
      <c r="BU27" s="538"/>
      <c r="BV27" s="538"/>
      <c r="BW27" s="538"/>
      <c r="BX27" s="538"/>
      <c r="BY27" s="538"/>
      <c r="BZ27" s="538"/>
      <c r="CA27" s="538"/>
      <c r="CB27" s="539"/>
      <c r="CD27" s="563" t="s">
        <v>347</v>
      </c>
      <c r="CE27" s="564"/>
      <c r="CF27" s="564"/>
      <c r="CG27" s="564"/>
      <c r="CH27" s="564"/>
      <c r="CI27" s="564"/>
      <c r="CJ27" s="564"/>
      <c r="CK27" s="564"/>
      <c r="CL27" s="564"/>
      <c r="CM27" s="564"/>
      <c r="CN27" s="564"/>
      <c r="CO27" s="564"/>
      <c r="CP27" s="564"/>
      <c r="CQ27" s="565"/>
      <c r="CR27" s="543">
        <v>570638</v>
      </c>
      <c r="CS27" s="579"/>
      <c r="CT27" s="579"/>
      <c r="CU27" s="579"/>
      <c r="CV27" s="579"/>
      <c r="CW27" s="579"/>
      <c r="CX27" s="579"/>
      <c r="CY27" s="580"/>
      <c r="CZ27" s="587">
        <v>5.3</v>
      </c>
      <c r="DA27" s="588"/>
      <c r="DB27" s="588"/>
      <c r="DC27" s="589"/>
      <c r="DD27" s="561">
        <v>147948</v>
      </c>
      <c r="DE27" s="579"/>
      <c r="DF27" s="579"/>
      <c r="DG27" s="579"/>
      <c r="DH27" s="579"/>
      <c r="DI27" s="579"/>
      <c r="DJ27" s="579"/>
      <c r="DK27" s="580"/>
      <c r="DL27" s="561">
        <v>147848</v>
      </c>
      <c r="DM27" s="579"/>
      <c r="DN27" s="579"/>
      <c r="DO27" s="579"/>
      <c r="DP27" s="579"/>
      <c r="DQ27" s="579"/>
      <c r="DR27" s="579"/>
      <c r="DS27" s="579"/>
      <c r="DT27" s="579"/>
      <c r="DU27" s="579"/>
      <c r="DV27" s="580"/>
      <c r="DW27" s="546">
        <v>2</v>
      </c>
      <c r="DX27" s="584"/>
      <c r="DY27" s="584"/>
      <c r="DZ27" s="584"/>
      <c r="EA27" s="584"/>
      <c r="EB27" s="584"/>
      <c r="EC27" s="585"/>
    </row>
    <row r="28" spans="2:133" ht="11.25" customHeight="1" x14ac:dyDescent="0.15">
      <c r="B28" s="654" t="s">
        <v>348</v>
      </c>
      <c r="C28" s="655"/>
      <c r="D28" s="655"/>
      <c r="E28" s="655"/>
      <c r="F28" s="655"/>
      <c r="G28" s="655"/>
      <c r="H28" s="655"/>
      <c r="I28" s="655"/>
      <c r="J28" s="655"/>
      <c r="K28" s="655"/>
      <c r="L28" s="655"/>
      <c r="M28" s="655"/>
      <c r="N28" s="655"/>
      <c r="O28" s="655"/>
      <c r="P28" s="655"/>
      <c r="Q28" s="656"/>
      <c r="R28" s="543" t="s">
        <v>408</v>
      </c>
      <c r="S28" s="544"/>
      <c r="T28" s="544"/>
      <c r="U28" s="544"/>
      <c r="V28" s="544"/>
      <c r="W28" s="544"/>
      <c r="X28" s="544"/>
      <c r="Y28" s="545"/>
      <c r="Z28" s="537" t="s">
        <v>408</v>
      </c>
      <c r="AA28" s="537"/>
      <c r="AB28" s="537"/>
      <c r="AC28" s="537"/>
      <c r="AD28" s="538" t="s">
        <v>408</v>
      </c>
      <c r="AE28" s="538"/>
      <c r="AF28" s="538"/>
      <c r="AG28" s="538"/>
      <c r="AH28" s="538"/>
      <c r="AI28" s="538"/>
      <c r="AJ28" s="538"/>
      <c r="AK28" s="538"/>
      <c r="AL28" s="546" t="s">
        <v>408</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349</v>
      </c>
      <c r="CE28" s="564"/>
      <c r="CF28" s="564"/>
      <c r="CG28" s="564"/>
      <c r="CH28" s="564"/>
      <c r="CI28" s="564"/>
      <c r="CJ28" s="564"/>
      <c r="CK28" s="564"/>
      <c r="CL28" s="564"/>
      <c r="CM28" s="564"/>
      <c r="CN28" s="564"/>
      <c r="CO28" s="564"/>
      <c r="CP28" s="564"/>
      <c r="CQ28" s="565"/>
      <c r="CR28" s="543">
        <v>1733506</v>
      </c>
      <c r="CS28" s="544"/>
      <c r="CT28" s="544"/>
      <c r="CU28" s="544"/>
      <c r="CV28" s="544"/>
      <c r="CW28" s="544"/>
      <c r="CX28" s="544"/>
      <c r="CY28" s="545"/>
      <c r="CZ28" s="587">
        <v>16.2</v>
      </c>
      <c r="DA28" s="588"/>
      <c r="DB28" s="588"/>
      <c r="DC28" s="589"/>
      <c r="DD28" s="561">
        <v>1582498</v>
      </c>
      <c r="DE28" s="544"/>
      <c r="DF28" s="544"/>
      <c r="DG28" s="544"/>
      <c r="DH28" s="544"/>
      <c r="DI28" s="544"/>
      <c r="DJ28" s="544"/>
      <c r="DK28" s="545"/>
      <c r="DL28" s="561">
        <v>1582498</v>
      </c>
      <c r="DM28" s="544"/>
      <c r="DN28" s="544"/>
      <c r="DO28" s="544"/>
      <c r="DP28" s="544"/>
      <c r="DQ28" s="544"/>
      <c r="DR28" s="544"/>
      <c r="DS28" s="544"/>
      <c r="DT28" s="544"/>
      <c r="DU28" s="544"/>
      <c r="DV28" s="545"/>
      <c r="DW28" s="546">
        <v>21.9</v>
      </c>
      <c r="DX28" s="584"/>
      <c r="DY28" s="584"/>
      <c r="DZ28" s="584"/>
      <c r="EA28" s="584"/>
      <c r="EB28" s="584"/>
      <c r="EC28" s="585"/>
    </row>
    <row r="29" spans="2:133" ht="11.25" customHeight="1" x14ac:dyDescent="0.15">
      <c r="B29" s="566" t="s">
        <v>350</v>
      </c>
      <c r="C29" s="567"/>
      <c r="D29" s="567"/>
      <c r="E29" s="567"/>
      <c r="F29" s="567"/>
      <c r="G29" s="567"/>
      <c r="H29" s="567"/>
      <c r="I29" s="567"/>
      <c r="J29" s="567"/>
      <c r="K29" s="567"/>
      <c r="L29" s="567"/>
      <c r="M29" s="567"/>
      <c r="N29" s="567"/>
      <c r="O29" s="567"/>
      <c r="P29" s="567"/>
      <c r="Q29" s="568"/>
      <c r="R29" s="543">
        <v>882068</v>
      </c>
      <c r="S29" s="544"/>
      <c r="T29" s="544"/>
      <c r="U29" s="544"/>
      <c r="V29" s="544"/>
      <c r="W29" s="544"/>
      <c r="X29" s="544"/>
      <c r="Y29" s="545"/>
      <c r="Z29" s="537">
        <v>7.4</v>
      </c>
      <c r="AA29" s="537"/>
      <c r="AB29" s="537"/>
      <c r="AC29" s="537"/>
      <c r="AD29" s="538" t="s">
        <v>408</v>
      </c>
      <c r="AE29" s="538"/>
      <c r="AF29" s="538"/>
      <c r="AG29" s="538"/>
      <c r="AH29" s="538"/>
      <c r="AI29" s="538"/>
      <c r="AJ29" s="538"/>
      <c r="AK29" s="538"/>
      <c r="AL29" s="546" t="s">
        <v>408</v>
      </c>
      <c r="AM29" s="547"/>
      <c r="AN29" s="547"/>
      <c r="AO29" s="548"/>
      <c r="AP29" s="550" t="s">
        <v>276</v>
      </c>
      <c r="AQ29" s="551"/>
      <c r="AR29" s="551"/>
      <c r="AS29" s="551"/>
      <c r="AT29" s="551"/>
      <c r="AU29" s="551"/>
      <c r="AV29" s="551"/>
      <c r="AW29" s="551"/>
      <c r="AX29" s="551"/>
      <c r="AY29" s="551"/>
      <c r="AZ29" s="551"/>
      <c r="BA29" s="551"/>
      <c r="BB29" s="551"/>
      <c r="BC29" s="551"/>
      <c r="BD29" s="551"/>
      <c r="BE29" s="551"/>
      <c r="BF29" s="552"/>
      <c r="BG29" s="550" t="s">
        <v>351</v>
      </c>
      <c r="BH29" s="595"/>
      <c r="BI29" s="595"/>
      <c r="BJ29" s="595"/>
      <c r="BK29" s="595"/>
      <c r="BL29" s="595"/>
      <c r="BM29" s="595"/>
      <c r="BN29" s="595"/>
      <c r="BO29" s="595"/>
      <c r="BP29" s="595"/>
      <c r="BQ29" s="596"/>
      <c r="BR29" s="550" t="s">
        <v>352</v>
      </c>
      <c r="BS29" s="595"/>
      <c r="BT29" s="595"/>
      <c r="BU29" s="595"/>
      <c r="BV29" s="595"/>
      <c r="BW29" s="595"/>
      <c r="BX29" s="595"/>
      <c r="BY29" s="595"/>
      <c r="BZ29" s="595"/>
      <c r="CA29" s="595"/>
      <c r="CB29" s="596"/>
      <c r="CD29" s="661" t="s">
        <v>353</v>
      </c>
      <c r="CE29" s="662"/>
      <c r="CF29" s="563" t="s">
        <v>410</v>
      </c>
      <c r="CG29" s="564"/>
      <c r="CH29" s="564"/>
      <c r="CI29" s="564"/>
      <c r="CJ29" s="564"/>
      <c r="CK29" s="564"/>
      <c r="CL29" s="564"/>
      <c r="CM29" s="564"/>
      <c r="CN29" s="564"/>
      <c r="CO29" s="564"/>
      <c r="CP29" s="564"/>
      <c r="CQ29" s="565"/>
      <c r="CR29" s="543">
        <v>1732320</v>
      </c>
      <c r="CS29" s="579"/>
      <c r="CT29" s="579"/>
      <c r="CU29" s="579"/>
      <c r="CV29" s="579"/>
      <c r="CW29" s="579"/>
      <c r="CX29" s="579"/>
      <c r="CY29" s="580"/>
      <c r="CZ29" s="587">
        <v>16.2</v>
      </c>
      <c r="DA29" s="588"/>
      <c r="DB29" s="588"/>
      <c r="DC29" s="589"/>
      <c r="DD29" s="561">
        <v>1581312</v>
      </c>
      <c r="DE29" s="579"/>
      <c r="DF29" s="579"/>
      <c r="DG29" s="579"/>
      <c r="DH29" s="579"/>
      <c r="DI29" s="579"/>
      <c r="DJ29" s="579"/>
      <c r="DK29" s="580"/>
      <c r="DL29" s="561">
        <v>1581312</v>
      </c>
      <c r="DM29" s="579"/>
      <c r="DN29" s="579"/>
      <c r="DO29" s="579"/>
      <c r="DP29" s="579"/>
      <c r="DQ29" s="579"/>
      <c r="DR29" s="579"/>
      <c r="DS29" s="579"/>
      <c r="DT29" s="579"/>
      <c r="DU29" s="579"/>
      <c r="DV29" s="580"/>
      <c r="DW29" s="546">
        <v>21.9</v>
      </c>
      <c r="DX29" s="584"/>
      <c r="DY29" s="584"/>
      <c r="DZ29" s="584"/>
      <c r="EA29" s="584"/>
      <c r="EB29" s="584"/>
      <c r="EC29" s="585"/>
    </row>
    <row r="30" spans="2:133" ht="11.25" customHeight="1" x14ac:dyDescent="0.15">
      <c r="B30" s="566" t="s">
        <v>354</v>
      </c>
      <c r="C30" s="567"/>
      <c r="D30" s="567"/>
      <c r="E30" s="567"/>
      <c r="F30" s="567"/>
      <c r="G30" s="567"/>
      <c r="H30" s="567"/>
      <c r="I30" s="567"/>
      <c r="J30" s="567"/>
      <c r="K30" s="567"/>
      <c r="L30" s="567"/>
      <c r="M30" s="567"/>
      <c r="N30" s="567"/>
      <c r="O30" s="567"/>
      <c r="P30" s="567"/>
      <c r="Q30" s="568"/>
      <c r="R30" s="543">
        <v>66911</v>
      </c>
      <c r="S30" s="544"/>
      <c r="T30" s="544"/>
      <c r="U30" s="544"/>
      <c r="V30" s="544"/>
      <c r="W30" s="544"/>
      <c r="X30" s="544"/>
      <c r="Y30" s="545"/>
      <c r="Z30" s="537">
        <v>0.6</v>
      </c>
      <c r="AA30" s="537"/>
      <c r="AB30" s="537"/>
      <c r="AC30" s="537"/>
      <c r="AD30" s="538">
        <v>3669</v>
      </c>
      <c r="AE30" s="538"/>
      <c r="AF30" s="538"/>
      <c r="AG30" s="538"/>
      <c r="AH30" s="538"/>
      <c r="AI30" s="538"/>
      <c r="AJ30" s="538"/>
      <c r="AK30" s="538"/>
      <c r="AL30" s="546">
        <v>0.1</v>
      </c>
      <c r="AM30" s="547"/>
      <c r="AN30" s="547"/>
      <c r="AO30" s="548"/>
      <c r="AP30" s="598" t="s">
        <v>355</v>
      </c>
      <c r="AQ30" s="599"/>
      <c r="AR30" s="599"/>
      <c r="AS30" s="599"/>
      <c r="AT30" s="614" t="s">
        <v>356</v>
      </c>
      <c r="AU30" s="164"/>
      <c r="AV30" s="164"/>
      <c r="AW30" s="164"/>
      <c r="AX30" s="608" t="s">
        <v>244</v>
      </c>
      <c r="AY30" s="609"/>
      <c r="AZ30" s="609"/>
      <c r="BA30" s="609"/>
      <c r="BB30" s="609"/>
      <c r="BC30" s="609"/>
      <c r="BD30" s="609"/>
      <c r="BE30" s="609"/>
      <c r="BF30" s="610"/>
      <c r="BG30" s="593">
        <v>98.5</v>
      </c>
      <c r="BH30" s="594"/>
      <c r="BI30" s="594"/>
      <c r="BJ30" s="594"/>
      <c r="BK30" s="594"/>
      <c r="BL30" s="594"/>
      <c r="BM30" s="559">
        <v>94.4</v>
      </c>
      <c r="BN30" s="594"/>
      <c r="BO30" s="594"/>
      <c r="BP30" s="594"/>
      <c r="BQ30" s="597"/>
      <c r="BR30" s="593">
        <v>98.5</v>
      </c>
      <c r="BS30" s="594"/>
      <c r="BT30" s="594"/>
      <c r="BU30" s="594"/>
      <c r="BV30" s="594"/>
      <c r="BW30" s="594"/>
      <c r="BX30" s="559">
        <v>94.4</v>
      </c>
      <c r="BY30" s="594"/>
      <c r="BZ30" s="594"/>
      <c r="CA30" s="594"/>
      <c r="CB30" s="597"/>
      <c r="CD30" s="663"/>
      <c r="CE30" s="664"/>
      <c r="CF30" s="563" t="s">
        <v>411</v>
      </c>
      <c r="CG30" s="564"/>
      <c r="CH30" s="564"/>
      <c r="CI30" s="564"/>
      <c r="CJ30" s="564"/>
      <c r="CK30" s="564"/>
      <c r="CL30" s="564"/>
      <c r="CM30" s="564"/>
      <c r="CN30" s="564"/>
      <c r="CO30" s="564"/>
      <c r="CP30" s="564"/>
      <c r="CQ30" s="565"/>
      <c r="CR30" s="543">
        <v>1542446</v>
      </c>
      <c r="CS30" s="544"/>
      <c r="CT30" s="544"/>
      <c r="CU30" s="544"/>
      <c r="CV30" s="544"/>
      <c r="CW30" s="544"/>
      <c r="CX30" s="544"/>
      <c r="CY30" s="545"/>
      <c r="CZ30" s="587">
        <v>14.4</v>
      </c>
      <c r="DA30" s="588"/>
      <c r="DB30" s="588"/>
      <c r="DC30" s="589"/>
      <c r="DD30" s="561">
        <v>1407047</v>
      </c>
      <c r="DE30" s="544"/>
      <c r="DF30" s="544"/>
      <c r="DG30" s="544"/>
      <c r="DH30" s="544"/>
      <c r="DI30" s="544"/>
      <c r="DJ30" s="544"/>
      <c r="DK30" s="545"/>
      <c r="DL30" s="561">
        <v>1407047</v>
      </c>
      <c r="DM30" s="544"/>
      <c r="DN30" s="544"/>
      <c r="DO30" s="544"/>
      <c r="DP30" s="544"/>
      <c r="DQ30" s="544"/>
      <c r="DR30" s="544"/>
      <c r="DS30" s="544"/>
      <c r="DT30" s="544"/>
      <c r="DU30" s="544"/>
      <c r="DV30" s="545"/>
      <c r="DW30" s="546">
        <v>19.5</v>
      </c>
      <c r="DX30" s="584"/>
      <c r="DY30" s="584"/>
      <c r="DZ30" s="584"/>
      <c r="EA30" s="584"/>
      <c r="EB30" s="584"/>
      <c r="EC30" s="585"/>
    </row>
    <row r="31" spans="2:133" ht="11.25" customHeight="1" x14ac:dyDescent="0.15">
      <c r="B31" s="566" t="s">
        <v>357</v>
      </c>
      <c r="C31" s="567"/>
      <c r="D31" s="567"/>
      <c r="E31" s="567"/>
      <c r="F31" s="567"/>
      <c r="G31" s="567"/>
      <c r="H31" s="567"/>
      <c r="I31" s="567"/>
      <c r="J31" s="567"/>
      <c r="K31" s="567"/>
      <c r="L31" s="567"/>
      <c r="M31" s="567"/>
      <c r="N31" s="567"/>
      <c r="O31" s="567"/>
      <c r="P31" s="567"/>
      <c r="Q31" s="568"/>
      <c r="R31" s="543">
        <v>4320</v>
      </c>
      <c r="S31" s="544"/>
      <c r="T31" s="544"/>
      <c r="U31" s="544"/>
      <c r="V31" s="544"/>
      <c r="W31" s="544"/>
      <c r="X31" s="544"/>
      <c r="Y31" s="545"/>
      <c r="Z31" s="537">
        <v>0</v>
      </c>
      <c r="AA31" s="537"/>
      <c r="AB31" s="537"/>
      <c r="AC31" s="537"/>
      <c r="AD31" s="538" t="s">
        <v>403</v>
      </c>
      <c r="AE31" s="538"/>
      <c r="AF31" s="538"/>
      <c r="AG31" s="538"/>
      <c r="AH31" s="538"/>
      <c r="AI31" s="538"/>
      <c r="AJ31" s="538"/>
      <c r="AK31" s="538"/>
      <c r="AL31" s="546" t="s">
        <v>403</v>
      </c>
      <c r="AM31" s="547"/>
      <c r="AN31" s="547"/>
      <c r="AO31" s="548"/>
      <c r="AP31" s="600"/>
      <c r="AQ31" s="601"/>
      <c r="AR31" s="601"/>
      <c r="AS31" s="601"/>
      <c r="AT31" s="615"/>
      <c r="AU31" s="165" t="s">
        <v>412</v>
      </c>
      <c r="AV31" s="165"/>
      <c r="AW31" s="165"/>
      <c r="AX31" s="566" t="s">
        <v>358</v>
      </c>
      <c r="AY31" s="567"/>
      <c r="AZ31" s="567"/>
      <c r="BA31" s="567"/>
      <c r="BB31" s="567"/>
      <c r="BC31" s="567"/>
      <c r="BD31" s="567"/>
      <c r="BE31" s="567"/>
      <c r="BF31" s="568"/>
      <c r="BG31" s="611">
        <v>99.1</v>
      </c>
      <c r="BH31" s="579"/>
      <c r="BI31" s="579"/>
      <c r="BJ31" s="579"/>
      <c r="BK31" s="579"/>
      <c r="BL31" s="579"/>
      <c r="BM31" s="547">
        <v>96.2</v>
      </c>
      <c r="BN31" s="612"/>
      <c r="BO31" s="612"/>
      <c r="BP31" s="612"/>
      <c r="BQ31" s="613"/>
      <c r="BR31" s="611">
        <v>98.9</v>
      </c>
      <c r="BS31" s="579"/>
      <c r="BT31" s="579"/>
      <c r="BU31" s="579"/>
      <c r="BV31" s="579"/>
      <c r="BW31" s="579"/>
      <c r="BX31" s="547">
        <v>95.8</v>
      </c>
      <c r="BY31" s="612"/>
      <c r="BZ31" s="612"/>
      <c r="CA31" s="612"/>
      <c r="CB31" s="613"/>
      <c r="CD31" s="663"/>
      <c r="CE31" s="664"/>
      <c r="CF31" s="563" t="s">
        <v>413</v>
      </c>
      <c r="CG31" s="564"/>
      <c r="CH31" s="564"/>
      <c r="CI31" s="564"/>
      <c r="CJ31" s="564"/>
      <c r="CK31" s="564"/>
      <c r="CL31" s="564"/>
      <c r="CM31" s="564"/>
      <c r="CN31" s="564"/>
      <c r="CO31" s="564"/>
      <c r="CP31" s="564"/>
      <c r="CQ31" s="565"/>
      <c r="CR31" s="543">
        <v>189874</v>
      </c>
      <c r="CS31" s="579"/>
      <c r="CT31" s="579"/>
      <c r="CU31" s="579"/>
      <c r="CV31" s="579"/>
      <c r="CW31" s="579"/>
      <c r="CX31" s="579"/>
      <c r="CY31" s="580"/>
      <c r="CZ31" s="587">
        <v>1.8</v>
      </c>
      <c r="DA31" s="588"/>
      <c r="DB31" s="588"/>
      <c r="DC31" s="589"/>
      <c r="DD31" s="561">
        <v>174265</v>
      </c>
      <c r="DE31" s="579"/>
      <c r="DF31" s="579"/>
      <c r="DG31" s="579"/>
      <c r="DH31" s="579"/>
      <c r="DI31" s="579"/>
      <c r="DJ31" s="579"/>
      <c r="DK31" s="580"/>
      <c r="DL31" s="561">
        <v>174265</v>
      </c>
      <c r="DM31" s="579"/>
      <c r="DN31" s="579"/>
      <c r="DO31" s="579"/>
      <c r="DP31" s="579"/>
      <c r="DQ31" s="579"/>
      <c r="DR31" s="579"/>
      <c r="DS31" s="579"/>
      <c r="DT31" s="579"/>
      <c r="DU31" s="579"/>
      <c r="DV31" s="580"/>
      <c r="DW31" s="546">
        <v>2.4</v>
      </c>
      <c r="DX31" s="584"/>
      <c r="DY31" s="584"/>
      <c r="DZ31" s="584"/>
      <c r="EA31" s="584"/>
      <c r="EB31" s="584"/>
      <c r="EC31" s="585"/>
    </row>
    <row r="32" spans="2:133" ht="11.25" customHeight="1" x14ac:dyDescent="0.15">
      <c r="B32" s="566" t="s">
        <v>359</v>
      </c>
      <c r="C32" s="567"/>
      <c r="D32" s="567"/>
      <c r="E32" s="567"/>
      <c r="F32" s="567"/>
      <c r="G32" s="567"/>
      <c r="H32" s="567"/>
      <c r="I32" s="567"/>
      <c r="J32" s="567"/>
      <c r="K32" s="567"/>
      <c r="L32" s="567"/>
      <c r="M32" s="567"/>
      <c r="N32" s="567"/>
      <c r="O32" s="567"/>
      <c r="P32" s="567"/>
      <c r="Q32" s="568"/>
      <c r="R32" s="543">
        <v>689371</v>
      </c>
      <c r="S32" s="544"/>
      <c r="T32" s="544"/>
      <c r="U32" s="544"/>
      <c r="V32" s="544"/>
      <c r="W32" s="544"/>
      <c r="X32" s="544"/>
      <c r="Y32" s="545"/>
      <c r="Z32" s="537">
        <v>5.8</v>
      </c>
      <c r="AA32" s="537"/>
      <c r="AB32" s="537"/>
      <c r="AC32" s="537"/>
      <c r="AD32" s="538" t="s">
        <v>414</v>
      </c>
      <c r="AE32" s="538"/>
      <c r="AF32" s="538"/>
      <c r="AG32" s="538"/>
      <c r="AH32" s="538"/>
      <c r="AI32" s="538"/>
      <c r="AJ32" s="538"/>
      <c r="AK32" s="538"/>
      <c r="AL32" s="546" t="s">
        <v>414</v>
      </c>
      <c r="AM32" s="547"/>
      <c r="AN32" s="547"/>
      <c r="AO32" s="548"/>
      <c r="AP32" s="602"/>
      <c r="AQ32" s="603"/>
      <c r="AR32" s="603"/>
      <c r="AS32" s="603"/>
      <c r="AT32" s="616"/>
      <c r="AU32" s="166"/>
      <c r="AV32" s="166"/>
      <c r="AW32" s="166"/>
      <c r="AX32" s="590" t="s">
        <v>360</v>
      </c>
      <c r="AY32" s="591"/>
      <c r="AZ32" s="591"/>
      <c r="BA32" s="591"/>
      <c r="BB32" s="591"/>
      <c r="BC32" s="591"/>
      <c r="BD32" s="591"/>
      <c r="BE32" s="591"/>
      <c r="BF32" s="592"/>
      <c r="BG32" s="604">
        <v>97.5</v>
      </c>
      <c r="BH32" s="605"/>
      <c r="BI32" s="605"/>
      <c r="BJ32" s="605"/>
      <c r="BK32" s="605"/>
      <c r="BL32" s="605"/>
      <c r="BM32" s="606">
        <v>91.2</v>
      </c>
      <c r="BN32" s="605"/>
      <c r="BO32" s="605"/>
      <c r="BP32" s="605"/>
      <c r="BQ32" s="607"/>
      <c r="BR32" s="604">
        <v>97.6</v>
      </c>
      <c r="BS32" s="605"/>
      <c r="BT32" s="605"/>
      <c r="BU32" s="605"/>
      <c r="BV32" s="605"/>
      <c r="BW32" s="605"/>
      <c r="BX32" s="606">
        <v>91.5</v>
      </c>
      <c r="BY32" s="605"/>
      <c r="BZ32" s="605"/>
      <c r="CA32" s="605"/>
      <c r="CB32" s="607"/>
      <c r="CD32" s="665"/>
      <c r="CE32" s="666"/>
      <c r="CF32" s="563" t="s">
        <v>361</v>
      </c>
      <c r="CG32" s="564"/>
      <c r="CH32" s="564"/>
      <c r="CI32" s="564"/>
      <c r="CJ32" s="564"/>
      <c r="CK32" s="564"/>
      <c r="CL32" s="564"/>
      <c r="CM32" s="564"/>
      <c r="CN32" s="564"/>
      <c r="CO32" s="564"/>
      <c r="CP32" s="564"/>
      <c r="CQ32" s="565"/>
      <c r="CR32" s="543">
        <v>1186</v>
      </c>
      <c r="CS32" s="544"/>
      <c r="CT32" s="544"/>
      <c r="CU32" s="544"/>
      <c r="CV32" s="544"/>
      <c r="CW32" s="544"/>
      <c r="CX32" s="544"/>
      <c r="CY32" s="545"/>
      <c r="CZ32" s="587">
        <v>0</v>
      </c>
      <c r="DA32" s="588"/>
      <c r="DB32" s="588"/>
      <c r="DC32" s="589"/>
      <c r="DD32" s="561">
        <v>1186</v>
      </c>
      <c r="DE32" s="544"/>
      <c r="DF32" s="544"/>
      <c r="DG32" s="544"/>
      <c r="DH32" s="544"/>
      <c r="DI32" s="544"/>
      <c r="DJ32" s="544"/>
      <c r="DK32" s="545"/>
      <c r="DL32" s="561">
        <v>1186</v>
      </c>
      <c r="DM32" s="544"/>
      <c r="DN32" s="544"/>
      <c r="DO32" s="544"/>
      <c r="DP32" s="544"/>
      <c r="DQ32" s="544"/>
      <c r="DR32" s="544"/>
      <c r="DS32" s="544"/>
      <c r="DT32" s="544"/>
      <c r="DU32" s="544"/>
      <c r="DV32" s="545"/>
      <c r="DW32" s="546">
        <v>0</v>
      </c>
      <c r="DX32" s="584"/>
      <c r="DY32" s="584"/>
      <c r="DZ32" s="584"/>
      <c r="EA32" s="584"/>
      <c r="EB32" s="584"/>
      <c r="EC32" s="585"/>
    </row>
    <row r="33" spans="2:133" ht="11.25" customHeight="1" x14ac:dyDescent="0.15">
      <c r="B33" s="566" t="s">
        <v>362</v>
      </c>
      <c r="C33" s="567"/>
      <c r="D33" s="567"/>
      <c r="E33" s="567"/>
      <c r="F33" s="567"/>
      <c r="G33" s="567"/>
      <c r="H33" s="567"/>
      <c r="I33" s="567"/>
      <c r="J33" s="567"/>
      <c r="K33" s="567"/>
      <c r="L33" s="567"/>
      <c r="M33" s="567"/>
      <c r="N33" s="567"/>
      <c r="O33" s="567"/>
      <c r="P33" s="567"/>
      <c r="Q33" s="568"/>
      <c r="R33" s="543">
        <v>424730</v>
      </c>
      <c r="S33" s="544"/>
      <c r="T33" s="544"/>
      <c r="U33" s="544"/>
      <c r="V33" s="544"/>
      <c r="W33" s="544"/>
      <c r="X33" s="544"/>
      <c r="Y33" s="545"/>
      <c r="Z33" s="537">
        <v>3.6</v>
      </c>
      <c r="AA33" s="537"/>
      <c r="AB33" s="537"/>
      <c r="AC33" s="537"/>
      <c r="AD33" s="538" t="s">
        <v>415</v>
      </c>
      <c r="AE33" s="538"/>
      <c r="AF33" s="538"/>
      <c r="AG33" s="538"/>
      <c r="AH33" s="538"/>
      <c r="AI33" s="538"/>
      <c r="AJ33" s="538"/>
      <c r="AK33" s="538"/>
      <c r="AL33" s="546" t="s">
        <v>415</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363</v>
      </c>
      <c r="CE33" s="564"/>
      <c r="CF33" s="564"/>
      <c r="CG33" s="564"/>
      <c r="CH33" s="564"/>
      <c r="CI33" s="564"/>
      <c r="CJ33" s="564"/>
      <c r="CK33" s="564"/>
      <c r="CL33" s="564"/>
      <c r="CM33" s="564"/>
      <c r="CN33" s="564"/>
      <c r="CO33" s="564"/>
      <c r="CP33" s="564"/>
      <c r="CQ33" s="565"/>
      <c r="CR33" s="543">
        <v>5007823</v>
      </c>
      <c r="CS33" s="579"/>
      <c r="CT33" s="579"/>
      <c r="CU33" s="579"/>
      <c r="CV33" s="579"/>
      <c r="CW33" s="579"/>
      <c r="CX33" s="579"/>
      <c r="CY33" s="580"/>
      <c r="CZ33" s="587">
        <v>46.8</v>
      </c>
      <c r="DA33" s="588"/>
      <c r="DB33" s="588"/>
      <c r="DC33" s="589"/>
      <c r="DD33" s="561">
        <v>3998816</v>
      </c>
      <c r="DE33" s="579"/>
      <c r="DF33" s="579"/>
      <c r="DG33" s="579"/>
      <c r="DH33" s="579"/>
      <c r="DI33" s="579"/>
      <c r="DJ33" s="579"/>
      <c r="DK33" s="580"/>
      <c r="DL33" s="561">
        <v>2785950</v>
      </c>
      <c r="DM33" s="579"/>
      <c r="DN33" s="579"/>
      <c r="DO33" s="579"/>
      <c r="DP33" s="579"/>
      <c r="DQ33" s="579"/>
      <c r="DR33" s="579"/>
      <c r="DS33" s="579"/>
      <c r="DT33" s="579"/>
      <c r="DU33" s="579"/>
      <c r="DV33" s="580"/>
      <c r="DW33" s="546">
        <v>38.6</v>
      </c>
      <c r="DX33" s="584"/>
      <c r="DY33" s="584"/>
      <c r="DZ33" s="584"/>
      <c r="EA33" s="584"/>
      <c r="EB33" s="584"/>
      <c r="EC33" s="585"/>
    </row>
    <row r="34" spans="2:133" ht="11.25" customHeight="1" x14ac:dyDescent="0.15">
      <c r="B34" s="566" t="s">
        <v>364</v>
      </c>
      <c r="C34" s="567"/>
      <c r="D34" s="567"/>
      <c r="E34" s="567"/>
      <c r="F34" s="567"/>
      <c r="G34" s="567"/>
      <c r="H34" s="567"/>
      <c r="I34" s="567"/>
      <c r="J34" s="567"/>
      <c r="K34" s="567"/>
      <c r="L34" s="567"/>
      <c r="M34" s="567"/>
      <c r="N34" s="567"/>
      <c r="O34" s="567"/>
      <c r="P34" s="567"/>
      <c r="Q34" s="568"/>
      <c r="R34" s="543">
        <v>266847</v>
      </c>
      <c r="S34" s="544"/>
      <c r="T34" s="544"/>
      <c r="U34" s="544"/>
      <c r="V34" s="544"/>
      <c r="W34" s="544"/>
      <c r="X34" s="544"/>
      <c r="Y34" s="545"/>
      <c r="Z34" s="537">
        <v>2.2000000000000002</v>
      </c>
      <c r="AA34" s="537"/>
      <c r="AB34" s="537"/>
      <c r="AC34" s="537"/>
      <c r="AD34" s="538">
        <v>2963</v>
      </c>
      <c r="AE34" s="538"/>
      <c r="AF34" s="538"/>
      <c r="AG34" s="538"/>
      <c r="AH34" s="538"/>
      <c r="AI34" s="538"/>
      <c r="AJ34" s="538"/>
      <c r="AK34" s="538"/>
      <c r="AL34" s="546">
        <v>0</v>
      </c>
      <c r="AM34" s="547"/>
      <c r="AN34" s="547"/>
      <c r="AO34" s="548"/>
      <c r="AP34" s="169"/>
      <c r="AQ34" s="550" t="s">
        <v>365</v>
      </c>
      <c r="AR34" s="551"/>
      <c r="AS34" s="551"/>
      <c r="AT34" s="551"/>
      <c r="AU34" s="551"/>
      <c r="AV34" s="551"/>
      <c r="AW34" s="551"/>
      <c r="AX34" s="551"/>
      <c r="AY34" s="551"/>
      <c r="AZ34" s="551"/>
      <c r="BA34" s="551"/>
      <c r="BB34" s="551"/>
      <c r="BC34" s="551"/>
      <c r="BD34" s="551"/>
      <c r="BE34" s="551"/>
      <c r="BF34" s="552"/>
      <c r="BG34" s="550" t="s">
        <v>366</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367</v>
      </c>
      <c r="CE34" s="564"/>
      <c r="CF34" s="564"/>
      <c r="CG34" s="564"/>
      <c r="CH34" s="564"/>
      <c r="CI34" s="564"/>
      <c r="CJ34" s="564"/>
      <c r="CK34" s="564"/>
      <c r="CL34" s="564"/>
      <c r="CM34" s="564"/>
      <c r="CN34" s="564"/>
      <c r="CO34" s="564"/>
      <c r="CP34" s="564"/>
      <c r="CQ34" s="565"/>
      <c r="CR34" s="543">
        <v>1602527</v>
      </c>
      <c r="CS34" s="544"/>
      <c r="CT34" s="544"/>
      <c r="CU34" s="544"/>
      <c r="CV34" s="544"/>
      <c r="CW34" s="544"/>
      <c r="CX34" s="544"/>
      <c r="CY34" s="545"/>
      <c r="CZ34" s="587">
        <v>15</v>
      </c>
      <c r="DA34" s="588"/>
      <c r="DB34" s="588"/>
      <c r="DC34" s="589"/>
      <c r="DD34" s="561">
        <v>1160862</v>
      </c>
      <c r="DE34" s="544"/>
      <c r="DF34" s="544"/>
      <c r="DG34" s="544"/>
      <c r="DH34" s="544"/>
      <c r="DI34" s="544"/>
      <c r="DJ34" s="544"/>
      <c r="DK34" s="545"/>
      <c r="DL34" s="561">
        <v>1093172</v>
      </c>
      <c r="DM34" s="544"/>
      <c r="DN34" s="544"/>
      <c r="DO34" s="544"/>
      <c r="DP34" s="544"/>
      <c r="DQ34" s="544"/>
      <c r="DR34" s="544"/>
      <c r="DS34" s="544"/>
      <c r="DT34" s="544"/>
      <c r="DU34" s="544"/>
      <c r="DV34" s="545"/>
      <c r="DW34" s="546">
        <v>15.1</v>
      </c>
      <c r="DX34" s="584"/>
      <c r="DY34" s="584"/>
      <c r="DZ34" s="584"/>
      <c r="EA34" s="584"/>
      <c r="EB34" s="584"/>
      <c r="EC34" s="585"/>
    </row>
    <row r="35" spans="2:133" ht="11.25" customHeight="1" x14ac:dyDescent="0.15">
      <c r="B35" s="566" t="s">
        <v>368</v>
      </c>
      <c r="C35" s="567"/>
      <c r="D35" s="567"/>
      <c r="E35" s="567"/>
      <c r="F35" s="567"/>
      <c r="G35" s="567"/>
      <c r="H35" s="567"/>
      <c r="I35" s="567"/>
      <c r="J35" s="567"/>
      <c r="K35" s="567"/>
      <c r="L35" s="567"/>
      <c r="M35" s="567"/>
      <c r="N35" s="567"/>
      <c r="O35" s="567"/>
      <c r="P35" s="567"/>
      <c r="Q35" s="568"/>
      <c r="R35" s="543">
        <v>905308</v>
      </c>
      <c r="S35" s="544"/>
      <c r="T35" s="544"/>
      <c r="U35" s="544"/>
      <c r="V35" s="544"/>
      <c r="W35" s="544"/>
      <c r="X35" s="544"/>
      <c r="Y35" s="545"/>
      <c r="Z35" s="537">
        <v>7.6</v>
      </c>
      <c r="AA35" s="537"/>
      <c r="AB35" s="537"/>
      <c r="AC35" s="537"/>
      <c r="AD35" s="538" t="s">
        <v>399</v>
      </c>
      <c r="AE35" s="538"/>
      <c r="AF35" s="538"/>
      <c r="AG35" s="538"/>
      <c r="AH35" s="538"/>
      <c r="AI35" s="538"/>
      <c r="AJ35" s="538"/>
      <c r="AK35" s="538"/>
      <c r="AL35" s="546" t="s">
        <v>399</v>
      </c>
      <c r="AM35" s="547"/>
      <c r="AN35" s="547"/>
      <c r="AO35" s="548"/>
      <c r="AP35" s="169"/>
      <c r="AQ35" s="540" t="s">
        <v>369</v>
      </c>
      <c r="AR35" s="541"/>
      <c r="AS35" s="541"/>
      <c r="AT35" s="541"/>
      <c r="AU35" s="541"/>
      <c r="AV35" s="541"/>
      <c r="AW35" s="541"/>
      <c r="AX35" s="541"/>
      <c r="AY35" s="542"/>
      <c r="AZ35" s="553">
        <v>1968567</v>
      </c>
      <c r="BA35" s="554"/>
      <c r="BB35" s="554"/>
      <c r="BC35" s="554"/>
      <c r="BD35" s="554"/>
      <c r="BE35" s="554"/>
      <c r="BF35" s="617"/>
      <c r="BG35" s="540" t="s">
        <v>370</v>
      </c>
      <c r="BH35" s="541"/>
      <c r="BI35" s="541"/>
      <c r="BJ35" s="541"/>
      <c r="BK35" s="541"/>
      <c r="BL35" s="541"/>
      <c r="BM35" s="541"/>
      <c r="BN35" s="541"/>
      <c r="BO35" s="541"/>
      <c r="BP35" s="541"/>
      <c r="BQ35" s="541"/>
      <c r="BR35" s="541"/>
      <c r="BS35" s="541"/>
      <c r="BT35" s="541"/>
      <c r="BU35" s="542"/>
      <c r="BV35" s="553">
        <v>73346</v>
      </c>
      <c r="BW35" s="554"/>
      <c r="BX35" s="554"/>
      <c r="BY35" s="554"/>
      <c r="BZ35" s="554"/>
      <c r="CA35" s="554"/>
      <c r="CB35" s="617"/>
      <c r="CD35" s="563" t="s">
        <v>371</v>
      </c>
      <c r="CE35" s="564"/>
      <c r="CF35" s="564"/>
      <c r="CG35" s="564"/>
      <c r="CH35" s="564"/>
      <c r="CI35" s="564"/>
      <c r="CJ35" s="564"/>
      <c r="CK35" s="564"/>
      <c r="CL35" s="564"/>
      <c r="CM35" s="564"/>
      <c r="CN35" s="564"/>
      <c r="CO35" s="564"/>
      <c r="CP35" s="564"/>
      <c r="CQ35" s="565"/>
      <c r="CR35" s="543">
        <v>83762</v>
      </c>
      <c r="CS35" s="579"/>
      <c r="CT35" s="579"/>
      <c r="CU35" s="579"/>
      <c r="CV35" s="579"/>
      <c r="CW35" s="579"/>
      <c r="CX35" s="579"/>
      <c r="CY35" s="580"/>
      <c r="CZ35" s="587">
        <v>0.8</v>
      </c>
      <c r="DA35" s="588"/>
      <c r="DB35" s="588"/>
      <c r="DC35" s="589"/>
      <c r="DD35" s="561">
        <v>64743</v>
      </c>
      <c r="DE35" s="579"/>
      <c r="DF35" s="579"/>
      <c r="DG35" s="579"/>
      <c r="DH35" s="579"/>
      <c r="DI35" s="579"/>
      <c r="DJ35" s="579"/>
      <c r="DK35" s="580"/>
      <c r="DL35" s="561">
        <v>62501</v>
      </c>
      <c r="DM35" s="579"/>
      <c r="DN35" s="579"/>
      <c r="DO35" s="579"/>
      <c r="DP35" s="579"/>
      <c r="DQ35" s="579"/>
      <c r="DR35" s="579"/>
      <c r="DS35" s="579"/>
      <c r="DT35" s="579"/>
      <c r="DU35" s="579"/>
      <c r="DV35" s="580"/>
      <c r="DW35" s="546">
        <v>0.9</v>
      </c>
      <c r="DX35" s="584"/>
      <c r="DY35" s="584"/>
      <c r="DZ35" s="584"/>
      <c r="EA35" s="584"/>
      <c r="EB35" s="584"/>
      <c r="EC35" s="585"/>
    </row>
    <row r="36" spans="2:133" ht="11.25" customHeight="1" x14ac:dyDescent="0.15">
      <c r="B36" s="566" t="s">
        <v>372</v>
      </c>
      <c r="C36" s="567"/>
      <c r="D36" s="567"/>
      <c r="E36" s="567"/>
      <c r="F36" s="567"/>
      <c r="G36" s="567"/>
      <c r="H36" s="567"/>
      <c r="I36" s="567"/>
      <c r="J36" s="567"/>
      <c r="K36" s="567"/>
      <c r="L36" s="567"/>
      <c r="M36" s="567"/>
      <c r="N36" s="567"/>
      <c r="O36" s="567"/>
      <c r="P36" s="567"/>
      <c r="Q36" s="568"/>
      <c r="R36" s="543" t="s">
        <v>416</v>
      </c>
      <c r="S36" s="544"/>
      <c r="T36" s="544"/>
      <c r="U36" s="544"/>
      <c r="V36" s="544"/>
      <c r="W36" s="544"/>
      <c r="X36" s="544"/>
      <c r="Y36" s="545"/>
      <c r="Z36" s="537" t="s">
        <v>416</v>
      </c>
      <c r="AA36" s="537"/>
      <c r="AB36" s="537"/>
      <c r="AC36" s="537"/>
      <c r="AD36" s="538" t="s">
        <v>416</v>
      </c>
      <c r="AE36" s="538"/>
      <c r="AF36" s="538"/>
      <c r="AG36" s="538"/>
      <c r="AH36" s="538"/>
      <c r="AI36" s="538"/>
      <c r="AJ36" s="538"/>
      <c r="AK36" s="538"/>
      <c r="AL36" s="546" t="s">
        <v>416</v>
      </c>
      <c r="AM36" s="547"/>
      <c r="AN36" s="547"/>
      <c r="AO36" s="548"/>
      <c r="AQ36" s="658" t="s">
        <v>417</v>
      </c>
      <c r="AR36" s="659"/>
      <c r="AS36" s="659"/>
      <c r="AT36" s="659"/>
      <c r="AU36" s="659"/>
      <c r="AV36" s="659"/>
      <c r="AW36" s="659"/>
      <c r="AX36" s="659"/>
      <c r="AY36" s="660"/>
      <c r="AZ36" s="543">
        <v>645928</v>
      </c>
      <c r="BA36" s="544"/>
      <c r="BB36" s="544"/>
      <c r="BC36" s="544"/>
      <c r="BD36" s="579"/>
      <c r="BE36" s="579"/>
      <c r="BF36" s="613"/>
      <c r="BG36" s="563" t="s">
        <v>373</v>
      </c>
      <c r="BH36" s="564"/>
      <c r="BI36" s="564"/>
      <c r="BJ36" s="564"/>
      <c r="BK36" s="564"/>
      <c r="BL36" s="564"/>
      <c r="BM36" s="564"/>
      <c r="BN36" s="564"/>
      <c r="BO36" s="564"/>
      <c r="BP36" s="564"/>
      <c r="BQ36" s="564"/>
      <c r="BR36" s="564"/>
      <c r="BS36" s="564"/>
      <c r="BT36" s="564"/>
      <c r="BU36" s="565"/>
      <c r="BV36" s="543">
        <v>18474</v>
      </c>
      <c r="BW36" s="544"/>
      <c r="BX36" s="544"/>
      <c r="BY36" s="544"/>
      <c r="BZ36" s="544"/>
      <c r="CA36" s="544"/>
      <c r="CB36" s="562"/>
      <c r="CD36" s="563" t="s">
        <v>374</v>
      </c>
      <c r="CE36" s="564"/>
      <c r="CF36" s="564"/>
      <c r="CG36" s="564"/>
      <c r="CH36" s="564"/>
      <c r="CI36" s="564"/>
      <c r="CJ36" s="564"/>
      <c r="CK36" s="564"/>
      <c r="CL36" s="564"/>
      <c r="CM36" s="564"/>
      <c r="CN36" s="564"/>
      <c r="CO36" s="564"/>
      <c r="CP36" s="564"/>
      <c r="CQ36" s="565"/>
      <c r="CR36" s="543">
        <v>995084</v>
      </c>
      <c r="CS36" s="544"/>
      <c r="CT36" s="544"/>
      <c r="CU36" s="544"/>
      <c r="CV36" s="544"/>
      <c r="CW36" s="544"/>
      <c r="CX36" s="544"/>
      <c r="CY36" s="545"/>
      <c r="CZ36" s="587">
        <v>9.3000000000000007</v>
      </c>
      <c r="DA36" s="588"/>
      <c r="DB36" s="588"/>
      <c r="DC36" s="589"/>
      <c r="DD36" s="561">
        <v>800155</v>
      </c>
      <c r="DE36" s="544"/>
      <c r="DF36" s="544"/>
      <c r="DG36" s="544"/>
      <c r="DH36" s="544"/>
      <c r="DI36" s="544"/>
      <c r="DJ36" s="544"/>
      <c r="DK36" s="545"/>
      <c r="DL36" s="561">
        <v>591987</v>
      </c>
      <c r="DM36" s="544"/>
      <c r="DN36" s="544"/>
      <c r="DO36" s="544"/>
      <c r="DP36" s="544"/>
      <c r="DQ36" s="544"/>
      <c r="DR36" s="544"/>
      <c r="DS36" s="544"/>
      <c r="DT36" s="544"/>
      <c r="DU36" s="544"/>
      <c r="DV36" s="545"/>
      <c r="DW36" s="546">
        <v>8.1999999999999993</v>
      </c>
      <c r="DX36" s="584"/>
      <c r="DY36" s="584"/>
      <c r="DZ36" s="584"/>
      <c r="EA36" s="584"/>
      <c r="EB36" s="584"/>
      <c r="EC36" s="585"/>
    </row>
    <row r="37" spans="2:133" ht="11.25" customHeight="1" x14ac:dyDescent="0.15">
      <c r="B37" s="566" t="s">
        <v>375</v>
      </c>
      <c r="C37" s="567"/>
      <c r="D37" s="567"/>
      <c r="E37" s="567"/>
      <c r="F37" s="567"/>
      <c r="G37" s="567"/>
      <c r="H37" s="567"/>
      <c r="I37" s="567"/>
      <c r="J37" s="567"/>
      <c r="K37" s="567"/>
      <c r="L37" s="567"/>
      <c r="M37" s="567"/>
      <c r="N37" s="567"/>
      <c r="O37" s="567"/>
      <c r="P37" s="567"/>
      <c r="Q37" s="568"/>
      <c r="R37" s="543">
        <v>444208</v>
      </c>
      <c r="S37" s="544"/>
      <c r="T37" s="544"/>
      <c r="U37" s="544"/>
      <c r="V37" s="544"/>
      <c r="W37" s="544"/>
      <c r="X37" s="544"/>
      <c r="Y37" s="545"/>
      <c r="Z37" s="537">
        <v>3.7</v>
      </c>
      <c r="AA37" s="537"/>
      <c r="AB37" s="537"/>
      <c r="AC37" s="537"/>
      <c r="AD37" s="538" t="s">
        <v>418</v>
      </c>
      <c r="AE37" s="538"/>
      <c r="AF37" s="538"/>
      <c r="AG37" s="538"/>
      <c r="AH37" s="538"/>
      <c r="AI37" s="538"/>
      <c r="AJ37" s="538"/>
      <c r="AK37" s="538"/>
      <c r="AL37" s="546" t="s">
        <v>418</v>
      </c>
      <c r="AM37" s="547"/>
      <c r="AN37" s="547"/>
      <c r="AO37" s="548"/>
      <c r="AQ37" s="658" t="s">
        <v>419</v>
      </c>
      <c r="AR37" s="659"/>
      <c r="AS37" s="659"/>
      <c r="AT37" s="659"/>
      <c r="AU37" s="659"/>
      <c r="AV37" s="659"/>
      <c r="AW37" s="659"/>
      <c r="AX37" s="659"/>
      <c r="AY37" s="660"/>
      <c r="AZ37" s="543">
        <v>416016</v>
      </c>
      <c r="BA37" s="544"/>
      <c r="BB37" s="544"/>
      <c r="BC37" s="544"/>
      <c r="BD37" s="579"/>
      <c r="BE37" s="579"/>
      <c r="BF37" s="613"/>
      <c r="BG37" s="563" t="s">
        <v>376</v>
      </c>
      <c r="BH37" s="564"/>
      <c r="BI37" s="564"/>
      <c r="BJ37" s="564"/>
      <c r="BK37" s="564"/>
      <c r="BL37" s="564"/>
      <c r="BM37" s="564"/>
      <c r="BN37" s="564"/>
      <c r="BO37" s="564"/>
      <c r="BP37" s="564"/>
      <c r="BQ37" s="564"/>
      <c r="BR37" s="564"/>
      <c r="BS37" s="564"/>
      <c r="BT37" s="564"/>
      <c r="BU37" s="565"/>
      <c r="BV37" s="543">
        <v>1984</v>
      </c>
      <c r="BW37" s="544"/>
      <c r="BX37" s="544"/>
      <c r="BY37" s="544"/>
      <c r="BZ37" s="544"/>
      <c r="CA37" s="544"/>
      <c r="CB37" s="562"/>
      <c r="CD37" s="563" t="s">
        <v>377</v>
      </c>
      <c r="CE37" s="564"/>
      <c r="CF37" s="564"/>
      <c r="CG37" s="564"/>
      <c r="CH37" s="564"/>
      <c r="CI37" s="564"/>
      <c r="CJ37" s="564"/>
      <c r="CK37" s="564"/>
      <c r="CL37" s="564"/>
      <c r="CM37" s="564"/>
      <c r="CN37" s="564"/>
      <c r="CO37" s="564"/>
      <c r="CP37" s="564"/>
      <c r="CQ37" s="565"/>
      <c r="CR37" s="543">
        <v>424263</v>
      </c>
      <c r="CS37" s="579"/>
      <c r="CT37" s="579"/>
      <c r="CU37" s="579"/>
      <c r="CV37" s="579"/>
      <c r="CW37" s="579"/>
      <c r="CX37" s="579"/>
      <c r="CY37" s="580"/>
      <c r="CZ37" s="587">
        <v>4</v>
      </c>
      <c r="DA37" s="588"/>
      <c r="DB37" s="588"/>
      <c r="DC37" s="589"/>
      <c r="DD37" s="561">
        <v>424259</v>
      </c>
      <c r="DE37" s="579"/>
      <c r="DF37" s="579"/>
      <c r="DG37" s="579"/>
      <c r="DH37" s="579"/>
      <c r="DI37" s="579"/>
      <c r="DJ37" s="579"/>
      <c r="DK37" s="580"/>
      <c r="DL37" s="561">
        <v>397459</v>
      </c>
      <c r="DM37" s="579"/>
      <c r="DN37" s="579"/>
      <c r="DO37" s="579"/>
      <c r="DP37" s="579"/>
      <c r="DQ37" s="579"/>
      <c r="DR37" s="579"/>
      <c r="DS37" s="579"/>
      <c r="DT37" s="579"/>
      <c r="DU37" s="579"/>
      <c r="DV37" s="580"/>
      <c r="DW37" s="546">
        <v>5.5</v>
      </c>
      <c r="DX37" s="584"/>
      <c r="DY37" s="584"/>
      <c r="DZ37" s="584"/>
      <c r="EA37" s="584"/>
      <c r="EB37" s="584"/>
      <c r="EC37" s="585"/>
    </row>
    <row r="38" spans="2:133" ht="11.25" customHeight="1" x14ac:dyDescent="0.15">
      <c r="B38" s="590" t="s">
        <v>378</v>
      </c>
      <c r="C38" s="591"/>
      <c r="D38" s="591"/>
      <c r="E38" s="591"/>
      <c r="F38" s="591"/>
      <c r="G38" s="591"/>
      <c r="H38" s="591"/>
      <c r="I38" s="591"/>
      <c r="J38" s="591"/>
      <c r="K38" s="591"/>
      <c r="L38" s="591"/>
      <c r="M38" s="591"/>
      <c r="N38" s="591"/>
      <c r="O38" s="591"/>
      <c r="P38" s="591"/>
      <c r="Q38" s="592"/>
      <c r="R38" s="618">
        <v>11873648</v>
      </c>
      <c r="S38" s="619"/>
      <c r="T38" s="619"/>
      <c r="U38" s="619"/>
      <c r="V38" s="619"/>
      <c r="W38" s="619"/>
      <c r="X38" s="619"/>
      <c r="Y38" s="620"/>
      <c r="Z38" s="621">
        <v>100</v>
      </c>
      <c r="AA38" s="621"/>
      <c r="AB38" s="621"/>
      <c r="AC38" s="621"/>
      <c r="AD38" s="622">
        <v>6779171</v>
      </c>
      <c r="AE38" s="622"/>
      <c r="AF38" s="622"/>
      <c r="AG38" s="622"/>
      <c r="AH38" s="622"/>
      <c r="AI38" s="622"/>
      <c r="AJ38" s="622"/>
      <c r="AK38" s="622"/>
      <c r="AL38" s="623">
        <v>100</v>
      </c>
      <c r="AM38" s="606"/>
      <c r="AN38" s="606"/>
      <c r="AO38" s="624"/>
      <c r="AQ38" s="658" t="s">
        <v>420</v>
      </c>
      <c r="AR38" s="659"/>
      <c r="AS38" s="659"/>
      <c r="AT38" s="659"/>
      <c r="AU38" s="659"/>
      <c r="AV38" s="659"/>
      <c r="AW38" s="659"/>
      <c r="AX38" s="659"/>
      <c r="AY38" s="660"/>
      <c r="AZ38" s="543">
        <v>108000</v>
      </c>
      <c r="BA38" s="544"/>
      <c r="BB38" s="544"/>
      <c r="BC38" s="544"/>
      <c r="BD38" s="579"/>
      <c r="BE38" s="579"/>
      <c r="BF38" s="613"/>
      <c r="BG38" s="563" t="s">
        <v>379</v>
      </c>
      <c r="BH38" s="564"/>
      <c r="BI38" s="564"/>
      <c r="BJ38" s="564"/>
      <c r="BK38" s="564"/>
      <c r="BL38" s="564"/>
      <c r="BM38" s="564"/>
      <c r="BN38" s="564"/>
      <c r="BO38" s="564"/>
      <c r="BP38" s="564"/>
      <c r="BQ38" s="564"/>
      <c r="BR38" s="564"/>
      <c r="BS38" s="564"/>
      <c r="BT38" s="564"/>
      <c r="BU38" s="565"/>
      <c r="BV38" s="543">
        <v>3297</v>
      </c>
      <c r="BW38" s="544"/>
      <c r="BX38" s="544"/>
      <c r="BY38" s="544"/>
      <c r="BZ38" s="544"/>
      <c r="CA38" s="544"/>
      <c r="CB38" s="562"/>
      <c r="CD38" s="563" t="s">
        <v>380</v>
      </c>
      <c r="CE38" s="564"/>
      <c r="CF38" s="564"/>
      <c r="CG38" s="564"/>
      <c r="CH38" s="564"/>
      <c r="CI38" s="564"/>
      <c r="CJ38" s="564"/>
      <c r="CK38" s="564"/>
      <c r="CL38" s="564"/>
      <c r="CM38" s="564"/>
      <c r="CN38" s="564"/>
      <c r="CO38" s="564"/>
      <c r="CP38" s="564"/>
      <c r="CQ38" s="565"/>
      <c r="CR38" s="543">
        <v>1853397</v>
      </c>
      <c r="CS38" s="544"/>
      <c r="CT38" s="544"/>
      <c r="CU38" s="544"/>
      <c r="CV38" s="544"/>
      <c r="CW38" s="544"/>
      <c r="CX38" s="544"/>
      <c r="CY38" s="545"/>
      <c r="CZ38" s="587">
        <v>17.3</v>
      </c>
      <c r="DA38" s="588"/>
      <c r="DB38" s="588"/>
      <c r="DC38" s="589"/>
      <c r="DD38" s="561">
        <v>1729968</v>
      </c>
      <c r="DE38" s="544"/>
      <c r="DF38" s="544"/>
      <c r="DG38" s="544"/>
      <c r="DH38" s="544"/>
      <c r="DI38" s="544"/>
      <c r="DJ38" s="544"/>
      <c r="DK38" s="545"/>
      <c r="DL38" s="561">
        <v>1038290</v>
      </c>
      <c r="DM38" s="544"/>
      <c r="DN38" s="544"/>
      <c r="DO38" s="544"/>
      <c r="DP38" s="544"/>
      <c r="DQ38" s="544"/>
      <c r="DR38" s="544"/>
      <c r="DS38" s="544"/>
      <c r="DT38" s="544"/>
      <c r="DU38" s="544"/>
      <c r="DV38" s="545"/>
      <c r="DW38" s="546">
        <v>14.4</v>
      </c>
      <c r="DX38" s="584"/>
      <c r="DY38" s="584"/>
      <c r="DZ38" s="584"/>
      <c r="EA38" s="584"/>
      <c r="EB38" s="584"/>
      <c r="EC38" s="585"/>
    </row>
    <row r="39" spans="2:133" ht="11.25" customHeight="1" x14ac:dyDescent="0.15">
      <c r="AQ39" s="658" t="s">
        <v>421</v>
      </c>
      <c r="AR39" s="659"/>
      <c r="AS39" s="659"/>
      <c r="AT39" s="659"/>
      <c r="AU39" s="659"/>
      <c r="AV39" s="659"/>
      <c r="AW39" s="659"/>
      <c r="AX39" s="659"/>
      <c r="AY39" s="660"/>
      <c r="AZ39" s="543">
        <v>76612</v>
      </c>
      <c r="BA39" s="544"/>
      <c r="BB39" s="544"/>
      <c r="BC39" s="544"/>
      <c r="BD39" s="579"/>
      <c r="BE39" s="579"/>
      <c r="BF39" s="613"/>
      <c r="BG39" s="630" t="s">
        <v>381</v>
      </c>
      <c r="BH39" s="631"/>
      <c r="BI39" s="631"/>
      <c r="BJ39" s="631"/>
      <c r="BK39" s="631"/>
      <c r="BL39" s="170"/>
      <c r="BM39" s="564" t="s">
        <v>382</v>
      </c>
      <c r="BN39" s="564"/>
      <c r="BO39" s="564"/>
      <c r="BP39" s="564"/>
      <c r="BQ39" s="564"/>
      <c r="BR39" s="564"/>
      <c r="BS39" s="564"/>
      <c r="BT39" s="564"/>
      <c r="BU39" s="565"/>
      <c r="BV39" s="543">
        <v>61</v>
      </c>
      <c r="BW39" s="544"/>
      <c r="BX39" s="544"/>
      <c r="BY39" s="544"/>
      <c r="BZ39" s="544"/>
      <c r="CA39" s="544"/>
      <c r="CB39" s="562"/>
      <c r="CD39" s="563" t="s">
        <v>383</v>
      </c>
      <c r="CE39" s="564"/>
      <c r="CF39" s="564"/>
      <c r="CG39" s="564"/>
      <c r="CH39" s="564"/>
      <c r="CI39" s="564"/>
      <c r="CJ39" s="564"/>
      <c r="CK39" s="564"/>
      <c r="CL39" s="564"/>
      <c r="CM39" s="564"/>
      <c r="CN39" s="564"/>
      <c r="CO39" s="564"/>
      <c r="CP39" s="564"/>
      <c r="CQ39" s="565"/>
      <c r="CR39" s="543">
        <v>447691</v>
      </c>
      <c r="CS39" s="579"/>
      <c r="CT39" s="579"/>
      <c r="CU39" s="579"/>
      <c r="CV39" s="579"/>
      <c r="CW39" s="579"/>
      <c r="CX39" s="579"/>
      <c r="CY39" s="580"/>
      <c r="CZ39" s="587">
        <v>4.2</v>
      </c>
      <c r="DA39" s="588"/>
      <c r="DB39" s="588"/>
      <c r="DC39" s="589"/>
      <c r="DD39" s="561">
        <v>231146</v>
      </c>
      <c r="DE39" s="579"/>
      <c r="DF39" s="579"/>
      <c r="DG39" s="579"/>
      <c r="DH39" s="579"/>
      <c r="DI39" s="579"/>
      <c r="DJ39" s="579"/>
      <c r="DK39" s="580"/>
      <c r="DL39" s="561" t="s">
        <v>418</v>
      </c>
      <c r="DM39" s="579"/>
      <c r="DN39" s="579"/>
      <c r="DO39" s="579"/>
      <c r="DP39" s="579"/>
      <c r="DQ39" s="579"/>
      <c r="DR39" s="579"/>
      <c r="DS39" s="579"/>
      <c r="DT39" s="579"/>
      <c r="DU39" s="579"/>
      <c r="DV39" s="580"/>
      <c r="DW39" s="546" t="s">
        <v>418</v>
      </c>
      <c r="DX39" s="584"/>
      <c r="DY39" s="584"/>
      <c r="DZ39" s="584"/>
      <c r="EA39" s="584"/>
      <c r="EB39" s="584"/>
      <c r="EC39" s="585"/>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422</v>
      </c>
      <c r="AR40" s="659"/>
      <c r="AS40" s="659"/>
      <c r="AT40" s="659"/>
      <c r="AU40" s="659"/>
      <c r="AV40" s="659"/>
      <c r="AW40" s="659"/>
      <c r="AX40" s="659"/>
      <c r="AY40" s="660"/>
      <c r="AZ40" s="543">
        <v>192553</v>
      </c>
      <c r="BA40" s="544"/>
      <c r="BB40" s="544"/>
      <c r="BC40" s="544"/>
      <c r="BD40" s="579"/>
      <c r="BE40" s="579"/>
      <c r="BF40" s="613"/>
      <c r="BG40" s="630"/>
      <c r="BH40" s="631"/>
      <c r="BI40" s="631"/>
      <c r="BJ40" s="631"/>
      <c r="BK40" s="631"/>
      <c r="BL40" s="170"/>
      <c r="BM40" s="564" t="s">
        <v>384</v>
      </c>
      <c r="BN40" s="564"/>
      <c r="BO40" s="564"/>
      <c r="BP40" s="564"/>
      <c r="BQ40" s="564"/>
      <c r="BR40" s="564"/>
      <c r="BS40" s="564"/>
      <c r="BT40" s="564"/>
      <c r="BU40" s="565"/>
      <c r="BV40" s="543">
        <v>108</v>
      </c>
      <c r="BW40" s="544"/>
      <c r="BX40" s="544"/>
      <c r="BY40" s="544"/>
      <c r="BZ40" s="544"/>
      <c r="CA40" s="544"/>
      <c r="CB40" s="562"/>
      <c r="CD40" s="563" t="s">
        <v>385</v>
      </c>
      <c r="CE40" s="564"/>
      <c r="CF40" s="564"/>
      <c r="CG40" s="564"/>
      <c r="CH40" s="564"/>
      <c r="CI40" s="564"/>
      <c r="CJ40" s="564"/>
      <c r="CK40" s="564"/>
      <c r="CL40" s="564"/>
      <c r="CM40" s="564"/>
      <c r="CN40" s="564"/>
      <c r="CO40" s="564"/>
      <c r="CP40" s="564"/>
      <c r="CQ40" s="565"/>
      <c r="CR40" s="543">
        <v>25362</v>
      </c>
      <c r="CS40" s="544"/>
      <c r="CT40" s="544"/>
      <c r="CU40" s="544"/>
      <c r="CV40" s="544"/>
      <c r="CW40" s="544"/>
      <c r="CX40" s="544"/>
      <c r="CY40" s="545"/>
      <c r="CZ40" s="587">
        <v>0.2</v>
      </c>
      <c r="DA40" s="588"/>
      <c r="DB40" s="588"/>
      <c r="DC40" s="589"/>
      <c r="DD40" s="561">
        <v>11942</v>
      </c>
      <c r="DE40" s="544"/>
      <c r="DF40" s="544"/>
      <c r="DG40" s="544"/>
      <c r="DH40" s="544"/>
      <c r="DI40" s="544"/>
      <c r="DJ40" s="544"/>
      <c r="DK40" s="545"/>
      <c r="DL40" s="561" t="s">
        <v>418</v>
      </c>
      <c r="DM40" s="544"/>
      <c r="DN40" s="544"/>
      <c r="DO40" s="544"/>
      <c r="DP40" s="544"/>
      <c r="DQ40" s="544"/>
      <c r="DR40" s="544"/>
      <c r="DS40" s="544"/>
      <c r="DT40" s="544"/>
      <c r="DU40" s="544"/>
      <c r="DV40" s="545"/>
      <c r="DW40" s="546" t="s">
        <v>418</v>
      </c>
      <c r="DX40" s="584"/>
      <c r="DY40" s="584"/>
      <c r="DZ40" s="584"/>
      <c r="EA40" s="584"/>
      <c r="EB40" s="584"/>
      <c r="EC40" s="585"/>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386</v>
      </c>
      <c r="AR41" s="576"/>
      <c r="AS41" s="576"/>
      <c r="AT41" s="576"/>
      <c r="AU41" s="576"/>
      <c r="AV41" s="576"/>
      <c r="AW41" s="576"/>
      <c r="AX41" s="576"/>
      <c r="AY41" s="577"/>
      <c r="AZ41" s="618">
        <v>529458</v>
      </c>
      <c r="BA41" s="619"/>
      <c r="BB41" s="619"/>
      <c r="BC41" s="619"/>
      <c r="BD41" s="605"/>
      <c r="BE41" s="605"/>
      <c r="BF41" s="607"/>
      <c r="BG41" s="632"/>
      <c r="BH41" s="633"/>
      <c r="BI41" s="633"/>
      <c r="BJ41" s="633"/>
      <c r="BK41" s="633"/>
      <c r="BL41" s="172"/>
      <c r="BM41" s="576" t="s">
        <v>387</v>
      </c>
      <c r="BN41" s="576"/>
      <c r="BO41" s="576"/>
      <c r="BP41" s="576"/>
      <c r="BQ41" s="576"/>
      <c r="BR41" s="576"/>
      <c r="BS41" s="576"/>
      <c r="BT41" s="576"/>
      <c r="BU41" s="577"/>
      <c r="BV41" s="618">
        <v>330</v>
      </c>
      <c r="BW41" s="619"/>
      <c r="BX41" s="619"/>
      <c r="BY41" s="619"/>
      <c r="BZ41" s="619"/>
      <c r="CA41" s="619"/>
      <c r="CB41" s="657"/>
      <c r="CD41" s="563" t="s">
        <v>388</v>
      </c>
      <c r="CE41" s="564"/>
      <c r="CF41" s="564"/>
      <c r="CG41" s="564"/>
      <c r="CH41" s="564"/>
      <c r="CI41" s="564"/>
      <c r="CJ41" s="564"/>
      <c r="CK41" s="564"/>
      <c r="CL41" s="564"/>
      <c r="CM41" s="564"/>
      <c r="CN41" s="564"/>
      <c r="CO41" s="564"/>
      <c r="CP41" s="564"/>
      <c r="CQ41" s="565"/>
      <c r="CR41" s="543" t="s">
        <v>418</v>
      </c>
      <c r="CS41" s="579"/>
      <c r="CT41" s="579"/>
      <c r="CU41" s="579"/>
      <c r="CV41" s="579"/>
      <c r="CW41" s="579"/>
      <c r="CX41" s="579"/>
      <c r="CY41" s="580"/>
      <c r="CZ41" s="587" t="s">
        <v>418</v>
      </c>
      <c r="DA41" s="588"/>
      <c r="DB41" s="588"/>
      <c r="DC41" s="589"/>
      <c r="DD41" s="561" t="s">
        <v>418</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15">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390</v>
      </c>
      <c r="CE42" s="567"/>
      <c r="CF42" s="567"/>
      <c r="CG42" s="567"/>
      <c r="CH42" s="567"/>
      <c r="CI42" s="567"/>
      <c r="CJ42" s="567"/>
      <c r="CK42" s="567"/>
      <c r="CL42" s="567"/>
      <c r="CM42" s="567"/>
      <c r="CN42" s="567"/>
      <c r="CO42" s="567"/>
      <c r="CP42" s="567"/>
      <c r="CQ42" s="568"/>
      <c r="CR42" s="543">
        <v>1656974</v>
      </c>
      <c r="CS42" s="544"/>
      <c r="CT42" s="544"/>
      <c r="CU42" s="544"/>
      <c r="CV42" s="544"/>
      <c r="CW42" s="544"/>
      <c r="CX42" s="544"/>
      <c r="CY42" s="545"/>
      <c r="CZ42" s="587">
        <v>15.5</v>
      </c>
      <c r="DA42" s="625"/>
      <c r="DB42" s="625"/>
      <c r="DC42" s="626"/>
      <c r="DD42" s="561">
        <v>855541</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15">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392</v>
      </c>
      <c r="CE43" s="567"/>
      <c r="CF43" s="567"/>
      <c r="CG43" s="567"/>
      <c r="CH43" s="567"/>
      <c r="CI43" s="567"/>
      <c r="CJ43" s="567"/>
      <c r="CK43" s="567"/>
      <c r="CL43" s="567"/>
      <c r="CM43" s="567"/>
      <c r="CN43" s="567"/>
      <c r="CO43" s="567"/>
      <c r="CP43" s="567"/>
      <c r="CQ43" s="568"/>
      <c r="CR43" s="543">
        <v>30023</v>
      </c>
      <c r="CS43" s="579"/>
      <c r="CT43" s="579"/>
      <c r="CU43" s="579"/>
      <c r="CV43" s="579"/>
      <c r="CW43" s="579"/>
      <c r="CX43" s="579"/>
      <c r="CY43" s="580"/>
      <c r="CZ43" s="587">
        <v>0.3</v>
      </c>
      <c r="DA43" s="588"/>
      <c r="DB43" s="588"/>
      <c r="DC43" s="589"/>
      <c r="DD43" s="561">
        <v>29284</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15">
      <c r="B44" s="175" t="s">
        <v>393</v>
      </c>
      <c r="CD44" s="642" t="s">
        <v>353</v>
      </c>
      <c r="CE44" s="643"/>
      <c r="CF44" s="566" t="s">
        <v>423</v>
      </c>
      <c r="CG44" s="567"/>
      <c r="CH44" s="567"/>
      <c r="CI44" s="567"/>
      <c r="CJ44" s="567"/>
      <c r="CK44" s="567"/>
      <c r="CL44" s="567"/>
      <c r="CM44" s="567"/>
      <c r="CN44" s="567"/>
      <c r="CO44" s="567"/>
      <c r="CP44" s="567"/>
      <c r="CQ44" s="568"/>
      <c r="CR44" s="543">
        <v>1644064</v>
      </c>
      <c r="CS44" s="544"/>
      <c r="CT44" s="544"/>
      <c r="CU44" s="544"/>
      <c r="CV44" s="544"/>
      <c r="CW44" s="544"/>
      <c r="CX44" s="544"/>
      <c r="CY44" s="545"/>
      <c r="CZ44" s="587">
        <v>15.3</v>
      </c>
      <c r="DA44" s="625"/>
      <c r="DB44" s="625"/>
      <c r="DC44" s="626"/>
      <c r="DD44" s="561">
        <v>851485</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15">
      <c r="CD45" s="644"/>
      <c r="CE45" s="645"/>
      <c r="CF45" s="566" t="s">
        <v>424</v>
      </c>
      <c r="CG45" s="567"/>
      <c r="CH45" s="567"/>
      <c r="CI45" s="567"/>
      <c r="CJ45" s="567"/>
      <c r="CK45" s="567"/>
      <c r="CL45" s="567"/>
      <c r="CM45" s="567"/>
      <c r="CN45" s="567"/>
      <c r="CO45" s="567"/>
      <c r="CP45" s="567"/>
      <c r="CQ45" s="568"/>
      <c r="CR45" s="543">
        <v>206066</v>
      </c>
      <c r="CS45" s="579"/>
      <c r="CT45" s="579"/>
      <c r="CU45" s="579"/>
      <c r="CV45" s="579"/>
      <c r="CW45" s="579"/>
      <c r="CX45" s="579"/>
      <c r="CY45" s="580"/>
      <c r="CZ45" s="587">
        <v>1.9</v>
      </c>
      <c r="DA45" s="588"/>
      <c r="DB45" s="588"/>
      <c r="DC45" s="589"/>
      <c r="DD45" s="561">
        <v>23993</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15">
      <c r="CD46" s="644"/>
      <c r="CE46" s="645"/>
      <c r="CF46" s="566" t="s">
        <v>425</v>
      </c>
      <c r="CG46" s="567"/>
      <c r="CH46" s="567"/>
      <c r="CI46" s="567"/>
      <c r="CJ46" s="567"/>
      <c r="CK46" s="567"/>
      <c r="CL46" s="567"/>
      <c r="CM46" s="567"/>
      <c r="CN46" s="567"/>
      <c r="CO46" s="567"/>
      <c r="CP46" s="567"/>
      <c r="CQ46" s="568"/>
      <c r="CR46" s="543">
        <v>1379197</v>
      </c>
      <c r="CS46" s="544"/>
      <c r="CT46" s="544"/>
      <c r="CU46" s="544"/>
      <c r="CV46" s="544"/>
      <c r="CW46" s="544"/>
      <c r="CX46" s="544"/>
      <c r="CY46" s="545"/>
      <c r="CZ46" s="587">
        <v>12.9</v>
      </c>
      <c r="DA46" s="625"/>
      <c r="DB46" s="625"/>
      <c r="DC46" s="626"/>
      <c r="DD46" s="561">
        <v>786711</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15">
      <c r="CD47" s="644"/>
      <c r="CE47" s="645"/>
      <c r="CF47" s="566" t="s">
        <v>426</v>
      </c>
      <c r="CG47" s="567"/>
      <c r="CH47" s="567"/>
      <c r="CI47" s="567"/>
      <c r="CJ47" s="567"/>
      <c r="CK47" s="567"/>
      <c r="CL47" s="567"/>
      <c r="CM47" s="567"/>
      <c r="CN47" s="567"/>
      <c r="CO47" s="567"/>
      <c r="CP47" s="567"/>
      <c r="CQ47" s="568"/>
      <c r="CR47" s="543">
        <v>12910</v>
      </c>
      <c r="CS47" s="579"/>
      <c r="CT47" s="579"/>
      <c r="CU47" s="579"/>
      <c r="CV47" s="579"/>
      <c r="CW47" s="579"/>
      <c r="CX47" s="579"/>
      <c r="CY47" s="580"/>
      <c r="CZ47" s="587">
        <v>0.1</v>
      </c>
      <c r="DA47" s="588"/>
      <c r="DB47" s="588"/>
      <c r="DC47" s="589"/>
      <c r="DD47" s="561">
        <v>4056</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15">
      <c r="CD48" s="646"/>
      <c r="CE48" s="647"/>
      <c r="CF48" s="566" t="s">
        <v>427</v>
      </c>
      <c r="CG48" s="567"/>
      <c r="CH48" s="567"/>
      <c r="CI48" s="567"/>
      <c r="CJ48" s="567"/>
      <c r="CK48" s="567"/>
      <c r="CL48" s="567"/>
      <c r="CM48" s="567"/>
      <c r="CN48" s="567"/>
      <c r="CO48" s="567"/>
      <c r="CP48" s="567"/>
      <c r="CQ48" s="568"/>
      <c r="CR48" s="543" t="s">
        <v>403</v>
      </c>
      <c r="CS48" s="544"/>
      <c r="CT48" s="544"/>
      <c r="CU48" s="544"/>
      <c r="CV48" s="544"/>
      <c r="CW48" s="544"/>
      <c r="CX48" s="544"/>
      <c r="CY48" s="545"/>
      <c r="CZ48" s="587" t="s">
        <v>403</v>
      </c>
      <c r="DA48" s="625"/>
      <c r="DB48" s="625"/>
      <c r="DC48" s="626"/>
      <c r="DD48" s="561" t="s">
        <v>403</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15">
      <c r="CD49" s="590" t="s">
        <v>428</v>
      </c>
      <c r="CE49" s="591"/>
      <c r="CF49" s="591"/>
      <c r="CG49" s="591"/>
      <c r="CH49" s="591"/>
      <c r="CI49" s="591"/>
      <c r="CJ49" s="591"/>
      <c r="CK49" s="591"/>
      <c r="CL49" s="591"/>
      <c r="CM49" s="591"/>
      <c r="CN49" s="591"/>
      <c r="CO49" s="591"/>
      <c r="CP49" s="591"/>
      <c r="CQ49" s="592"/>
      <c r="CR49" s="618">
        <v>10710569</v>
      </c>
      <c r="CS49" s="605"/>
      <c r="CT49" s="605"/>
      <c r="CU49" s="605"/>
      <c r="CV49" s="605"/>
      <c r="CW49" s="605"/>
      <c r="CX49" s="605"/>
      <c r="CY49" s="641"/>
      <c r="CZ49" s="651">
        <v>100</v>
      </c>
      <c r="DA49" s="652"/>
      <c r="DB49" s="652"/>
      <c r="DC49" s="653"/>
      <c r="DD49" s="640">
        <v>8220816</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432</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429</v>
      </c>
      <c r="DK2" s="722"/>
      <c r="DL2" s="722"/>
      <c r="DM2" s="722"/>
      <c r="DN2" s="722"/>
      <c r="DO2" s="723"/>
      <c r="DP2" s="183"/>
      <c r="DQ2" s="721" t="s">
        <v>430</v>
      </c>
      <c r="DR2" s="722"/>
      <c r="DS2" s="722"/>
      <c r="DT2" s="722"/>
      <c r="DU2" s="722"/>
      <c r="DV2" s="722"/>
      <c r="DW2" s="722"/>
      <c r="DX2" s="722"/>
      <c r="DY2" s="722"/>
      <c r="DZ2" s="72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4" t="s">
        <v>433</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434</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3" t="s">
        <v>435</v>
      </c>
      <c r="B5" s="714"/>
      <c r="C5" s="714"/>
      <c r="D5" s="714"/>
      <c r="E5" s="714"/>
      <c r="F5" s="714"/>
      <c r="G5" s="714"/>
      <c r="H5" s="714"/>
      <c r="I5" s="714"/>
      <c r="J5" s="714"/>
      <c r="K5" s="714"/>
      <c r="L5" s="714"/>
      <c r="M5" s="714"/>
      <c r="N5" s="714"/>
      <c r="O5" s="714"/>
      <c r="P5" s="715"/>
      <c r="Q5" s="693" t="s">
        <v>436</v>
      </c>
      <c r="R5" s="694"/>
      <c r="S5" s="694"/>
      <c r="T5" s="694"/>
      <c r="U5" s="695"/>
      <c r="V5" s="693" t="s">
        <v>437</v>
      </c>
      <c r="W5" s="694"/>
      <c r="X5" s="694"/>
      <c r="Y5" s="694"/>
      <c r="Z5" s="695"/>
      <c r="AA5" s="693" t="s">
        <v>438</v>
      </c>
      <c r="AB5" s="694"/>
      <c r="AC5" s="694"/>
      <c r="AD5" s="694"/>
      <c r="AE5" s="694"/>
      <c r="AF5" s="725" t="s">
        <v>439</v>
      </c>
      <c r="AG5" s="694"/>
      <c r="AH5" s="694"/>
      <c r="AI5" s="694"/>
      <c r="AJ5" s="705"/>
      <c r="AK5" s="694" t="s">
        <v>440</v>
      </c>
      <c r="AL5" s="694"/>
      <c r="AM5" s="694"/>
      <c r="AN5" s="694"/>
      <c r="AO5" s="695"/>
      <c r="AP5" s="693" t="s">
        <v>441</v>
      </c>
      <c r="AQ5" s="694"/>
      <c r="AR5" s="694"/>
      <c r="AS5" s="694"/>
      <c r="AT5" s="695"/>
      <c r="AU5" s="693" t="s">
        <v>442</v>
      </c>
      <c r="AV5" s="694"/>
      <c r="AW5" s="694"/>
      <c r="AX5" s="694"/>
      <c r="AY5" s="705"/>
      <c r="AZ5" s="190"/>
      <c r="BA5" s="190"/>
      <c r="BB5" s="190"/>
      <c r="BC5" s="190"/>
      <c r="BD5" s="190"/>
      <c r="BE5" s="191"/>
      <c r="BF5" s="191"/>
      <c r="BG5" s="191"/>
      <c r="BH5" s="191"/>
      <c r="BI5" s="191"/>
      <c r="BJ5" s="191"/>
      <c r="BK5" s="191"/>
      <c r="BL5" s="191"/>
      <c r="BM5" s="191"/>
      <c r="BN5" s="191"/>
      <c r="BO5" s="191"/>
      <c r="BP5" s="191"/>
      <c r="BQ5" s="713" t="s">
        <v>443</v>
      </c>
      <c r="BR5" s="714"/>
      <c r="BS5" s="714"/>
      <c r="BT5" s="714"/>
      <c r="BU5" s="714"/>
      <c r="BV5" s="714"/>
      <c r="BW5" s="714"/>
      <c r="BX5" s="714"/>
      <c r="BY5" s="714"/>
      <c r="BZ5" s="714"/>
      <c r="CA5" s="714"/>
      <c r="CB5" s="714"/>
      <c r="CC5" s="714"/>
      <c r="CD5" s="714"/>
      <c r="CE5" s="714"/>
      <c r="CF5" s="714"/>
      <c r="CG5" s="715"/>
      <c r="CH5" s="693" t="s">
        <v>444</v>
      </c>
      <c r="CI5" s="694"/>
      <c r="CJ5" s="694"/>
      <c r="CK5" s="694"/>
      <c r="CL5" s="695"/>
      <c r="CM5" s="693" t="s">
        <v>445</v>
      </c>
      <c r="CN5" s="694"/>
      <c r="CO5" s="694"/>
      <c r="CP5" s="694"/>
      <c r="CQ5" s="695"/>
      <c r="CR5" s="693" t="s">
        <v>446</v>
      </c>
      <c r="CS5" s="694"/>
      <c r="CT5" s="694"/>
      <c r="CU5" s="694"/>
      <c r="CV5" s="695"/>
      <c r="CW5" s="693" t="s">
        <v>447</v>
      </c>
      <c r="CX5" s="694"/>
      <c r="CY5" s="694"/>
      <c r="CZ5" s="694"/>
      <c r="DA5" s="695"/>
      <c r="DB5" s="693" t="s">
        <v>448</v>
      </c>
      <c r="DC5" s="694"/>
      <c r="DD5" s="694"/>
      <c r="DE5" s="694"/>
      <c r="DF5" s="695"/>
      <c r="DG5" s="699" t="s">
        <v>449</v>
      </c>
      <c r="DH5" s="700"/>
      <c r="DI5" s="700"/>
      <c r="DJ5" s="700"/>
      <c r="DK5" s="701"/>
      <c r="DL5" s="699" t="s">
        <v>450</v>
      </c>
      <c r="DM5" s="700"/>
      <c r="DN5" s="700"/>
      <c r="DO5" s="700"/>
      <c r="DP5" s="701"/>
      <c r="DQ5" s="693" t="s">
        <v>451</v>
      </c>
      <c r="DR5" s="694"/>
      <c r="DS5" s="694"/>
      <c r="DT5" s="694"/>
      <c r="DU5" s="695"/>
      <c r="DV5" s="693" t="s">
        <v>442</v>
      </c>
      <c r="DW5" s="694"/>
      <c r="DX5" s="694"/>
      <c r="DY5" s="694"/>
      <c r="DZ5" s="705"/>
      <c r="EA5" s="188"/>
    </row>
    <row r="6" spans="1:131" s="189" customFormat="1" ht="26.25" customHeight="1" thickBot="1" x14ac:dyDescent="0.2">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15">
      <c r="A7" s="192">
        <v>1</v>
      </c>
      <c r="B7" s="727" t="s">
        <v>452</v>
      </c>
      <c r="C7" s="728"/>
      <c r="D7" s="728"/>
      <c r="E7" s="728"/>
      <c r="F7" s="728"/>
      <c r="G7" s="728"/>
      <c r="H7" s="728"/>
      <c r="I7" s="728"/>
      <c r="J7" s="728"/>
      <c r="K7" s="728"/>
      <c r="L7" s="728"/>
      <c r="M7" s="728"/>
      <c r="N7" s="728"/>
      <c r="O7" s="728"/>
      <c r="P7" s="729"/>
      <c r="Q7" s="730">
        <v>11867</v>
      </c>
      <c r="R7" s="731"/>
      <c r="S7" s="731"/>
      <c r="T7" s="731"/>
      <c r="U7" s="731"/>
      <c r="V7" s="731">
        <v>10712</v>
      </c>
      <c r="W7" s="731"/>
      <c r="X7" s="731"/>
      <c r="Y7" s="731"/>
      <c r="Z7" s="731"/>
      <c r="AA7" s="731">
        <v>1154</v>
      </c>
      <c r="AB7" s="731"/>
      <c r="AC7" s="731"/>
      <c r="AD7" s="731"/>
      <c r="AE7" s="732"/>
      <c r="AF7" s="739">
        <v>818</v>
      </c>
      <c r="AG7" s="740"/>
      <c r="AH7" s="740"/>
      <c r="AI7" s="740"/>
      <c r="AJ7" s="741"/>
      <c r="AK7" s="745">
        <v>404</v>
      </c>
      <c r="AL7" s="710"/>
      <c r="AM7" s="710"/>
      <c r="AN7" s="710"/>
      <c r="AO7" s="710"/>
      <c r="AP7" s="710">
        <v>12085</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t="s">
        <v>595</v>
      </c>
      <c r="BT7" s="743"/>
      <c r="BU7" s="743"/>
      <c r="BV7" s="743"/>
      <c r="BW7" s="743"/>
      <c r="BX7" s="743"/>
      <c r="BY7" s="743"/>
      <c r="BZ7" s="743"/>
      <c r="CA7" s="743"/>
      <c r="CB7" s="743"/>
      <c r="CC7" s="743"/>
      <c r="CD7" s="743"/>
      <c r="CE7" s="743"/>
      <c r="CF7" s="743"/>
      <c r="CG7" s="744"/>
      <c r="CH7" s="676">
        <v>3</v>
      </c>
      <c r="CI7" s="677"/>
      <c r="CJ7" s="677"/>
      <c r="CK7" s="677"/>
      <c r="CL7" s="678"/>
      <c r="CM7" s="676">
        <v>408</v>
      </c>
      <c r="CN7" s="677"/>
      <c r="CO7" s="677"/>
      <c r="CP7" s="677"/>
      <c r="CQ7" s="678"/>
      <c r="CR7" s="676">
        <v>143</v>
      </c>
      <c r="CS7" s="677"/>
      <c r="CT7" s="677"/>
      <c r="CU7" s="677"/>
      <c r="CV7" s="678"/>
      <c r="CW7" s="676">
        <v>7</v>
      </c>
      <c r="CX7" s="677"/>
      <c r="CY7" s="677"/>
      <c r="CZ7" s="677"/>
      <c r="DA7" s="678"/>
      <c r="DB7" s="676" t="s">
        <v>613</v>
      </c>
      <c r="DC7" s="677"/>
      <c r="DD7" s="677"/>
      <c r="DE7" s="677"/>
      <c r="DF7" s="678"/>
      <c r="DG7" s="676" t="s">
        <v>459</v>
      </c>
      <c r="DH7" s="677"/>
      <c r="DI7" s="677"/>
      <c r="DJ7" s="677"/>
      <c r="DK7" s="678"/>
      <c r="DL7" s="676" t="s">
        <v>613</v>
      </c>
      <c r="DM7" s="677"/>
      <c r="DN7" s="677"/>
      <c r="DO7" s="677"/>
      <c r="DP7" s="678"/>
      <c r="DQ7" s="676" t="s">
        <v>613</v>
      </c>
      <c r="DR7" s="677"/>
      <c r="DS7" s="677"/>
      <c r="DT7" s="677"/>
      <c r="DU7" s="678"/>
      <c r="DV7" s="707"/>
      <c r="DW7" s="708"/>
      <c r="DX7" s="708"/>
      <c r="DY7" s="708"/>
      <c r="DZ7" s="709"/>
      <c r="EA7" s="188"/>
    </row>
    <row r="8" spans="1:131" s="189" customFormat="1" ht="26.25" customHeight="1" x14ac:dyDescent="0.15">
      <c r="A8" s="195">
        <v>2</v>
      </c>
      <c r="B8" s="679" t="s">
        <v>453</v>
      </c>
      <c r="C8" s="680"/>
      <c r="D8" s="680"/>
      <c r="E8" s="680"/>
      <c r="F8" s="680"/>
      <c r="G8" s="680"/>
      <c r="H8" s="680"/>
      <c r="I8" s="680"/>
      <c r="J8" s="680"/>
      <c r="K8" s="680"/>
      <c r="L8" s="680"/>
      <c r="M8" s="680"/>
      <c r="N8" s="680"/>
      <c r="O8" s="680"/>
      <c r="P8" s="681"/>
      <c r="Q8" s="682">
        <v>6</v>
      </c>
      <c r="R8" s="683"/>
      <c r="S8" s="683"/>
      <c r="T8" s="683"/>
      <c r="U8" s="683"/>
      <c r="V8" s="683">
        <v>5</v>
      </c>
      <c r="W8" s="683"/>
      <c r="X8" s="683"/>
      <c r="Y8" s="683"/>
      <c r="Z8" s="683"/>
      <c r="AA8" s="683">
        <v>0</v>
      </c>
      <c r="AB8" s="683"/>
      <c r="AC8" s="683"/>
      <c r="AD8" s="683"/>
      <c r="AE8" s="684"/>
      <c r="AF8" s="685">
        <v>0</v>
      </c>
      <c r="AG8" s="686"/>
      <c r="AH8" s="686"/>
      <c r="AI8" s="686"/>
      <c r="AJ8" s="687"/>
      <c r="AK8" s="688">
        <v>2</v>
      </c>
      <c r="AL8" s="689"/>
      <c r="AM8" s="689"/>
      <c r="AN8" s="689"/>
      <c r="AO8" s="689"/>
      <c r="AP8" s="689" t="s">
        <v>604</v>
      </c>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t="s">
        <v>596</v>
      </c>
      <c r="BT8" s="734"/>
      <c r="BU8" s="734"/>
      <c r="BV8" s="734"/>
      <c r="BW8" s="734"/>
      <c r="BX8" s="734"/>
      <c r="BY8" s="734"/>
      <c r="BZ8" s="734"/>
      <c r="CA8" s="734"/>
      <c r="CB8" s="734"/>
      <c r="CC8" s="734"/>
      <c r="CD8" s="734"/>
      <c r="CE8" s="734"/>
      <c r="CF8" s="734"/>
      <c r="CG8" s="735"/>
      <c r="CH8" s="690">
        <v>0</v>
      </c>
      <c r="CI8" s="691"/>
      <c r="CJ8" s="691"/>
      <c r="CK8" s="691"/>
      <c r="CL8" s="692"/>
      <c r="CM8" s="690">
        <v>28</v>
      </c>
      <c r="CN8" s="691"/>
      <c r="CO8" s="691"/>
      <c r="CP8" s="691"/>
      <c r="CQ8" s="692"/>
      <c r="CR8" s="690">
        <v>1</v>
      </c>
      <c r="CS8" s="691"/>
      <c r="CT8" s="691"/>
      <c r="CU8" s="691"/>
      <c r="CV8" s="692"/>
      <c r="CW8" s="690">
        <v>4</v>
      </c>
      <c r="CX8" s="691"/>
      <c r="CY8" s="691"/>
      <c r="CZ8" s="691"/>
      <c r="DA8" s="692"/>
      <c r="DB8" s="690" t="s">
        <v>614</v>
      </c>
      <c r="DC8" s="691"/>
      <c r="DD8" s="691"/>
      <c r="DE8" s="691"/>
      <c r="DF8" s="692"/>
      <c r="DG8" s="690" t="s">
        <v>459</v>
      </c>
      <c r="DH8" s="691"/>
      <c r="DI8" s="691"/>
      <c r="DJ8" s="691"/>
      <c r="DK8" s="692"/>
      <c r="DL8" s="690" t="s">
        <v>613</v>
      </c>
      <c r="DM8" s="691"/>
      <c r="DN8" s="691"/>
      <c r="DO8" s="691"/>
      <c r="DP8" s="692"/>
      <c r="DQ8" s="690" t="s">
        <v>614</v>
      </c>
      <c r="DR8" s="691"/>
      <c r="DS8" s="691"/>
      <c r="DT8" s="691"/>
      <c r="DU8" s="692"/>
      <c r="DV8" s="736"/>
      <c r="DW8" s="737"/>
      <c r="DX8" s="737"/>
      <c r="DY8" s="737"/>
      <c r="DZ8" s="738"/>
      <c r="EA8" s="188"/>
    </row>
    <row r="9" spans="1:131" s="189" customFormat="1" ht="26.25" customHeight="1" x14ac:dyDescent="0.15">
      <c r="A9" s="195">
        <v>3</v>
      </c>
      <c r="B9" s="679" t="s">
        <v>454</v>
      </c>
      <c r="C9" s="680"/>
      <c r="D9" s="680"/>
      <c r="E9" s="680"/>
      <c r="F9" s="680"/>
      <c r="G9" s="680"/>
      <c r="H9" s="680"/>
      <c r="I9" s="680"/>
      <c r="J9" s="680"/>
      <c r="K9" s="680"/>
      <c r="L9" s="680"/>
      <c r="M9" s="680"/>
      <c r="N9" s="680"/>
      <c r="O9" s="680"/>
      <c r="P9" s="681"/>
      <c r="Q9" s="682">
        <v>11</v>
      </c>
      <c r="R9" s="683"/>
      <c r="S9" s="683"/>
      <c r="T9" s="683"/>
      <c r="U9" s="683"/>
      <c r="V9" s="683">
        <v>4</v>
      </c>
      <c r="W9" s="683"/>
      <c r="X9" s="683"/>
      <c r="Y9" s="683"/>
      <c r="Z9" s="683"/>
      <c r="AA9" s="683">
        <v>8</v>
      </c>
      <c r="AB9" s="683"/>
      <c r="AC9" s="683"/>
      <c r="AD9" s="683"/>
      <c r="AE9" s="684"/>
      <c r="AF9" s="685">
        <v>8</v>
      </c>
      <c r="AG9" s="686"/>
      <c r="AH9" s="686"/>
      <c r="AI9" s="686"/>
      <c r="AJ9" s="687"/>
      <c r="AK9" s="688" t="s">
        <v>604</v>
      </c>
      <c r="AL9" s="689"/>
      <c r="AM9" s="689"/>
      <c r="AN9" s="689"/>
      <c r="AO9" s="689"/>
      <c r="AP9" s="689" t="s">
        <v>604</v>
      </c>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t="s">
        <v>597</v>
      </c>
      <c r="BT9" s="734"/>
      <c r="BU9" s="734"/>
      <c r="BV9" s="734"/>
      <c r="BW9" s="734"/>
      <c r="BX9" s="734"/>
      <c r="BY9" s="734"/>
      <c r="BZ9" s="734"/>
      <c r="CA9" s="734"/>
      <c r="CB9" s="734"/>
      <c r="CC9" s="734"/>
      <c r="CD9" s="734"/>
      <c r="CE9" s="734"/>
      <c r="CF9" s="734"/>
      <c r="CG9" s="735"/>
      <c r="CH9" s="690">
        <v>9</v>
      </c>
      <c r="CI9" s="691"/>
      <c r="CJ9" s="691"/>
      <c r="CK9" s="691"/>
      <c r="CL9" s="692"/>
      <c r="CM9" s="690">
        <v>10</v>
      </c>
      <c r="CN9" s="691"/>
      <c r="CO9" s="691"/>
      <c r="CP9" s="691"/>
      <c r="CQ9" s="692"/>
      <c r="CR9" s="690">
        <v>60</v>
      </c>
      <c r="CS9" s="691"/>
      <c r="CT9" s="691"/>
      <c r="CU9" s="691"/>
      <c r="CV9" s="692"/>
      <c r="CW9" s="690">
        <v>2</v>
      </c>
      <c r="CX9" s="691"/>
      <c r="CY9" s="691"/>
      <c r="CZ9" s="691"/>
      <c r="DA9" s="692"/>
      <c r="DB9" s="690">
        <v>80</v>
      </c>
      <c r="DC9" s="691"/>
      <c r="DD9" s="691"/>
      <c r="DE9" s="691"/>
      <c r="DF9" s="692"/>
      <c r="DG9" s="690" t="s">
        <v>613</v>
      </c>
      <c r="DH9" s="691"/>
      <c r="DI9" s="691"/>
      <c r="DJ9" s="691"/>
      <c r="DK9" s="692"/>
      <c r="DL9" s="690" t="s">
        <v>613</v>
      </c>
      <c r="DM9" s="691"/>
      <c r="DN9" s="691"/>
      <c r="DO9" s="691"/>
      <c r="DP9" s="692"/>
      <c r="DQ9" s="690" t="s">
        <v>614</v>
      </c>
      <c r="DR9" s="691"/>
      <c r="DS9" s="691"/>
      <c r="DT9" s="691"/>
      <c r="DU9" s="692"/>
      <c r="DV9" s="736"/>
      <c r="DW9" s="737"/>
      <c r="DX9" s="737"/>
      <c r="DY9" s="737"/>
      <c r="DZ9" s="738"/>
      <c r="EA9" s="188"/>
    </row>
    <row r="10" spans="1:131" s="189" customFormat="1" ht="26.25" customHeight="1" x14ac:dyDescent="0.15">
      <c r="A10" s="195">
        <v>4</v>
      </c>
      <c r="B10" s="679" t="s">
        <v>455</v>
      </c>
      <c r="C10" s="680"/>
      <c r="D10" s="680"/>
      <c r="E10" s="680"/>
      <c r="F10" s="680"/>
      <c r="G10" s="680"/>
      <c r="H10" s="680"/>
      <c r="I10" s="680"/>
      <c r="J10" s="680"/>
      <c r="K10" s="680"/>
      <c r="L10" s="680"/>
      <c r="M10" s="680"/>
      <c r="N10" s="680"/>
      <c r="O10" s="680"/>
      <c r="P10" s="681"/>
      <c r="Q10" s="682">
        <v>2</v>
      </c>
      <c r="R10" s="683"/>
      <c r="S10" s="683"/>
      <c r="T10" s="683"/>
      <c r="U10" s="683"/>
      <c r="V10" s="683">
        <v>1</v>
      </c>
      <c r="W10" s="683"/>
      <c r="X10" s="683"/>
      <c r="Y10" s="683"/>
      <c r="Z10" s="683"/>
      <c r="AA10" s="683">
        <v>1</v>
      </c>
      <c r="AB10" s="683"/>
      <c r="AC10" s="683"/>
      <c r="AD10" s="683"/>
      <c r="AE10" s="684"/>
      <c r="AF10" s="685">
        <v>1</v>
      </c>
      <c r="AG10" s="686"/>
      <c r="AH10" s="686"/>
      <c r="AI10" s="686"/>
      <c r="AJ10" s="687"/>
      <c r="AK10" s="688" t="s">
        <v>604</v>
      </c>
      <c r="AL10" s="689"/>
      <c r="AM10" s="689"/>
      <c r="AN10" s="689"/>
      <c r="AO10" s="689"/>
      <c r="AP10" s="689" t="s">
        <v>604</v>
      </c>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t="s">
        <v>598</v>
      </c>
      <c r="BT10" s="734"/>
      <c r="BU10" s="734"/>
      <c r="BV10" s="734"/>
      <c r="BW10" s="734"/>
      <c r="BX10" s="734"/>
      <c r="BY10" s="734"/>
      <c r="BZ10" s="734"/>
      <c r="CA10" s="734"/>
      <c r="CB10" s="734"/>
      <c r="CC10" s="734"/>
      <c r="CD10" s="734"/>
      <c r="CE10" s="734"/>
      <c r="CF10" s="734"/>
      <c r="CG10" s="735"/>
      <c r="CH10" s="690">
        <v>-11</v>
      </c>
      <c r="CI10" s="691"/>
      <c r="CJ10" s="691"/>
      <c r="CK10" s="691"/>
      <c r="CL10" s="692"/>
      <c r="CM10" s="690">
        <v>8</v>
      </c>
      <c r="CN10" s="691"/>
      <c r="CO10" s="691"/>
      <c r="CP10" s="691"/>
      <c r="CQ10" s="692"/>
      <c r="CR10" s="690">
        <v>4</v>
      </c>
      <c r="CS10" s="691"/>
      <c r="CT10" s="691"/>
      <c r="CU10" s="691"/>
      <c r="CV10" s="692"/>
      <c r="CW10" s="690">
        <v>3</v>
      </c>
      <c r="CX10" s="691"/>
      <c r="CY10" s="691"/>
      <c r="CZ10" s="691"/>
      <c r="DA10" s="692"/>
      <c r="DB10" s="690" t="s">
        <v>613</v>
      </c>
      <c r="DC10" s="691"/>
      <c r="DD10" s="691"/>
      <c r="DE10" s="691"/>
      <c r="DF10" s="692"/>
      <c r="DG10" s="690" t="s">
        <v>613</v>
      </c>
      <c r="DH10" s="691"/>
      <c r="DI10" s="691"/>
      <c r="DJ10" s="691"/>
      <c r="DK10" s="692"/>
      <c r="DL10" s="690" t="s">
        <v>614</v>
      </c>
      <c r="DM10" s="691"/>
      <c r="DN10" s="691"/>
      <c r="DO10" s="691"/>
      <c r="DP10" s="692"/>
      <c r="DQ10" s="690" t="s">
        <v>614</v>
      </c>
      <c r="DR10" s="691"/>
      <c r="DS10" s="691"/>
      <c r="DT10" s="691"/>
      <c r="DU10" s="692"/>
      <c r="DV10" s="736"/>
      <c r="DW10" s="737"/>
      <c r="DX10" s="737"/>
      <c r="DY10" s="737"/>
      <c r="DZ10" s="738"/>
      <c r="EA10" s="188"/>
    </row>
    <row r="11" spans="1:131" s="189" customFormat="1" ht="26.25" customHeight="1" x14ac:dyDescent="0.15">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t="s">
        <v>603</v>
      </c>
      <c r="BS11" s="733" t="s">
        <v>599</v>
      </c>
      <c r="BT11" s="734"/>
      <c r="BU11" s="734"/>
      <c r="BV11" s="734"/>
      <c r="BW11" s="734"/>
      <c r="BX11" s="734"/>
      <c r="BY11" s="734"/>
      <c r="BZ11" s="734"/>
      <c r="CA11" s="734"/>
      <c r="CB11" s="734"/>
      <c r="CC11" s="734"/>
      <c r="CD11" s="734"/>
      <c r="CE11" s="734"/>
      <c r="CF11" s="734"/>
      <c r="CG11" s="735"/>
      <c r="CH11" s="690">
        <v>17</v>
      </c>
      <c r="CI11" s="691"/>
      <c r="CJ11" s="691"/>
      <c r="CK11" s="691"/>
      <c r="CL11" s="692"/>
      <c r="CM11" s="690">
        <v>105</v>
      </c>
      <c r="CN11" s="691"/>
      <c r="CO11" s="691"/>
      <c r="CP11" s="691"/>
      <c r="CQ11" s="692"/>
      <c r="CR11" s="690">
        <v>58</v>
      </c>
      <c r="CS11" s="691"/>
      <c r="CT11" s="691"/>
      <c r="CU11" s="691"/>
      <c r="CV11" s="692"/>
      <c r="CW11" s="690">
        <v>1</v>
      </c>
      <c r="CX11" s="691"/>
      <c r="CY11" s="691"/>
      <c r="CZ11" s="691"/>
      <c r="DA11" s="692"/>
      <c r="DB11" s="690" t="s">
        <v>613</v>
      </c>
      <c r="DC11" s="691"/>
      <c r="DD11" s="691"/>
      <c r="DE11" s="691"/>
      <c r="DF11" s="692"/>
      <c r="DG11" s="690" t="s">
        <v>613</v>
      </c>
      <c r="DH11" s="691"/>
      <c r="DI11" s="691"/>
      <c r="DJ11" s="691"/>
      <c r="DK11" s="692"/>
      <c r="DL11" s="690">
        <v>10</v>
      </c>
      <c r="DM11" s="691"/>
      <c r="DN11" s="691"/>
      <c r="DO11" s="691"/>
      <c r="DP11" s="692"/>
      <c r="DQ11" s="690">
        <v>1</v>
      </c>
      <c r="DR11" s="691"/>
      <c r="DS11" s="691"/>
      <c r="DT11" s="691"/>
      <c r="DU11" s="692"/>
      <c r="DV11" s="736"/>
      <c r="DW11" s="737"/>
      <c r="DX11" s="737"/>
      <c r="DY11" s="737"/>
      <c r="DZ11" s="738"/>
      <c r="EA11" s="188"/>
    </row>
    <row r="12" spans="1:131" s="189" customFormat="1" ht="26.25" customHeight="1" x14ac:dyDescent="0.15">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t="s">
        <v>600</v>
      </c>
      <c r="BT12" s="734"/>
      <c r="BU12" s="734"/>
      <c r="BV12" s="734"/>
      <c r="BW12" s="734"/>
      <c r="BX12" s="734"/>
      <c r="BY12" s="734"/>
      <c r="BZ12" s="734"/>
      <c r="CA12" s="734"/>
      <c r="CB12" s="734"/>
      <c r="CC12" s="734"/>
      <c r="CD12" s="734"/>
      <c r="CE12" s="734"/>
      <c r="CF12" s="734"/>
      <c r="CG12" s="735"/>
      <c r="CH12" s="690">
        <v>51</v>
      </c>
      <c r="CI12" s="691"/>
      <c r="CJ12" s="691"/>
      <c r="CK12" s="691"/>
      <c r="CL12" s="692"/>
      <c r="CM12" s="690">
        <v>200</v>
      </c>
      <c r="CN12" s="691"/>
      <c r="CO12" s="691"/>
      <c r="CP12" s="691"/>
      <c r="CQ12" s="692"/>
      <c r="CR12" s="690">
        <v>28</v>
      </c>
      <c r="CS12" s="691"/>
      <c r="CT12" s="691"/>
      <c r="CU12" s="691"/>
      <c r="CV12" s="692"/>
      <c r="CW12" s="690" t="s">
        <v>613</v>
      </c>
      <c r="CX12" s="691"/>
      <c r="CY12" s="691"/>
      <c r="CZ12" s="691"/>
      <c r="DA12" s="692"/>
      <c r="DB12" s="690" t="s">
        <v>614</v>
      </c>
      <c r="DC12" s="691"/>
      <c r="DD12" s="691"/>
      <c r="DE12" s="691"/>
      <c r="DF12" s="692"/>
      <c r="DG12" s="690" t="s">
        <v>613</v>
      </c>
      <c r="DH12" s="691"/>
      <c r="DI12" s="691"/>
      <c r="DJ12" s="691"/>
      <c r="DK12" s="692"/>
      <c r="DL12" s="690" t="s">
        <v>614</v>
      </c>
      <c r="DM12" s="691"/>
      <c r="DN12" s="691"/>
      <c r="DO12" s="691"/>
      <c r="DP12" s="692"/>
      <c r="DQ12" s="690" t="s">
        <v>614</v>
      </c>
      <c r="DR12" s="691"/>
      <c r="DS12" s="691"/>
      <c r="DT12" s="691"/>
      <c r="DU12" s="692"/>
      <c r="DV12" s="736"/>
      <c r="DW12" s="737"/>
      <c r="DX12" s="737"/>
      <c r="DY12" s="737"/>
      <c r="DZ12" s="738"/>
      <c r="EA12" s="188"/>
    </row>
    <row r="13" spans="1:131" s="189" customFormat="1" ht="26.25" customHeight="1" x14ac:dyDescent="0.15">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t="s">
        <v>601</v>
      </c>
      <c r="BT13" s="734"/>
      <c r="BU13" s="734"/>
      <c r="BV13" s="734"/>
      <c r="BW13" s="734"/>
      <c r="BX13" s="734"/>
      <c r="BY13" s="734"/>
      <c r="BZ13" s="734"/>
      <c r="CA13" s="734"/>
      <c r="CB13" s="734"/>
      <c r="CC13" s="734"/>
      <c r="CD13" s="734"/>
      <c r="CE13" s="734"/>
      <c r="CF13" s="734"/>
      <c r="CG13" s="735"/>
      <c r="CH13" s="690">
        <v>-1</v>
      </c>
      <c r="CI13" s="691"/>
      <c r="CJ13" s="691"/>
      <c r="CK13" s="691"/>
      <c r="CL13" s="692"/>
      <c r="CM13" s="690">
        <v>86</v>
      </c>
      <c r="CN13" s="691"/>
      <c r="CO13" s="691"/>
      <c r="CP13" s="691"/>
      <c r="CQ13" s="692"/>
      <c r="CR13" s="690">
        <v>72</v>
      </c>
      <c r="CS13" s="691"/>
      <c r="CT13" s="691"/>
      <c r="CU13" s="691"/>
      <c r="CV13" s="692"/>
      <c r="CW13" s="690">
        <v>4</v>
      </c>
      <c r="CX13" s="691"/>
      <c r="CY13" s="691"/>
      <c r="CZ13" s="691"/>
      <c r="DA13" s="692"/>
      <c r="DB13" s="690" t="s">
        <v>614</v>
      </c>
      <c r="DC13" s="691"/>
      <c r="DD13" s="691"/>
      <c r="DE13" s="691"/>
      <c r="DF13" s="692"/>
      <c r="DG13" s="690" t="s">
        <v>613</v>
      </c>
      <c r="DH13" s="691"/>
      <c r="DI13" s="691"/>
      <c r="DJ13" s="691"/>
      <c r="DK13" s="692"/>
      <c r="DL13" s="690" t="s">
        <v>614</v>
      </c>
      <c r="DM13" s="691"/>
      <c r="DN13" s="691"/>
      <c r="DO13" s="691"/>
      <c r="DP13" s="692"/>
      <c r="DQ13" s="690" t="s">
        <v>614</v>
      </c>
      <c r="DR13" s="691"/>
      <c r="DS13" s="691"/>
      <c r="DT13" s="691"/>
      <c r="DU13" s="692"/>
      <c r="DV13" s="736"/>
      <c r="DW13" s="737"/>
      <c r="DX13" s="737"/>
      <c r="DY13" s="737"/>
      <c r="DZ13" s="738"/>
      <c r="EA13" s="188"/>
    </row>
    <row r="14" spans="1:131" s="189" customFormat="1" ht="26.25" customHeight="1" x14ac:dyDescent="0.15">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t="s">
        <v>602</v>
      </c>
      <c r="BT14" s="734"/>
      <c r="BU14" s="734"/>
      <c r="BV14" s="734"/>
      <c r="BW14" s="734"/>
      <c r="BX14" s="734"/>
      <c r="BY14" s="734"/>
      <c r="BZ14" s="734"/>
      <c r="CA14" s="734"/>
      <c r="CB14" s="734"/>
      <c r="CC14" s="734"/>
      <c r="CD14" s="734"/>
      <c r="CE14" s="734"/>
      <c r="CF14" s="734"/>
      <c r="CG14" s="735"/>
      <c r="CH14" s="690">
        <v>8</v>
      </c>
      <c r="CI14" s="691"/>
      <c r="CJ14" s="691"/>
      <c r="CK14" s="691"/>
      <c r="CL14" s="692"/>
      <c r="CM14" s="690">
        <v>33</v>
      </c>
      <c r="CN14" s="691"/>
      <c r="CO14" s="691"/>
      <c r="CP14" s="691"/>
      <c r="CQ14" s="692"/>
      <c r="CR14" s="690">
        <v>50</v>
      </c>
      <c r="CS14" s="691"/>
      <c r="CT14" s="691"/>
      <c r="CU14" s="691"/>
      <c r="CV14" s="692"/>
      <c r="CW14" s="690">
        <v>0</v>
      </c>
      <c r="CX14" s="691"/>
      <c r="CY14" s="691"/>
      <c r="CZ14" s="691"/>
      <c r="DA14" s="692"/>
      <c r="DB14" s="690" t="s">
        <v>614</v>
      </c>
      <c r="DC14" s="691"/>
      <c r="DD14" s="691"/>
      <c r="DE14" s="691"/>
      <c r="DF14" s="692"/>
      <c r="DG14" s="690" t="s">
        <v>614</v>
      </c>
      <c r="DH14" s="691"/>
      <c r="DI14" s="691"/>
      <c r="DJ14" s="691"/>
      <c r="DK14" s="692"/>
      <c r="DL14" s="690" t="s">
        <v>614</v>
      </c>
      <c r="DM14" s="691"/>
      <c r="DN14" s="691"/>
      <c r="DO14" s="691"/>
      <c r="DP14" s="692"/>
      <c r="DQ14" s="690" t="s">
        <v>614</v>
      </c>
      <c r="DR14" s="691"/>
      <c r="DS14" s="691"/>
      <c r="DT14" s="691"/>
      <c r="DU14" s="692"/>
      <c r="DV14" s="736"/>
      <c r="DW14" s="737"/>
      <c r="DX14" s="737"/>
      <c r="DY14" s="737"/>
      <c r="DZ14" s="738"/>
      <c r="EA14" s="188"/>
    </row>
    <row r="15" spans="1:131" s="189" customFormat="1" ht="26.25" customHeight="1" x14ac:dyDescent="0.15">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15">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15">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15">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15">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15">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15">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456</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
      <c r="A23" s="198" t="s">
        <v>457</v>
      </c>
      <c r="B23" s="757" t="s">
        <v>458</v>
      </c>
      <c r="C23" s="758"/>
      <c r="D23" s="758"/>
      <c r="E23" s="758"/>
      <c r="F23" s="758"/>
      <c r="G23" s="758"/>
      <c r="H23" s="758"/>
      <c r="I23" s="758"/>
      <c r="J23" s="758"/>
      <c r="K23" s="758"/>
      <c r="L23" s="758"/>
      <c r="M23" s="758"/>
      <c r="N23" s="758"/>
      <c r="O23" s="758"/>
      <c r="P23" s="759"/>
      <c r="Q23" s="760">
        <v>11883</v>
      </c>
      <c r="R23" s="761"/>
      <c r="S23" s="761"/>
      <c r="T23" s="761"/>
      <c r="U23" s="761"/>
      <c r="V23" s="761">
        <v>10720</v>
      </c>
      <c r="W23" s="761"/>
      <c r="X23" s="761"/>
      <c r="Y23" s="761"/>
      <c r="Z23" s="761"/>
      <c r="AA23" s="761">
        <v>1163</v>
      </c>
      <c r="AB23" s="761"/>
      <c r="AC23" s="761"/>
      <c r="AD23" s="761"/>
      <c r="AE23" s="762"/>
      <c r="AF23" s="763">
        <v>827</v>
      </c>
      <c r="AG23" s="761"/>
      <c r="AH23" s="761"/>
      <c r="AI23" s="761"/>
      <c r="AJ23" s="764"/>
      <c r="AK23" s="765"/>
      <c r="AL23" s="766"/>
      <c r="AM23" s="766"/>
      <c r="AN23" s="766"/>
      <c r="AO23" s="766"/>
      <c r="AP23" s="761">
        <v>12085</v>
      </c>
      <c r="AQ23" s="761"/>
      <c r="AR23" s="761"/>
      <c r="AS23" s="761"/>
      <c r="AT23" s="761"/>
      <c r="AU23" s="752"/>
      <c r="AV23" s="752"/>
      <c r="AW23" s="752"/>
      <c r="AX23" s="752"/>
      <c r="AY23" s="753"/>
      <c r="AZ23" s="774" t="s">
        <v>459</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15">
      <c r="A24" s="767" t="s">
        <v>460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
      <c r="A25" s="724" t="s">
        <v>461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15">
      <c r="A26" s="713" t="s">
        <v>435</v>
      </c>
      <c r="B26" s="714"/>
      <c r="C26" s="714"/>
      <c r="D26" s="714"/>
      <c r="E26" s="714"/>
      <c r="F26" s="714"/>
      <c r="G26" s="714"/>
      <c r="H26" s="714"/>
      <c r="I26" s="714"/>
      <c r="J26" s="714"/>
      <c r="K26" s="714"/>
      <c r="L26" s="714"/>
      <c r="M26" s="714"/>
      <c r="N26" s="714"/>
      <c r="O26" s="714"/>
      <c r="P26" s="715"/>
      <c r="Q26" s="693" t="s">
        <v>462</v>
      </c>
      <c r="R26" s="694"/>
      <c r="S26" s="694"/>
      <c r="T26" s="694"/>
      <c r="U26" s="695"/>
      <c r="V26" s="693" t="s">
        <v>463</v>
      </c>
      <c r="W26" s="694"/>
      <c r="X26" s="694"/>
      <c r="Y26" s="694"/>
      <c r="Z26" s="695"/>
      <c r="AA26" s="693" t="s">
        <v>464</v>
      </c>
      <c r="AB26" s="694"/>
      <c r="AC26" s="694"/>
      <c r="AD26" s="694"/>
      <c r="AE26" s="694"/>
      <c r="AF26" s="768" t="s">
        <v>465</v>
      </c>
      <c r="AG26" s="769"/>
      <c r="AH26" s="769"/>
      <c r="AI26" s="769"/>
      <c r="AJ26" s="770"/>
      <c r="AK26" s="694" t="s">
        <v>466</v>
      </c>
      <c r="AL26" s="694"/>
      <c r="AM26" s="694"/>
      <c r="AN26" s="694"/>
      <c r="AO26" s="695"/>
      <c r="AP26" s="693" t="s">
        <v>467</v>
      </c>
      <c r="AQ26" s="694"/>
      <c r="AR26" s="694"/>
      <c r="AS26" s="694"/>
      <c r="AT26" s="695"/>
      <c r="AU26" s="693" t="s">
        <v>468</v>
      </c>
      <c r="AV26" s="694"/>
      <c r="AW26" s="694"/>
      <c r="AX26" s="694"/>
      <c r="AY26" s="695"/>
      <c r="AZ26" s="693" t="s">
        <v>469</v>
      </c>
      <c r="BA26" s="694"/>
      <c r="BB26" s="694"/>
      <c r="BC26" s="694"/>
      <c r="BD26" s="695"/>
      <c r="BE26" s="693" t="s">
        <v>442</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15">
      <c r="A28" s="200">
        <v>1</v>
      </c>
      <c r="B28" s="727" t="s">
        <v>470</v>
      </c>
      <c r="C28" s="728"/>
      <c r="D28" s="728"/>
      <c r="E28" s="728"/>
      <c r="F28" s="728"/>
      <c r="G28" s="728"/>
      <c r="H28" s="728"/>
      <c r="I28" s="728"/>
      <c r="J28" s="728"/>
      <c r="K28" s="728"/>
      <c r="L28" s="728"/>
      <c r="M28" s="728"/>
      <c r="N28" s="728"/>
      <c r="O28" s="728"/>
      <c r="P28" s="729"/>
      <c r="Q28" s="789">
        <v>1631</v>
      </c>
      <c r="R28" s="783"/>
      <c r="S28" s="783"/>
      <c r="T28" s="783"/>
      <c r="U28" s="783"/>
      <c r="V28" s="783">
        <v>1557</v>
      </c>
      <c r="W28" s="783"/>
      <c r="X28" s="783"/>
      <c r="Y28" s="783"/>
      <c r="Z28" s="783"/>
      <c r="AA28" s="783">
        <v>73</v>
      </c>
      <c r="AB28" s="783"/>
      <c r="AC28" s="783"/>
      <c r="AD28" s="783"/>
      <c r="AE28" s="784"/>
      <c r="AF28" s="786">
        <v>73</v>
      </c>
      <c r="AG28" s="783"/>
      <c r="AH28" s="783"/>
      <c r="AI28" s="783"/>
      <c r="AJ28" s="787"/>
      <c r="AK28" s="785">
        <v>204</v>
      </c>
      <c r="AL28" s="780"/>
      <c r="AM28" s="780"/>
      <c r="AN28" s="780"/>
      <c r="AO28" s="780"/>
      <c r="AP28" s="780" t="s">
        <v>605</v>
      </c>
      <c r="AQ28" s="780"/>
      <c r="AR28" s="780"/>
      <c r="AS28" s="780"/>
      <c r="AT28" s="780"/>
      <c r="AU28" s="780" t="s">
        <v>608</v>
      </c>
      <c r="AV28" s="780"/>
      <c r="AW28" s="780"/>
      <c r="AX28" s="780"/>
      <c r="AY28" s="780"/>
      <c r="AZ28" s="780" t="s">
        <v>606</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15">
      <c r="A29" s="200">
        <v>2</v>
      </c>
      <c r="B29" s="679" t="s">
        <v>471</v>
      </c>
      <c r="C29" s="680"/>
      <c r="D29" s="680"/>
      <c r="E29" s="680"/>
      <c r="F29" s="680"/>
      <c r="G29" s="680"/>
      <c r="H29" s="680"/>
      <c r="I29" s="680"/>
      <c r="J29" s="680"/>
      <c r="K29" s="680"/>
      <c r="L29" s="680"/>
      <c r="M29" s="680"/>
      <c r="N29" s="680"/>
      <c r="O29" s="680"/>
      <c r="P29" s="681"/>
      <c r="Q29" s="682">
        <v>309</v>
      </c>
      <c r="R29" s="683"/>
      <c r="S29" s="683"/>
      <c r="T29" s="683"/>
      <c r="U29" s="683"/>
      <c r="V29" s="683">
        <v>287</v>
      </c>
      <c r="W29" s="683"/>
      <c r="X29" s="683"/>
      <c r="Y29" s="683"/>
      <c r="Z29" s="683"/>
      <c r="AA29" s="683">
        <v>22</v>
      </c>
      <c r="AB29" s="683"/>
      <c r="AC29" s="683"/>
      <c r="AD29" s="683"/>
      <c r="AE29" s="684"/>
      <c r="AF29" s="685">
        <v>22</v>
      </c>
      <c r="AG29" s="686"/>
      <c r="AH29" s="686"/>
      <c r="AI29" s="686"/>
      <c r="AJ29" s="687"/>
      <c r="AK29" s="788">
        <v>98</v>
      </c>
      <c r="AL29" s="777"/>
      <c r="AM29" s="777"/>
      <c r="AN29" s="777"/>
      <c r="AO29" s="777"/>
      <c r="AP29" s="777">
        <v>13</v>
      </c>
      <c r="AQ29" s="777"/>
      <c r="AR29" s="777"/>
      <c r="AS29" s="777"/>
      <c r="AT29" s="777"/>
      <c r="AU29" s="777" t="s">
        <v>459</v>
      </c>
      <c r="AV29" s="777"/>
      <c r="AW29" s="777"/>
      <c r="AX29" s="777"/>
      <c r="AY29" s="777"/>
      <c r="AZ29" s="777" t="s">
        <v>606</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15">
      <c r="A30" s="200">
        <v>3</v>
      </c>
      <c r="B30" s="679" t="s">
        <v>472</v>
      </c>
      <c r="C30" s="680"/>
      <c r="D30" s="680"/>
      <c r="E30" s="680"/>
      <c r="F30" s="680"/>
      <c r="G30" s="680"/>
      <c r="H30" s="680"/>
      <c r="I30" s="680"/>
      <c r="J30" s="680"/>
      <c r="K30" s="680"/>
      <c r="L30" s="680"/>
      <c r="M30" s="680"/>
      <c r="N30" s="680"/>
      <c r="O30" s="680"/>
      <c r="P30" s="681"/>
      <c r="Q30" s="682">
        <v>1483</v>
      </c>
      <c r="R30" s="683"/>
      <c r="S30" s="683"/>
      <c r="T30" s="683"/>
      <c r="U30" s="683"/>
      <c r="V30" s="683">
        <v>1482</v>
      </c>
      <c r="W30" s="683"/>
      <c r="X30" s="683"/>
      <c r="Y30" s="683"/>
      <c r="Z30" s="683"/>
      <c r="AA30" s="683">
        <v>1</v>
      </c>
      <c r="AB30" s="683"/>
      <c r="AC30" s="683"/>
      <c r="AD30" s="683"/>
      <c r="AE30" s="684"/>
      <c r="AF30" s="685">
        <v>1</v>
      </c>
      <c r="AG30" s="686"/>
      <c r="AH30" s="686"/>
      <c r="AI30" s="686"/>
      <c r="AJ30" s="687"/>
      <c r="AK30" s="788">
        <v>254</v>
      </c>
      <c r="AL30" s="777"/>
      <c r="AM30" s="777"/>
      <c r="AN30" s="777"/>
      <c r="AO30" s="777"/>
      <c r="AP30" s="777" t="s">
        <v>606</v>
      </c>
      <c r="AQ30" s="777"/>
      <c r="AR30" s="777"/>
      <c r="AS30" s="777"/>
      <c r="AT30" s="777"/>
      <c r="AU30" s="777" t="s">
        <v>459</v>
      </c>
      <c r="AV30" s="777"/>
      <c r="AW30" s="777"/>
      <c r="AX30" s="777"/>
      <c r="AY30" s="777"/>
      <c r="AZ30" s="777" t="s">
        <v>606</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15">
      <c r="A31" s="200">
        <v>4</v>
      </c>
      <c r="B31" s="679" t="s">
        <v>473</v>
      </c>
      <c r="C31" s="680"/>
      <c r="D31" s="680"/>
      <c r="E31" s="680"/>
      <c r="F31" s="680"/>
      <c r="G31" s="680"/>
      <c r="H31" s="680"/>
      <c r="I31" s="680"/>
      <c r="J31" s="680"/>
      <c r="K31" s="680"/>
      <c r="L31" s="680"/>
      <c r="M31" s="680"/>
      <c r="N31" s="680"/>
      <c r="O31" s="680"/>
      <c r="P31" s="681"/>
      <c r="Q31" s="682">
        <v>160</v>
      </c>
      <c r="R31" s="683"/>
      <c r="S31" s="683"/>
      <c r="T31" s="683"/>
      <c r="U31" s="683"/>
      <c r="V31" s="683">
        <v>160</v>
      </c>
      <c r="W31" s="683"/>
      <c r="X31" s="683"/>
      <c r="Y31" s="683"/>
      <c r="Z31" s="683"/>
      <c r="AA31" s="683">
        <v>0</v>
      </c>
      <c r="AB31" s="683"/>
      <c r="AC31" s="683"/>
      <c r="AD31" s="683"/>
      <c r="AE31" s="684"/>
      <c r="AF31" s="685">
        <v>0</v>
      </c>
      <c r="AG31" s="686"/>
      <c r="AH31" s="686"/>
      <c r="AI31" s="686"/>
      <c r="AJ31" s="687"/>
      <c r="AK31" s="788">
        <v>66</v>
      </c>
      <c r="AL31" s="777"/>
      <c r="AM31" s="777"/>
      <c r="AN31" s="777"/>
      <c r="AO31" s="777"/>
      <c r="AP31" s="777" t="s">
        <v>606</v>
      </c>
      <c r="AQ31" s="777"/>
      <c r="AR31" s="777"/>
      <c r="AS31" s="777"/>
      <c r="AT31" s="777"/>
      <c r="AU31" s="777" t="s">
        <v>459</v>
      </c>
      <c r="AV31" s="777"/>
      <c r="AW31" s="777"/>
      <c r="AX31" s="777"/>
      <c r="AY31" s="777"/>
      <c r="AZ31" s="777" t="s">
        <v>606</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15">
      <c r="A32" s="200">
        <v>5</v>
      </c>
      <c r="B32" s="679" t="s">
        <v>474</v>
      </c>
      <c r="C32" s="680"/>
      <c r="D32" s="680"/>
      <c r="E32" s="680"/>
      <c r="F32" s="680"/>
      <c r="G32" s="680"/>
      <c r="H32" s="680"/>
      <c r="I32" s="680"/>
      <c r="J32" s="680"/>
      <c r="K32" s="680"/>
      <c r="L32" s="680"/>
      <c r="M32" s="680"/>
      <c r="N32" s="680"/>
      <c r="O32" s="680"/>
      <c r="P32" s="681"/>
      <c r="Q32" s="682">
        <v>1312</v>
      </c>
      <c r="R32" s="683"/>
      <c r="S32" s="683"/>
      <c r="T32" s="683"/>
      <c r="U32" s="683"/>
      <c r="V32" s="683">
        <v>1293</v>
      </c>
      <c r="W32" s="683"/>
      <c r="X32" s="683"/>
      <c r="Y32" s="683"/>
      <c r="Z32" s="683"/>
      <c r="AA32" s="683">
        <v>19</v>
      </c>
      <c r="AB32" s="683"/>
      <c r="AC32" s="683"/>
      <c r="AD32" s="683"/>
      <c r="AE32" s="684"/>
      <c r="AF32" s="685">
        <v>1326</v>
      </c>
      <c r="AG32" s="686"/>
      <c r="AH32" s="686"/>
      <c r="AI32" s="686"/>
      <c r="AJ32" s="687"/>
      <c r="AK32" s="788">
        <v>40</v>
      </c>
      <c r="AL32" s="777"/>
      <c r="AM32" s="777"/>
      <c r="AN32" s="777"/>
      <c r="AO32" s="777"/>
      <c r="AP32" s="777">
        <v>288</v>
      </c>
      <c r="AQ32" s="777"/>
      <c r="AR32" s="777"/>
      <c r="AS32" s="777"/>
      <c r="AT32" s="777"/>
      <c r="AU32" s="777">
        <v>169</v>
      </c>
      <c r="AV32" s="777"/>
      <c r="AW32" s="777"/>
      <c r="AX32" s="777"/>
      <c r="AY32" s="777"/>
      <c r="AZ32" s="777" t="s">
        <v>606</v>
      </c>
      <c r="BA32" s="777"/>
      <c r="BB32" s="777"/>
      <c r="BC32" s="777"/>
      <c r="BD32" s="777"/>
      <c r="BE32" s="778" t="s">
        <v>475</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15">
      <c r="A33" s="200">
        <v>6</v>
      </c>
      <c r="B33" s="679" t="s">
        <v>476</v>
      </c>
      <c r="C33" s="680"/>
      <c r="D33" s="680"/>
      <c r="E33" s="680"/>
      <c r="F33" s="680"/>
      <c r="G33" s="680"/>
      <c r="H33" s="680"/>
      <c r="I33" s="680"/>
      <c r="J33" s="680"/>
      <c r="K33" s="680"/>
      <c r="L33" s="680"/>
      <c r="M33" s="680"/>
      <c r="N33" s="680"/>
      <c r="O33" s="680"/>
      <c r="P33" s="681"/>
      <c r="Q33" s="682">
        <v>229</v>
      </c>
      <c r="R33" s="683"/>
      <c r="S33" s="683"/>
      <c r="T33" s="683"/>
      <c r="U33" s="683"/>
      <c r="V33" s="683">
        <v>247</v>
      </c>
      <c r="W33" s="683"/>
      <c r="X33" s="683"/>
      <c r="Y33" s="683"/>
      <c r="Z33" s="683"/>
      <c r="AA33" s="683">
        <v>-18</v>
      </c>
      <c r="AB33" s="683"/>
      <c r="AC33" s="683"/>
      <c r="AD33" s="683"/>
      <c r="AE33" s="684"/>
      <c r="AF33" s="685">
        <v>535</v>
      </c>
      <c r="AG33" s="686"/>
      <c r="AH33" s="686"/>
      <c r="AI33" s="686"/>
      <c r="AJ33" s="687"/>
      <c r="AK33" s="788">
        <v>5</v>
      </c>
      <c r="AL33" s="777"/>
      <c r="AM33" s="777"/>
      <c r="AN33" s="777"/>
      <c r="AO33" s="777"/>
      <c r="AP33" s="777">
        <v>549</v>
      </c>
      <c r="AQ33" s="777"/>
      <c r="AR33" s="777"/>
      <c r="AS33" s="777"/>
      <c r="AT33" s="777"/>
      <c r="AU33" s="777">
        <v>14</v>
      </c>
      <c r="AV33" s="777"/>
      <c r="AW33" s="777"/>
      <c r="AX33" s="777"/>
      <c r="AY33" s="777"/>
      <c r="AZ33" s="777" t="s">
        <v>606</v>
      </c>
      <c r="BA33" s="777"/>
      <c r="BB33" s="777"/>
      <c r="BC33" s="777"/>
      <c r="BD33" s="777"/>
      <c r="BE33" s="778" t="s">
        <v>475</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15">
      <c r="A34" s="200">
        <v>7</v>
      </c>
      <c r="B34" s="679" t="s">
        <v>477</v>
      </c>
      <c r="C34" s="680"/>
      <c r="D34" s="680"/>
      <c r="E34" s="680"/>
      <c r="F34" s="680"/>
      <c r="G34" s="680"/>
      <c r="H34" s="680"/>
      <c r="I34" s="680"/>
      <c r="J34" s="680"/>
      <c r="K34" s="680"/>
      <c r="L34" s="680"/>
      <c r="M34" s="680"/>
      <c r="N34" s="680"/>
      <c r="O34" s="680"/>
      <c r="P34" s="681"/>
      <c r="Q34" s="682">
        <v>578</v>
      </c>
      <c r="R34" s="683"/>
      <c r="S34" s="683"/>
      <c r="T34" s="683"/>
      <c r="U34" s="683"/>
      <c r="V34" s="683">
        <v>574</v>
      </c>
      <c r="W34" s="683"/>
      <c r="X34" s="683"/>
      <c r="Y34" s="683"/>
      <c r="Z34" s="683"/>
      <c r="AA34" s="683">
        <v>4</v>
      </c>
      <c r="AB34" s="683"/>
      <c r="AC34" s="683"/>
      <c r="AD34" s="683"/>
      <c r="AE34" s="684"/>
      <c r="AF34" s="685">
        <v>4</v>
      </c>
      <c r="AG34" s="686"/>
      <c r="AH34" s="686"/>
      <c r="AI34" s="686"/>
      <c r="AJ34" s="687"/>
      <c r="AK34" s="788">
        <v>418</v>
      </c>
      <c r="AL34" s="777"/>
      <c r="AM34" s="777"/>
      <c r="AN34" s="777"/>
      <c r="AO34" s="777"/>
      <c r="AP34" s="777">
        <v>1534</v>
      </c>
      <c r="AQ34" s="777"/>
      <c r="AR34" s="777"/>
      <c r="AS34" s="777"/>
      <c r="AT34" s="777"/>
      <c r="AU34" s="777">
        <v>1305</v>
      </c>
      <c r="AV34" s="777"/>
      <c r="AW34" s="777"/>
      <c r="AX34" s="777"/>
      <c r="AY34" s="777"/>
      <c r="AZ34" s="777" t="s">
        <v>606</v>
      </c>
      <c r="BA34" s="777"/>
      <c r="BB34" s="777"/>
      <c r="BC34" s="777"/>
      <c r="BD34" s="777"/>
      <c r="BE34" s="778" t="s">
        <v>478</v>
      </c>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15">
      <c r="A35" s="200">
        <v>8</v>
      </c>
      <c r="B35" s="679" t="s">
        <v>479</v>
      </c>
      <c r="C35" s="680"/>
      <c r="D35" s="680"/>
      <c r="E35" s="680"/>
      <c r="F35" s="680"/>
      <c r="G35" s="680"/>
      <c r="H35" s="680"/>
      <c r="I35" s="680"/>
      <c r="J35" s="680"/>
      <c r="K35" s="680"/>
      <c r="L35" s="680"/>
      <c r="M35" s="680"/>
      <c r="N35" s="680"/>
      <c r="O35" s="680"/>
      <c r="P35" s="681"/>
      <c r="Q35" s="682">
        <v>330</v>
      </c>
      <c r="R35" s="683"/>
      <c r="S35" s="683"/>
      <c r="T35" s="683"/>
      <c r="U35" s="683"/>
      <c r="V35" s="683">
        <v>326</v>
      </c>
      <c r="W35" s="683"/>
      <c r="X35" s="683"/>
      <c r="Y35" s="683"/>
      <c r="Z35" s="683"/>
      <c r="AA35" s="683">
        <v>4</v>
      </c>
      <c r="AB35" s="683"/>
      <c r="AC35" s="683"/>
      <c r="AD35" s="683"/>
      <c r="AE35" s="684"/>
      <c r="AF35" s="685">
        <v>4</v>
      </c>
      <c r="AG35" s="686"/>
      <c r="AH35" s="686"/>
      <c r="AI35" s="686"/>
      <c r="AJ35" s="687"/>
      <c r="AK35" s="788">
        <v>278</v>
      </c>
      <c r="AL35" s="777"/>
      <c r="AM35" s="777"/>
      <c r="AN35" s="777"/>
      <c r="AO35" s="777"/>
      <c r="AP35" s="777">
        <v>2726</v>
      </c>
      <c r="AQ35" s="777"/>
      <c r="AR35" s="777"/>
      <c r="AS35" s="777"/>
      <c r="AT35" s="777"/>
      <c r="AU35" s="777">
        <v>2396</v>
      </c>
      <c r="AV35" s="777"/>
      <c r="AW35" s="777"/>
      <c r="AX35" s="777"/>
      <c r="AY35" s="777"/>
      <c r="AZ35" s="777" t="s">
        <v>606</v>
      </c>
      <c r="BA35" s="777"/>
      <c r="BB35" s="777"/>
      <c r="BC35" s="777"/>
      <c r="BD35" s="777"/>
      <c r="BE35" s="778" t="s">
        <v>478</v>
      </c>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15">
      <c r="A36" s="200">
        <v>9</v>
      </c>
      <c r="B36" s="679" t="s">
        <v>480</v>
      </c>
      <c r="C36" s="680"/>
      <c r="D36" s="680"/>
      <c r="E36" s="680"/>
      <c r="F36" s="680"/>
      <c r="G36" s="680"/>
      <c r="H36" s="680"/>
      <c r="I36" s="680"/>
      <c r="J36" s="680"/>
      <c r="K36" s="680"/>
      <c r="L36" s="680"/>
      <c r="M36" s="680"/>
      <c r="N36" s="680"/>
      <c r="O36" s="680"/>
      <c r="P36" s="681"/>
      <c r="Q36" s="682">
        <v>13</v>
      </c>
      <c r="R36" s="683"/>
      <c r="S36" s="683"/>
      <c r="T36" s="683"/>
      <c r="U36" s="683"/>
      <c r="V36" s="683">
        <v>13</v>
      </c>
      <c r="W36" s="683"/>
      <c r="X36" s="683"/>
      <c r="Y36" s="683"/>
      <c r="Z36" s="683"/>
      <c r="AA36" s="683">
        <v>0</v>
      </c>
      <c r="AB36" s="683"/>
      <c r="AC36" s="683"/>
      <c r="AD36" s="683"/>
      <c r="AE36" s="684"/>
      <c r="AF36" s="685" t="s">
        <v>481</v>
      </c>
      <c r="AG36" s="686"/>
      <c r="AH36" s="686"/>
      <c r="AI36" s="686"/>
      <c r="AJ36" s="687"/>
      <c r="AK36" s="788">
        <v>13</v>
      </c>
      <c r="AL36" s="777"/>
      <c r="AM36" s="777"/>
      <c r="AN36" s="777"/>
      <c r="AO36" s="777"/>
      <c r="AP36" s="777">
        <v>51</v>
      </c>
      <c r="AQ36" s="777"/>
      <c r="AR36" s="777"/>
      <c r="AS36" s="777"/>
      <c r="AT36" s="777"/>
      <c r="AU36" s="777">
        <v>51</v>
      </c>
      <c r="AV36" s="777"/>
      <c r="AW36" s="777"/>
      <c r="AX36" s="777"/>
      <c r="AY36" s="777"/>
      <c r="AZ36" s="777" t="s">
        <v>607</v>
      </c>
      <c r="BA36" s="777"/>
      <c r="BB36" s="777"/>
      <c r="BC36" s="777"/>
      <c r="BD36" s="777"/>
      <c r="BE36" s="778" t="s">
        <v>478</v>
      </c>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15">
      <c r="A37" s="200">
        <v>10</v>
      </c>
      <c r="B37" s="679" t="s">
        <v>482</v>
      </c>
      <c r="C37" s="680"/>
      <c r="D37" s="680"/>
      <c r="E37" s="680"/>
      <c r="F37" s="680"/>
      <c r="G37" s="680"/>
      <c r="H37" s="680"/>
      <c r="I37" s="680"/>
      <c r="J37" s="680"/>
      <c r="K37" s="680"/>
      <c r="L37" s="680"/>
      <c r="M37" s="680"/>
      <c r="N37" s="680"/>
      <c r="O37" s="680"/>
      <c r="P37" s="681"/>
      <c r="Q37" s="682">
        <v>875</v>
      </c>
      <c r="R37" s="683"/>
      <c r="S37" s="683"/>
      <c r="T37" s="683"/>
      <c r="U37" s="683"/>
      <c r="V37" s="683">
        <v>856</v>
      </c>
      <c r="W37" s="683"/>
      <c r="X37" s="683"/>
      <c r="Y37" s="683"/>
      <c r="Z37" s="683"/>
      <c r="AA37" s="683">
        <v>19</v>
      </c>
      <c r="AB37" s="683"/>
      <c r="AC37" s="683"/>
      <c r="AD37" s="683"/>
      <c r="AE37" s="684"/>
      <c r="AF37" s="685">
        <v>19</v>
      </c>
      <c r="AG37" s="686"/>
      <c r="AH37" s="686"/>
      <c r="AI37" s="686"/>
      <c r="AJ37" s="687"/>
      <c r="AK37" s="788">
        <v>356</v>
      </c>
      <c r="AL37" s="777"/>
      <c r="AM37" s="777"/>
      <c r="AN37" s="777"/>
      <c r="AO37" s="777"/>
      <c r="AP37" s="777">
        <v>4577</v>
      </c>
      <c r="AQ37" s="777"/>
      <c r="AR37" s="777"/>
      <c r="AS37" s="777"/>
      <c r="AT37" s="777"/>
      <c r="AU37" s="777">
        <v>4307</v>
      </c>
      <c r="AV37" s="777"/>
      <c r="AW37" s="777"/>
      <c r="AX37" s="777"/>
      <c r="AY37" s="777"/>
      <c r="AZ37" s="777" t="s">
        <v>606</v>
      </c>
      <c r="BA37" s="777"/>
      <c r="BB37" s="777"/>
      <c r="BC37" s="777"/>
      <c r="BD37" s="777"/>
      <c r="BE37" s="778" t="s">
        <v>478</v>
      </c>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15">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15">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15">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15">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15">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15">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15">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15">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15">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15">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15">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15">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15">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15">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15">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15">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15">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15">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15">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15">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15">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15">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15">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15">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483</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
      <c r="A63" s="198" t="s">
        <v>457</v>
      </c>
      <c r="B63" s="757" t="s">
        <v>484</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1984</v>
      </c>
      <c r="AG63" s="797"/>
      <c r="AH63" s="797"/>
      <c r="AI63" s="797"/>
      <c r="AJ63" s="798"/>
      <c r="AK63" s="806"/>
      <c r="AL63" s="794"/>
      <c r="AM63" s="794"/>
      <c r="AN63" s="794"/>
      <c r="AO63" s="794"/>
      <c r="AP63" s="797">
        <v>9738</v>
      </c>
      <c r="AQ63" s="797"/>
      <c r="AR63" s="797"/>
      <c r="AS63" s="797"/>
      <c r="AT63" s="797"/>
      <c r="AU63" s="797">
        <v>8242</v>
      </c>
      <c r="AV63" s="797"/>
      <c r="AW63" s="797"/>
      <c r="AX63" s="797"/>
      <c r="AY63" s="797"/>
      <c r="AZ63" s="794"/>
      <c r="BA63" s="794"/>
      <c r="BB63" s="794"/>
      <c r="BC63" s="794"/>
      <c r="BD63" s="794"/>
      <c r="BE63" s="804"/>
      <c r="BF63" s="804"/>
      <c r="BG63" s="804"/>
      <c r="BH63" s="804"/>
      <c r="BI63" s="805"/>
      <c r="BJ63" s="801" t="s">
        <v>485</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
      <c r="A65" s="186" t="s">
        <v>486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15">
      <c r="A66" s="713" t="s">
        <v>487</v>
      </c>
      <c r="B66" s="714"/>
      <c r="C66" s="714"/>
      <c r="D66" s="714"/>
      <c r="E66" s="714"/>
      <c r="F66" s="714"/>
      <c r="G66" s="714"/>
      <c r="H66" s="714"/>
      <c r="I66" s="714"/>
      <c r="J66" s="714"/>
      <c r="K66" s="714"/>
      <c r="L66" s="714"/>
      <c r="M66" s="714"/>
      <c r="N66" s="714"/>
      <c r="O66" s="714"/>
      <c r="P66" s="715"/>
      <c r="Q66" s="693" t="s">
        <v>488</v>
      </c>
      <c r="R66" s="694"/>
      <c r="S66" s="694"/>
      <c r="T66" s="694"/>
      <c r="U66" s="695"/>
      <c r="V66" s="693" t="s">
        <v>489</v>
      </c>
      <c r="W66" s="694"/>
      <c r="X66" s="694"/>
      <c r="Y66" s="694"/>
      <c r="Z66" s="695"/>
      <c r="AA66" s="693" t="s">
        <v>490</v>
      </c>
      <c r="AB66" s="694"/>
      <c r="AC66" s="694"/>
      <c r="AD66" s="694"/>
      <c r="AE66" s="695"/>
      <c r="AF66" s="807" t="s">
        <v>491</v>
      </c>
      <c r="AG66" s="769"/>
      <c r="AH66" s="769"/>
      <c r="AI66" s="769"/>
      <c r="AJ66" s="808"/>
      <c r="AK66" s="693" t="s">
        <v>492</v>
      </c>
      <c r="AL66" s="714"/>
      <c r="AM66" s="714"/>
      <c r="AN66" s="714"/>
      <c r="AO66" s="715"/>
      <c r="AP66" s="693" t="s">
        <v>493</v>
      </c>
      <c r="AQ66" s="694"/>
      <c r="AR66" s="694"/>
      <c r="AS66" s="694"/>
      <c r="AT66" s="695"/>
      <c r="AU66" s="693" t="s">
        <v>494</v>
      </c>
      <c r="AV66" s="694"/>
      <c r="AW66" s="694"/>
      <c r="AX66" s="694"/>
      <c r="AY66" s="695"/>
      <c r="AZ66" s="693" t="s">
        <v>442</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15">
      <c r="A68" s="192">
        <v>1</v>
      </c>
      <c r="B68" s="812" t="s">
        <v>581</v>
      </c>
      <c r="C68" s="813"/>
      <c r="D68" s="813"/>
      <c r="E68" s="813"/>
      <c r="F68" s="813"/>
      <c r="G68" s="813"/>
      <c r="H68" s="813"/>
      <c r="I68" s="813"/>
      <c r="J68" s="813"/>
      <c r="K68" s="813"/>
      <c r="L68" s="813"/>
      <c r="M68" s="813"/>
      <c r="N68" s="813"/>
      <c r="O68" s="813"/>
      <c r="P68" s="814"/>
      <c r="Q68" s="815">
        <v>10953</v>
      </c>
      <c r="R68" s="816"/>
      <c r="S68" s="816"/>
      <c r="T68" s="816"/>
      <c r="U68" s="816"/>
      <c r="V68" s="816">
        <v>10612</v>
      </c>
      <c r="W68" s="816"/>
      <c r="X68" s="816"/>
      <c r="Y68" s="816"/>
      <c r="Z68" s="816"/>
      <c r="AA68" s="816">
        <v>342</v>
      </c>
      <c r="AB68" s="816"/>
      <c r="AC68" s="816"/>
      <c r="AD68" s="816"/>
      <c r="AE68" s="816"/>
      <c r="AF68" s="816">
        <v>342</v>
      </c>
      <c r="AG68" s="816"/>
      <c r="AH68" s="816"/>
      <c r="AI68" s="816"/>
      <c r="AJ68" s="816"/>
      <c r="AK68" s="816">
        <v>947</v>
      </c>
      <c r="AL68" s="816"/>
      <c r="AM68" s="816"/>
      <c r="AN68" s="816"/>
      <c r="AO68" s="816"/>
      <c r="AP68" s="816" t="s">
        <v>610</v>
      </c>
      <c r="AQ68" s="816"/>
      <c r="AR68" s="816"/>
      <c r="AS68" s="816"/>
      <c r="AT68" s="816"/>
      <c r="AU68" s="816" t="s">
        <v>610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15">
      <c r="A69" s="195">
        <v>2</v>
      </c>
      <c r="B69" s="818" t="s">
        <v>582</v>
      </c>
      <c r="C69" s="819"/>
      <c r="D69" s="819"/>
      <c r="E69" s="819"/>
      <c r="F69" s="819"/>
      <c r="G69" s="819"/>
      <c r="H69" s="819"/>
      <c r="I69" s="819"/>
      <c r="J69" s="819"/>
      <c r="K69" s="819"/>
      <c r="L69" s="819"/>
      <c r="M69" s="819"/>
      <c r="N69" s="819"/>
      <c r="O69" s="819"/>
      <c r="P69" s="820"/>
      <c r="Q69" s="817">
        <v>1400</v>
      </c>
      <c r="R69" s="777"/>
      <c r="S69" s="777"/>
      <c r="T69" s="777"/>
      <c r="U69" s="777"/>
      <c r="V69" s="777">
        <v>1031</v>
      </c>
      <c r="W69" s="777"/>
      <c r="X69" s="777"/>
      <c r="Y69" s="777"/>
      <c r="Z69" s="777"/>
      <c r="AA69" s="777">
        <v>369</v>
      </c>
      <c r="AB69" s="777"/>
      <c r="AC69" s="777"/>
      <c r="AD69" s="777"/>
      <c r="AE69" s="777"/>
      <c r="AF69" s="777">
        <v>369</v>
      </c>
      <c r="AG69" s="777"/>
      <c r="AH69" s="777"/>
      <c r="AI69" s="777"/>
      <c r="AJ69" s="777"/>
      <c r="AK69" s="777" t="s">
        <v>610</v>
      </c>
      <c r="AL69" s="777"/>
      <c r="AM69" s="777"/>
      <c r="AN69" s="777"/>
      <c r="AO69" s="777"/>
      <c r="AP69" s="777" t="s">
        <v>610</v>
      </c>
      <c r="AQ69" s="777"/>
      <c r="AR69" s="777"/>
      <c r="AS69" s="777"/>
      <c r="AT69" s="777"/>
      <c r="AU69" s="777" t="s">
        <v>610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15">
      <c r="A70" s="195">
        <v>3</v>
      </c>
      <c r="B70" s="818" t="s">
        <v>583</v>
      </c>
      <c r="C70" s="819"/>
      <c r="D70" s="819"/>
      <c r="E70" s="819"/>
      <c r="F70" s="819"/>
      <c r="G70" s="819"/>
      <c r="H70" s="819"/>
      <c r="I70" s="819"/>
      <c r="J70" s="819"/>
      <c r="K70" s="819"/>
      <c r="L70" s="819"/>
      <c r="M70" s="819"/>
      <c r="N70" s="819"/>
      <c r="O70" s="819"/>
      <c r="P70" s="820"/>
      <c r="Q70" s="817">
        <v>59</v>
      </c>
      <c r="R70" s="777"/>
      <c r="S70" s="777"/>
      <c r="T70" s="777"/>
      <c r="U70" s="777"/>
      <c r="V70" s="777">
        <v>58</v>
      </c>
      <c r="W70" s="777"/>
      <c r="X70" s="777"/>
      <c r="Y70" s="777"/>
      <c r="Z70" s="777"/>
      <c r="AA70" s="777">
        <v>1</v>
      </c>
      <c r="AB70" s="777"/>
      <c r="AC70" s="777"/>
      <c r="AD70" s="777"/>
      <c r="AE70" s="777"/>
      <c r="AF70" s="777">
        <v>1</v>
      </c>
      <c r="AG70" s="777"/>
      <c r="AH70" s="777"/>
      <c r="AI70" s="777"/>
      <c r="AJ70" s="777"/>
      <c r="AK70" s="777">
        <v>58</v>
      </c>
      <c r="AL70" s="777"/>
      <c r="AM70" s="777"/>
      <c r="AN70" s="777"/>
      <c r="AO70" s="777"/>
      <c r="AP70" s="777" t="s">
        <v>610</v>
      </c>
      <c r="AQ70" s="777"/>
      <c r="AR70" s="777"/>
      <c r="AS70" s="777"/>
      <c r="AT70" s="777"/>
      <c r="AU70" s="777" t="s">
        <v>610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15">
      <c r="A71" s="195">
        <v>4</v>
      </c>
      <c r="B71" s="818" t="s">
        <v>584</v>
      </c>
      <c r="C71" s="819"/>
      <c r="D71" s="819"/>
      <c r="E71" s="819"/>
      <c r="F71" s="819"/>
      <c r="G71" s="819"/>
      <c r="H71" s="819"/>
      <c r="I71" s="819"/>
      <c r="J71" s="819"/>
      <c r="K71" s="819"/>
      <c r="L71" s="819"/>
      <c r="M71" s="819"/>
      <c r="N71" s="819"/>
      <c r="O71" s="819"/>
      <c r="P71" s="820"/>
      <c r="Q71" s="817">
        <v>58</v>
      </c>
      <c r="R71" s="777"/>
      <c r="S71" s="777"/>
      <c r="T71" s="777"/>
      <c r="U71" s="777"/>
      <c r="V71" s="777">
        <v>57</v>
      </c>
      <c r="W71" s="777"/>
      <c r="X71" s="777"/>
      <c r="Y71" s="777"/>
      <c r="Z71" s="777"/>
      <c r="AA71" s="777">
        <v>1</v>
      </c>
      <c r="AB71" s="777"/>
      <c r="AC71" s="777"/>
      <c r="AD71" s="777"/>
      <c r="AE71" s="777"/>
      <c r="AF71" s="777">
        <v>1</v>
      </c>
      <c r="AG71" s="777"/>
      <c r="AH71" s="777"/>
      <c r="AI71" s="777"/>
      <c r="AJ71" s="777"/>
      <c r="AK71" s="777" t="s">
        <v>610</v>
      </c>
      <c r="AL71" s="777"/>
      <c r="AM71" s="777"/>
      <c r="AN71" s="777"/>
      <c r="AO71" s="777"/>
      <c r="AP71" s="777" t="s">
        <v>610</v>
      </c>
      <c r="AQ71" s="777"/>
      <c r="AR71" s="777"/>
      <c r="AS71" s="777"/>
      <c r="AT71" s="777"/>
      <c r="AU71" s="777" t="s">
        <v>610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15">
      <c r="A72" s="195">
        <v>5</v>
      </c>
      <c r="B72" s="818" t="s">
        <v>585</v>
      </c>
      <c r="C72" s="819"/>
      <c r="D72" s="819"/>
      <c r="E72" s="819"/>
      <c r="F72" s="819"/>
      <c r="G72" s="819"/>
      <c r="H72" s="819"/>
      <c r="I72" s="819"/>
      <c r="J72" s="819"/>
      <c r="K72" s="819"/>
      <c r="L72" s="819"/>
      <c r="M72" s="819"/>
      <c r="N72" s="819"/>
      <c r="O72" s="819"/>
      <c r="P72" s="820"/>
      <c r="Q72" s="817">
        <v>228780</v>
      </c>
      <c r="R72" s="777"/>
      <c r="S72" s="777"/>
      <c r="T72" s="777"/>
      <c r="U72" s="777"/>
      <c r="V72" s="777">
        <v>228678</v>
      </c>
      <c r="W72" s="777"/>
      <c r="X72" s="777"/>
      <c r="Y72" s="777"/>
      <c r="Z72" s="777"/>
      <c r="AA72" s="777">
        <v>102</v>
      </c>
      <c r="AB72" s="777"/>
      <c r="AC72" s="777"/>
      <c r="AD72" s="777"/>
      <c r="AE72" s="777"/>
      <c r="AF72" s="777">
        <v>102</v>
      </c>
      <c r="AG72" s="777"/>
      <c r="AH72" s="777"/>
      <c r="AI72" s="777"/>
      <c r="AJ72" s="777"/>
      <c r="AK72" s="777">
        <v>2707</v>
      </c>
      <c r="AL72" s="777"/>
      <c r="AM72" s="777"/>
      <c r="AN72" s="777"/>
      <c r="AO72" s="777"/>
      <c r="AP72" s="777" t="s">
        <v>610</v>
      </c>
      <c r="AQ72" s="777"/>
      <c r="AR72" s="777"/>
      <c r="AS72" s="777"/>
      <c r="AT72" s="777"/>
      <c r="AU72" s="777" t="s">
        <v>610</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15">
      <c r="A73" s="195">
        <v>6</v>
      </c>
      <c r="B73" s="818" t="s">
        <v>586</v>
      </c>
      <c r="C73" s="819"/>
      <c r="D73" s="819"/>
      <c r="E73" s="819"/>
      <c r="F73" s="819"/>
      <c r="G73" s="819"/>
      <c r="H73" s="819"/>
      <c r="I73" s="819"/>
      <c r="J73" s="819"/>
      <c r="K73" s="819"/>
      <c r="L73" s="819"/>
      <c r="M73" s="819"/>
      <c r="N73" s="819"/>
      <c r="O73" s="819"/>
      <c r="P73" s="820"/>
      <c r="Q73" s="817">
        <v>82</v>
      </c>
      <c r="R73" s="777"/>
      <c r="S73" s="777"/>
      <c r="T73" s="777"/>
      <c r="U73" s="777"/>
      <c r="V73" s="777">
        <v>76</v>
      </c>
      <c r="W73" s="777"/>
      <c r="X73" s="777"/>
      <c r="Y73" s="777"/>
      <c r="Z73" s="777"/>
      <c r="AA73" s="777">
        <v>6</v>
      </c>
      <c r="AB73" s="777"/>
      <c r="AC73" s="777"/>
      <c r="AD73" s="777"/>
      <c r="AE73" s="777"/>
      <c r="AF73" s="777">
        <v>6</v>
      </c>
      <c r="AG73" s="777"/>
      <c r="AH73" s="777"/>
      <c r="AI73" s="777"/>
      <c r="AJ73" s="777"/>
      <c r="AK73" s="777" t="s">
        <v>611</v>
      </c>
      <c r="AL73" s="777"/>
      <c r="AM73" s="777"/>
      <c r="AN73" s="777"/>
      <c r="AO73" s="777"/>
      <c r="AP73" s="777" t="s">
        <v>611</v>
      </c>
      <c r="AQ73" s="777"/>
      <c r="AR73" s="777"/>
      <c r="AS73" s="777"/>
      <c r="AT73" s="777"/>
      <c r="AU73" s="777" t="s">
        <v>612</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15">
      <c r="A74" s="195">
        <v>7</v>
      </c>
      <c r="B74" s="818" t="s">
        <v>587</v>
      </c>
      <c r="C74" s="819"/>
      <c r="D74" s="819"/>
      <c r="E74" s="819"/>
      <c r="F74" s="819"/>
      <c r="G74" s="819"/>
      <c r="H74" s="819"/>
      <c r="I74" s="819"/>
      <c r="J74" s="819"/>
      <c r="K74" s="819"/>
      <c r="L74" s="819"/>
      <c r="M74" s="819"/>
      <c r="N74" s="819"/>
      <c r="O74" s="819"/>
      <c r="P74" s="820"/>
      <c r="Q74" s="817">
        <v>4779</v>
      </c>
      <c r="R74" s="777"/>
      <c r="S74" s="777"/>
      <c r="T74" s="777"/>
      <c r="U74" s="777"/>
      <c r="V74" s="777">
        <v>6315</v>
      </c>
      <c r="W74" s="777"/>
      <c r="X74" s="777"/>
      <c r="Y74" s="777"/>
      <c r="Z74" s="777"/>
      <c r="AA74" s="777">
        <v>-1536</v>
      </c>
      <c r="AB74" s="777"/>
      <c r="AC74" s="777"/>
      <c r="AD74" s="777"/>
      <c r="AE74" s="777"/>
      <c r="AF74" s="777">
        <v>2440</v>
      </c>
      <c r="AG74" s="777"/>
      <c r="AH74" s="777"/>
      <c r="AI74" s="777"/>
      <c r="AJ74" s="777"/>
      <c r="AK74" s="777" t="s">
        <v>609</v>
      </c>
      <c r="AL74" s="777"/>
      <c r="AM74" s="777"/>
      <c r="AN74" s="777"/>
      <c r="AO74" s="777"/>
      <c r="AP74" s="777">
        <v>42273</v>
      </c>
      <c r="AQ74" s="777"/>
      <c r="AR74" s="777"/>
      <c r="AS74" s="777"/>
      <c r="AT74" s="777"/>
      <c r="AU74" s="777">
        <v>9</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15">
      <c r="A75" s="195">
        <v>8</v>
      </c>
      <c r="B75" s="818" t="s">
        <v>588</v>
      </c>
      <c r="C75" s="819"/>
      <c r="D75" s="819"/>
      <c r="E75" s="819"/>
      <c r="F75" s="819"/>
      <c r="G75" s="819"/>
      <c r="H75" s="819"/>
      <c r="I75" s="819"/>
      <c r="J75" s="819"/>
      <c r="K75" s="819"/>
      <c r="L75" s="819"/>
      <c r="M75" s="819"/>
      <c r="N75" s="819"/>
      <c r="O75" s="819"/>
      <c r="P75" s="820"/>
      <c r="Q75" s="825">
        <v>31</v>
      </c>
      <c r="R75" s="826"/>
      <c r="S75" s="826"/>
      <c r="T75" s="826"/>
      <c r="U75" s="788"/>
      <c r="V75" s="827">
        <v>29</v>
      </c>
      <c r="W75" s="826"/>
      <c r="X75" s="826"/>
      <c r="Y75" s="826"/>
      <c r="Z75" s="788"/>
      <c r="AA75" s="827">
        <v>2</v>
      </c>
      <c r="AB75" s="826"/>
      <c r="AC75" s="826"/>
      <c r="AD75" s="826"/>
      <c r="AE75" s="788"/>
      <c r="AF75" s="827">
        <v>2</v>
      </c>
      <c r="AG75" s="826"/>
      <c r="AH75" s="826"/>
      <c r="AI75" s="826"/>
      <c r="AJ75" s="788"/>
      <c r="AK75" s="827">
        <v>7</v>
      </c>
      <c r="AL75" s="826"/>
      <c r="AM75" s="826"/>
      <c r="AN75" s="826"/>
      <c r="AO75" s="788"/>
      <c r="AP75" s="827" t="s">
        <v>459</v>
      </c>
      <c r="AQ75" s="826"/>
      <c r="AR75" s="826"/>
      <c r="AS75" s="826"/>
      <c r="AT75" s="788"/>
      <c r="AU75" s="827" t="s">
        <v>611</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15">
      <c r="A76" s="195">
        <v>9</v>
      </c>
      <c r="B76" s="818" t="s">
        <v>589</v>
      </c>
      <c r="C76" s="819"/>
      <c r="D76" s="819"/>
      <c r="E76" s="819"/>
      <c r="F76" s="819"/>
      <c r="G76" s="819"/>
      <c r="H76" s="819"/>
      <c r="I76" s="819"/>
      <c r="J76" s="819"/>
      <c r="K76" s="819"/>
      <c r="L76" s="819"/>
      <c r="M76" s="819"/>
      <c r="N76" s="819"/>
      <c r="O76" s="819"/>
      <c r="P76" s="820"/>
      <c r="Q76" s="825">
        <v>16</v>
      </c>
      <c r="R76" s="826"/>
      <c r="S76" s="826"/>
      <c r="T76" s="826"/>
      <c r="U76" s="788"/>
      <c r="V76" s="827">
        <v>10</v>
      </c>
      <c r="W76" s="826"/>
      <c r="X76" s="826"/>
      <c r="Y76" s="826"/>
      <c r="Z76" s="788"/>
      <c r="AA76" s="827">
        <v>6</v>
      </c>
      <c r="AB76" s="826"/>
      <c r="AC76" s="826"/>
      <c r="AD76" s="826"/>
      <c r="AE76" s="788"/>
      <c r="AF76" s="827">
        <v>6</v>
      </c>
      <c r="AG76" s="826"/>
      <c r="AH76" s="826"/>
      <c r="AI76" s="826"/>
      <c r="AJ76" s="788"/>
      <c r="AK76" s="827" t="s">
        <v>615</v>
      </c>
      <c r="AL76" s="826"/>
      <c r="AM76" s="826"/>
      <c r="AN76" s="826"/>
      <c r="AO76" s="788"/>
      <c r="AP76" s="827" t="s">
        <v>611</v>
      </c>
      <c r="AQ76" s="826"/>
      <c r="AR76" s="826"/>
      <c r="AS76" s="826"/>
      <c r="AT76" s="788"/>
      <c r="AU76" s="827" t="s">
        <v>612</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15">
      <c r="A77" s="195">
        <v>10</v>
      </c>
      <c r="B77" s="818" t="s">
        <v>590</v>
      </c>
      <c r="C77" s="819"/>
      <c r="D77" s="819"/>
      <c r="E77" s="819"/>
      <c r="F77" s="819"/>
      <c r="G77" s="819"/>
      <c r="H77" s="819"/>
      <c r="I77" s="819"/>
      <c r="J77" s="819"/>
      <c r="K77" s="819"/>
      <c r="L77" s="819"/>
      <c r="M77" s="819"/>
      <c r="N77" s="819"/>
      <c r="O77" s="819"/>
      <c r="P77" s="820"/>
      <c r="Q77" s="825">
        <v>309</v>
      </c>
      <c r="R77" s="826"/>
      <c r="S77" s="826"/>
      <c r="T77" s="826"/>
      <c r="U77" s="788"/>
      <c r="V77" s="827">
        <v>294</v>
      </c>
      <c r="W77" s="826"/>
      <c r="X77" s="826"/>
      <c r="Y77" s="826"/>
      <c r="Z77" s="788"/>
      <c r="AA77" s="827">
        <v>15</v>
      </c>
      <c r="AB77" s="826"/>
      <c r="AC77" s="826"/>
      <c r="AD77" s="826"/>
      <c r="AE77" s="788"/>
      <c r="AF77" s="827">
        <v>15</v>
      </c>
      <c r="AG77" s="826"/>
      <c r="AH77" s="826"/>
      <c r="AI77" s="826"/>
      <c r="AJ77" s="788"/>
      <c r="AK77" s="827" t="s">
        <v>615</v>
      </c>
      <c r="AL77" s="826"/>
      <c r="AM77" s="826"/>
      <c r="AN77" s="826"/>
      <c r="AO77" s="788"/>
      <c r="AP77" s="827">
        <v>50</v>
      </c>
      <c r="AQ77" s="826"/>
      <c r="AR77" s="826"/>
      <c r="AS77" s="826"/>
      <c r="AT77" s="788"/>
      <c r="AU77" s="827" t="s">
        <v>459</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15">
      <c r="A78" s="195">
        <v>11</v>
      </c>
      <c r="B78" s="818" t="s">
        <v>591</v>
      </c>
      <c r="C78" s="819"/>
      <c r="D78" s="819"/>
      <c r="E78" s="819"/>
      <c r="F78" s="819"/>
      <c r="G78" s="819"/>
      <c r="H78" s="819"/>
      <c r="I78" s="819"/>
      <c r="J78" s="819"/>
      <c r="K78" s="819"/>
      <c r="L78" s="819"/>
      <c r="M78" s="819"/>
      <c r="N78" s="819"/>
      <c r="O78" s="819"/>
      <c r="P78" s="820"/>
      <c r="Q78" s="817">
        <v>381</v>
      </c>
      <c r="R78" s="777"/>
      <c r="S78" s="777"/>
      <c r="T78" s="777"/>
      <c r="U78" s="777"/>
      <c r="V78" s="777">
        <v>284</v>
      </c>
      <c r="W78" s="777"/>
      <c r="X78" s="777"/>
      <c r="Y78" s="777"/>
      <c r="Z78" s="777"/>
      <c r="AA78" s="777">
        <v>97</v>
      </c>
      <c r="AB78" s="777"/>
      <c r="AC78" s="777"/>
      <c r="AD78" s="777"/>
      <c r="AE78" s="777"/>
      <c r="AF78" s="777">
        <v>87</v>
      </c>
      <c r="AG78" s="777"/>
      <c r="AH78" s="777"/>
      <c r="AI78" s="777"/>
      <c r="AJ78" s="777"/>
      <c r="AK78" s="777" t="s">
        <v>615</v>
      </c>
      <c r="AL78" s="777"/>
      <c r="AM78" s="777"/>
      <c r="AN78" s="777"/>
      <c r="AO78" s="777"/>
      <c r="AP78" s="777">
        <v>501</v>
      </c>
      <c r="AQ78" s="777"/>
      <c r="AR78" s="777"/>
      <c r="AS78" s="777"/>
      <c r="AT78" s="777"/>
      <c r="AU78" s="777">
        <v>44</v>
      </c>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15">
      <c r="A79" s="195">
        <v>12</v>
      </c>
      <c r="B79" s="818" t="s">
        <v>592</v>
      </c>
      <c r="C79" s="819"/>
      <c r="D79" s="819"/>
      <c r="E79" s="819"/>
      <c r="F79" s="819"/>
      <c r="G79" s="819"/>
      <c r="H79" s="819"/>
      <c r="I79" s="819"/>
      <c r="J79" s="819"/>
      <c r="K79" s="819"/>
      <c r="L79" s="819"/>
      <c r="M79" s="819"/>
      <c r="N79" s="819"/>
      <c r="O79" s="819"/>
      <c r="P79" s="820"/>
      <c r="Q79" s="817">
        <v>603</v>
      </c>
      <c r="R79" s="777"/>
      <c r="S79" s="777"/>
      <c r="T79" s="777"/>
      <c r="U79" s="777"/>
      <c r="V79" s="777">
        <v>554</v>
      </c>
      <c r="W79" s="777"/>
      <c r="X79" s="777"/>
      <c r="Y79" s="777"/>
      <c r="Z79" s="777"/>
      <c r="AA79" s="777">
        <v>49</v>
      </c>
      <c r="AB79" s="777"/>
      <c r="AC79" s="777"/>
      <c r="AD79" s="777"/>
      <c r="AE79" s="777"/>
      <c r="AF79" s="777">
        <v>49</v>
      </c>
      <c r="AG79" s="777"/>
      <c r="AH79" s="777"/>
      <c r="AI79" s="777"/>
      <c r="AJ79" s="777"/>
      <c r="AK79" s="777" t="s">
        <v>615</v>
      </c>
      <c r="AL79" s="777"/>
      <c r="AM79" s="777"/>
      <c r="AN79" s="777"/>
      <c r="AO79" s="777"/>
      <c r="AP79" s="777">
        <v>464</v>
      </c>
      <c r="AQ79" s="777"/>
      <c r="AR79" s="777"/>
      <c r="AS79" s="777"/>
      <c r="AT79" s="777"/>
      <c r="AU79" s="777">
        <v>61</v>
      </c>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15">
      <c r="A80" s="195">
        <v>13</v>
      </c>
      <c r="B80" s="818" t="s">
        <v>593</v>
      </c>
      <c r="C80" s="819"/>
      <c r="D80" s="819"/>
      <c r="E80" s="819"/>
      <c r="F80" s="819"/>
      <c r="G80" s="819"/>
      <c r="H80" s="819"/>
      <c r="I80" s="819"/>
      <c r="J80" s="819"/>
      <c r="K80" s="819"/>
      <c r="L80" s="819"/>
      <c r="M80" s="819"/>
      <c r="N80" s="819"/>
      <c r="O80" s="819"/>
      <c r="P80" s="820"/>
      <c r="Q80" s="817">
        <v>2822</v>
      </c>
      <c r="R80" s="777"/>
      <c r="S80" s="777"/>
      <c r="T80" s="777"/>
      <c r="U80" s="777"/>
      <c r="V80" s="777">
        <v>2737</v>
      </c>
      <c r="W80" s="777"/>
      <c r="X80" s="777"/>
      <c r="Y80" s="777"/>
      <c r="Z80" s="777"/>
      <c r="AA80" s="777">
        <v>85</v>
      </c>
      <c r="AB80" s="777"/>
      <c r="AC80" s="777"/>
      <c r="AD80" s="777"/>
      <c r="AE80" s="777"/>
      <c r="AF80" s="777">
        <v>85</v>
      </c>
      <c r="AG80" s="777"/>
      <c r="AH80" s="777"/>
      <c r="AI80" s="777"/>
      <c r="AJ80" s="777"/>
      <c r="AK80" s="777">
        <v>60</v>
      </c>
      <c r="AL80" s="777"/>
      <c r="AM80" s="777"/>
      <c r="AN80" s="777"/>
      <c r="AO80" s="777"/>
      <c r="AP80" s="777">
        <v>1982</v>
      </c>
      <c r="AQ80" s="777"/>
      <c r="AR80" s="777"/>
      <c r="AS80" s="777"/>
      <c r="AT80" s="777"/>
      <c r="AU80" s="777">
        <v>115</v>
      </c>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15">
      <c r="A81" s="195">
        <v>14</v>
      </c>
      <c r="B81" s="818" t="s">
        <v>594</v>
      </c>
      <c r="C81" s="819"/>
      <c r="D81" s="819"/>
      <c r="E81" s="819"/>
      <c r="F81" s="819"/>
      <c r="G81" s="819"/>
      <c r="H81" s="819"/>
      <c r="I81" s="819"/>
      <c r="J81" s="819"/>
      <c r="K81" s="819"/>
      <c r="L81" s="819"/>
      <c r="M81" s="819"/>
      <c r="N81" s="819"/>
      <c r="O81" s="819"/>
      <c r="P81" s="820"/>
      <c r="Q81" s="817">
        <v>356</v>
      </c>
      <c r="R81" s="777"/>
      <c r="S81" s="777"/>
      <c r="T81" s="777"/>
      <c r="U81" s="777"/>
      <c r="V81" s="777">
        <v>347</v>
      </c>
      <c r="W81" s="777"/>
      <c r="X81" s="777"/>
      <c r="Y81" s="777"/>
      <c r="Z81" s="777"/>
      <c r="AA81" s="777">
        <v>9</v>
      </c>
      <c r="AB81" s="777"/>
      <c r="AC81" s="777"/>
      <c r="AD81" s="777"/>
      <c r="AE81" s="777"/>
      <c r="AF81" s="777">
        <v>562</v>
      </c>
      <c r="AG81" s="777"/>
      <c r="AH81" s="777"/>
      <c r="AI81" s="777"/>
      <c r="AJ81" s="777"/>
      <c r="AK81" s="777" t="s">
        <v>615</v>
      </c>
      <c r="AL81" s="777"/>
      <c r="AM81" s="777"/>
      <c r="AN81" s="777"/>
      <c r="AO81" s="777"/>
      <c r="AP81" s="777" t="s">
        <v>611</v>
      </c>
      <c r="AQ81" s="777"/>
      <c r="AR81" s="777"/>
      <c r="AS81" s="777"/>
      <c r="AT81" s="777"/>
      <c r="AU81" s="777" t="s">
        <v>611</v>
      </c>
      <c r="AV81" s="777"/>
      <c r="AW81" s="777"/>
      <c r="AX81" s="777"/>
      <c r="AY81" s="777"/>
      <c r="AZ81" s="823" t="s">
        <v>616</v>
      </c>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15">
      <c r="A82" s="195">
        <v>15</v>
      </c>
      <c r="B82" s="818"/>
      <c r="C82" s="819"/>
      <c r="D82" s="819"/>
      <c r="E82" s="819"/>
      <c r="F82" s="819"/>
      <c r="G82" s="819"/>
      <c r="H82" s="819"/>
      <c r="I82" s="819"/>
      <c r="J82" s="819"/>
      <c r="K82" s="819"/>
      <c r="L82" s="819"/>
      <c r="M82" s="819"/>
      <c r="N82" s="819"/>
      <c r="O82" s="819"/>
      <c r="P82" s="820"/>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15">
      <c r="A83" s="195">
        <v>16</v>
      </c>
      <c r="B83" s="818"/>
      <c r="C83" s="819"/>
      <c r="D83" s="819"/>
      <c r="E83" s="819"/>
      <c r="F83" s="819"/>
      <c r="G83" s="819"/>
      <c r="H83" s="819"/>
      <c r="I83" s="819"/>
      <c r="J83" s="819"/>
      <c r="K83" s="819"/>
      <c r="L83" s="819"/>
      <c r="M83" s="819"/>
      <c r="N83" s="819"/>
      <c r="O83" s="819"/>
      <c r="P83" s="820"/>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15">
      <c r="A84" s="195">
        <v>17</v>
      </c>
      <c r="B84" s="818"/>
      <c r="C84" s="819"/>
      <c r="D84" s="819"/>
      <c r="E84" s="819"/>
      <c r="F84" s="819"/>
      <c r="G84" s="819"/>
      <c r="H84" s="819"/>
      <c r="I84" s="819"/>
      <c r="J84" s="819"/>
      <c r="K84" s="819"/>
      <c r="L84" s="819"/>
      <c r="M84" s="819"/>
      <c r="N84" s="819"/>
      <c r="O84" s="819"/>
      <c r="P84" s="820"/>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15">
      <c r="A85" s="195">
        <v>18</v>
      </c>
      <c r="B85" s="818"/>
      <c r="C85" s="819"/>
      <c r="D85" s="819"/>
      <c r="E85" s="819"/>
      <c r="F85" s="819"/>
      <c r="G85" s="819"/>
      <c r="H85" s="819"/>
      <c r="I85" s="819"/>
      <c r="J85" s="819"/>
      <c r="K85" s="819"/>
      <c r="L85" s="819"/>
      <c r="M85" s="819"/>
      <c r="N85" s="819"/>
      <c r="O85" s="819"/>
      <c r="P85" s="820"/>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15">
      <c r="A86" s="195">
        <v>19</v>
      </c>
      <c r="B86" s="818"/>
      <c r="C86" s="819"/>
      <c r="D86" s="819"/>
      <c r="E86" s="819"/>
      <c r="F86" s="819"/>
      <c r="G86" s="819"/>
      <c r="H86" s="819"/>
      <c r="I86" s="819"/>
      <c r="J86" s="819"/>
      <c r="K86" s="819"/>
      <c r="L86" s="819"/>
      <c r="M86" s="819"/>
      <c r="N86" s="819"/>
      <c r="O86" s="819"/>
      <c r="P86" s="820"/>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15">
      <c r="A87" s="203">
        <v>20</v>
      </c>
      <c r="B87" s="837"/>
      <c r="C87" s="838"/>
      <c r="D87" s="838"/>
      <c r="E87" s="838"/>
      <c r="F87" s="838"/>
      <c r="G87" s="838"/>
      <c r="H87" s="838"/>
      <c r="I87" s="838"/>
      <c r="J87" s="838"/>
      <c r="K87" s="838"/>
      <c r="L87" s="838"/>
      <c r="M87" s="838"/>
      <c r="N87" s="838"/>
      <c r="O87" s="838"/>
      <c r="P87" s="839"/>
      <c r="Q87" s="864"/>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0"/>
      <c r="BA87" s="840"/>
      <c r="BB87" s="840"/>
      <c r="BC87" s="840"/>
      <c r="BD87" s="841"/>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
      <c r="A88" s="198" t="s">
        <v>457</v>
      </c>
      <c r="B88" s="757" t="s">
        <v>495</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4067</v>
      </c>
      <c r="AG88" s="797"/>
      <c r="AH88" s="797"/>
      <c r="AI88" s="797"/>
      <c r="AJ88" s="797"/>
      <c r="AK88" s="794"/>
      <c r="AL88" s="794"/>
      <c r="AM88" s="794"/>
      <c r="AN88" s="794"/>
      <c r="AO88" s="794"/>
      <c r="AP88" s="797">
        <v>45270</v>
      </c>
      <c r="AQ88" s="797"/>
      <c r="AR88" s="797"/>
      <c r="AS88" s="797"/>
      <c r="AT88" s="797"/>
      <c r="AU88" s="797">
        <v>229</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457</v>
      </c>
      <c r="BR102" s="757" t="s">
        <v>496</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416</v>
      </c>
      <c r="CS102" s="802"/>
      <c r="CT102" s="802"/>
      <c r="CU102" s="802"/>
      <c r="CV102" s="829"/>
      <c r="CW102" s="828">
        <v>21</v>
      </c>
      <c r="CX102" s="802"/>
      <c r="CY102" s="802"/>
      <c r="CZ102" s="802"/>
      <c r="DA102" s="829"/>
      <c r="DB102" s="828">
        <v>80</v>
      </c>
      <c r="DC102" s="802"/>
      <c r="DD102" s="802"/>
      <c r="DE102" s="802"/>
      <c r="DF102" s="829"/>
      <c r="DG102" s="828" t="s">
        <v>459</v>
      </c>
      <c r="DH102" s="802"/>
      <c r="DI102" s="802"/>
      <c r="DJ102" s="802"/>
      <c r="DK102" s="829"/>
      <c r="DL102" s="828">
        <v>10</v>
      </c>
      <c r="DM102" s="802"/>
      <c r="DN102" s="802"/>
      <c r="DO102" s="802"/>
      <c r="DP102" s="829"/>
      <c r="DQ102" s="828">
        <v>1</v>
      </c>
      <c r="DR102" s="802"/>
      <c r="DS102" s="802"/>
      <c r="DT102" s="802"/>
      <c r="DU102" s="829"/>
      <c r="DV102" s="833"/>
      <c r="DW102" s="834"/>
      <c r="DX102" s="834"/>
      <c r="DY102" s="834"/>
      <c r="DZ102" s="835"/>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69" t="s">
        <v>497</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6" t="s">
        <v>498</v>
      </c>
      <c r="BR104" s="836"/>
      <c r="BS104" s="836"/>
      <c r="BT104" s="836"/>
      <c r="BU104" s="836"/>
      <c r="BV104" s="836"/>
      <c r="BW104" s="836"/>
      <c r="BX104" s="836"/>
      <c r="BY104" s="836"/>
      <c r="BZ104" s="836"/>
      <c r="CA104" s="836"/>
      <c r="CB104" s="836"/>
      <c r="CC104" s="836"/>
      <c r="CD104" s="836"/>
      <c r="CE104" s="836"/>
      <c r="CF104" s="836"/>
      <c r="CG104" s="836"/>
      <c r="CH104" s="836"/>
      <c r="CI104" s="836"/>
      <c r="CJ104" s="836"/>
      <c r="CK104" s="836"/>
      <c r="CL104" s="836"/>
      <c r="CM104" s="836"/>
      <c r="CN104" s="836"/>
      <c r="CO104" s="836"/>
      <c r="CP104" s="836"/>
      <c r="CQ104" s="836"/>
      <c r="CR104" s="836"/>
      <c r="CS104" s="836"/>
      <c r="CT104" s="836"/>
      <c r="CU104" s="836"/>
      <c r="CV104" s="836"/>
      <c r="CW104" s="836"/>
      <c r="CX104" s="836"/>
      <c r="CY104" s="836"/>
      <c r="CZ104" s="836"/>
      <c r="DA104" s="836"/>
      <c r="DB104" s="836"/>
      <c r="DC104" s="836"/>
      <c r="DD104" s="836"/>
      <c r="DE104" s="836"/>
      <c r="DF104" s="836"/>
      <c r="DG104" s="836"/>
      <c r="DH104" s="836"/>
      <c r="DI104" s="836"/>
      <c r="DJ104" s="836"/>
      <c r="DK104" s="836"/>
      <c r="DL104" s="836"/>
      <c r="DM104" s="836"/>
      <c r="DN104" s="836"/>
      <c r="DO104" s="836"/>
      <c r="DP104" s="836"/>
      <c r="DQ104" s="836"/>
      <c r="DR104" s="836"/>
      <c r="DS104" s="836"/>
      <c r="DT104" s="836"/>
      <c r="DU104" s="836"/>
      <c r="DV104" s="836"/>
      <c r="DW104" s="836"/>
      <c r="DX104" s="836"/>
      <c r="DY104" s="836"/>
      <c r="DZ104" s="836"/>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853" t="s">
        <v>501</v>
      </c>
      <c r="B108" s="854"/>
      <c r="C108" s="854"/>
      <c r="D108" s="854"/>
      <c r="E108" s="854"/>
      <c r="F108" s="854"/>
      <c r="G108" s="854"/>
      <c r="H108" s="854"/>
      <c r="I108" s="854"/>
      <c r="J108" s="854"/>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4"/>
      <c r="AJ108" s="854"/>
      <c r="AK108" s="854"/>
      <c r="AL108" s="854"/>
      <c r="AM108" s="854"/>
      <c r="AN108" s="854"/>
      <c r="AO108" s="854"/>
      <c r="AP108" s="854"/>
      <c r="AQ108" s="854"/>
      <c r="AR108" s="854"/>
      <c r="AS108" s="854"/>
      <c r="AT108" s="855"/>
      <c r="AU108" s="853" t="s">
        <v>502</v>
      </c>
      <c r="AV108" s="854"/>
      <c r="AW108" s="854"/>
      <c r="AX108" s="854"/>
      <c r="AY108" s="854"/>
      <c r="AZ108" s="854"/>
      <c r="BA108" s="854"/>
      <c r="BB108" s="854"/>
      <c r="BC108" s="854"/>
      <c r="BD108" s="854"/>
      <c r="BE108" s="854"/>
      <c r="BF108" s="854"/>
      <c r="BG108" s="854"/>
      <c r="BH108" s="854"/>
      <c r="BI108" s="854"/>
      <c r="BJ108" s="854"/>
      <c r="BK108" s="854"/>
      <c r="BL108" s="854"/>
      <c r="BM108" s="854"/>
      <c r="BN108" s="854"/>
      <c r="BO108" s="854"/>
      <c r="BP108" s="854"/>
      <c r="BQ108" s="854"/>
      <c r="BR108" s="854"/>
      <c r="BS108" s="854"/>
      <c r="BT108" s="854"/>
      <c r="BU108" s="854"/>
      <c r="BV108" s="854"/>
      <c r="BW108" s="854"/>
      <c r="BX108" s="854"/>
      <c r="BY108" s="854"/>
      <c r="BZ108" s="854"/>
      <c r="CA108" s="854"/>
      <c r="CB108" s="854"/>
      <c r="CC108" s="854"/>
      <c r="CD108" s="854"/>
      <c r="CE108" s="854"/>
      <c r="CF108" s="854"/>
      <c r="CG108" s="854"/>
      <c r="CH108" s="854"/>
      <c r="CI108" s="854"/>
      <c r="CJ108" s="854"/>
      <c r="CK108" s="854"/>
      <c r="CL108" s="854"/>
      <c r="CM108" s="854"/>
      <c r="CN108" s="854"/>
      <c r="CO108" s="854"/>
      <c r="CP108" s="854"/>
      <c r="CQ108" s="854"/>
      <c r="CR108" s="854"/>
      <c r="CS108" s="854"/>
      <c r="CT108" s="854"/>
      <c r="CU108" s="854"/>
      <c r="CV108" s="854"/>
      <c r="CW108" s="854"/>
      <c r="CX108" s="854"/>
      <c r="CY108" s="854"/>
      <c r="CZ108" s="854"/>
      <c r="DA108" s="854"/>
      <c r="DB108" s="854"/>
      <c r="DC108" s="854"/>
      <c r="DD108" s="854"/>
      <c r="DE108" s="854"/>
      <c r="DF108" s="854"/>
      <c r="DG108" s="854"/>
      <c r="DH108" s="854"/>
      <c r="DI108" s="854"/>
      <c r="DJ108" s="854"/>
      <c r="DK108" s="854"/>
      <c r="DL108" s="854"/>
      <c r="DM108" s="854"/>
      <c r="DN108" s="854"/>
      <c r="DO108" s="854"/>
      <c r="DP108" s="854"/>
      <c r="DQ108" s="854"/>
      <c r="DR108" s="854"/>
      <c r="DS108" s="854"/>
      <c r="DT108" s="854"/>
      <c r="DU108" s="854"/>
      <c r="DV108" s="854"/>
      <c r="DW108" s="854"/>
      <c r="DX108" s="854"/>
      <c r="DY108" s="854"/>
      <c r="DZ108" s="855"/>
    </row>
    <row r="109" spans="1:131" s="180" customFormat="1" ht="26.25" customHeight="1" x14ac:dyDescent="0.15">
      <c r="A109" s="856" t="s">
        <v>503</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504</v>
      </c>
      <c r="AB109" s="843"/>
      <c r="AC109" s="843"/>
      <c r="AD109" s="843"/>
      <c r="AE109" s="844"/>
      <c r="AF109" s="842" t="s">
        <v>352</v>
      </c>
      <c r="AG109" s="843"/>
      <c r="AH109" s="843"/>
      <c r="AI109" s="843"/>
      <c r="AJ109" s="844"/>
      <c r="AK109" s="842" t="s">
        <v>351</v>
      </c>
      <c r="AL109" s="843"/>
      <c r="AM109" s="843"/>
      <c r="AN109" s="843"/>
      <c r="AO109" s="844"/>
      <c r="AP109" s="842" t="s">
        <v>505</v>
      </c>
      <c r="AQ109" s="843"/>
      <c r="AR109" s="843"/>
      <c r="AS109" s="843"/>
      <c r="AT109" s="868"/>
      <c r="AU109" s="856" t="s">
        <v>503</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504</v>
      </c>
      <c r="BR109" s="843"/>
      <c r="BS109" s="843"/>
      <c r="BT109" s="843"/>
      <c r="BU109" s="844"/>
      <c r="BV109" s="842" t="s">
        <v>352</v>
      </c>
      <c r="BW109" s="843"/>
      <c r="BX109" s="843"/>
      <c r="BY109" s="843"/>
      <c r="BZ109" s="844"/>
      <c r="CA109" s="842" t="s">
        <v>351</v>
      </c>
      <c r="CB109" s="843"/>
      <c r="CC109" s="843"/>
      <c r="CD109" s="843"/>
      <c r="CE109" s="844"/>
      <c r="CF109" s="881" t="s">
        <v>505</v>
      </c>
      <c r="CG109" s="881"/>
      <c r="CH109" s="881"/>
      <c r="CI109" s="881"/>
      <c r="CJ109" s="881"/>
      <c r="CK109" s="842" t="s">
        <v>506</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504</v>
      </c>
      <c r="DH109" s="843"/>
      <c r="DI109" s="843"/>
      <c r="DJ109" s="843"/>
      <c r="DK109" s="844"/>
      <c r="DL109" s="842" t="s">
        <v>352</v>
      </c>
      <c r="DM109" s="843"/>
      <c r="DN109" s="843"/>
      <c r="DO109" s="843"/>
      <c r="DP109" s="844"/>
      <c r="DQ109" s="842" t="s">
        <v>351</v>
      </c>
      <c r="DR109" s="843"/>
      <c r="DS109" s="843"/>
      <c r="DT109" s="843"/>
      <c r="DU109" s="844"/>
      <c r="DV109" s="842" t="s">
        <v>505</v>
      </c>
      <c r="DW109" s="843"/>
      <c r="DX109" s="843"/>
      <c r="DY109" s="843"/>
      <c r="DZ109" s="868"/>
    </row>
    <row r="110" spans="1:131" s="180" customFormat="1" ht="26.25" customHeight="1" x14ac:dyDescent="0.15">
      <c r="A110" s="907" t="s">
        <v>507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08">
        <v>2209398</v>
      </c>
      <c r="AB110" s="896"/>
      <c r="AC110" s="896"/>
      <c r="AD110" s="896"/>
      <c r="AE110" s="897"/>
      <c r="AF110" s="895">
        <v>1915128</v>
      </c>
      <c r="AG110" s="896"/>
      <c r="AH110" s="896"/>
      <c r="AI110" s="896"/>
      <c r="AJ110" s="897"/>
      <c r="AK110" s="895">
        <v>1733506</v>
      </c>
      <c r="AL110" s="896"/>
      <c r="AM110" s="896"/>
      <c r="AN110" s="896"/>
      <c r="AO110" s="897"/>
      <c r="AP110" s="898">
        <v>30.1</v>
      </c>
      <c r="AQ110" s="899"/>
      <c r="AR110" s="899"/>
      <c r="AS110" s="899"/>
      <c r="AT110" s="900"/>
      <c r="AU110" s="930" t="s">
        <v>132</v>
      </c>
      <c r="AV110" s="931"/>
      <c r="AW110" s="931"/>
      <c r="AX110" s="931"/>
      <c r="AY110" s="932"/>
      <c r="AZ110" s="865" t="s">
        <v>508</v>
      </c>
      <c r="BA110" s="866"/>
      <c r="BB110" s="866"/>
      <c r="BC110" s="866"/>
      <c r="BD110" s="866"/>
      <c r="BE110" s="866"/>
      <c r="BF110" s="866"/>
      <c r="BG110" s="866"/>
      <c r="BH110" s="866"/>
      <c r="BI110" s="866"/>
      <c r="BJ110" s="866"/>
      <c r="BK110" s="866"/>
      <c r="BL110" s="866"/>
      <c r="BM110" s="866"/>
      <c r="BN110" s="866"/>
      <c r="BO110" s="866"/>
      <c r="BP110" s="867"/>
      <c r="BQ110" s="890">
        <v>13315908</v>
      </c>
      <c r="BR110" s="872"/>
      <c r="BS110" s="872"/>
      <c r="BT110" s="872"/>
      <c r="BU110" s="872"/>
      <c r="BV110" s="872">
        <v>12755402</v>
      </c>
      <c r="BW110" s="872"/>
      <c r="BX110" s="872"/>
      <c r="BY110" s="872"/>
      <c r="BZ110" s="872"/>
      <c r="CA110" s="872">
        <v>12084857</v>
      </c>
      <c r="CB110" s="872"/>
      <c r="CC110" s="872"/>
      <c r="CD110" s="872"/>
      <c r="CE110" s="872"/>
      <c r="CF110" s="882">
        <v>210.1</v>
      </c>
      <c r="CG110" s="883"/>
      <c r="CH110" s="883"/>
      <c r="CI110" s="883"/>
      <c r="CJ110" s="883"/>
      <c r="CK110" s="884" t="s">
        <v>509</v>
      </c>
      <c r="CL110" s="885"/>
      <c r="CM110" s="878" t="s">
        <v>510</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90" t="s">
        <v>511</v>
      </c>
      <c r="DH110" s="872"/>
      <c r="DI110" s="872"/>
      <c r="DJ110" s="872"/>
      <c r="DK110" s="872"/>
      <c r="DL110" s="872" t="s">
        <v>511</v>
      </c>
      <c r="DM110" s="872"/>
      <c r="DN110" s="872"/>
      <c r="DO110" s="872"/>
      <c r="DP110" s="872"/>
      <c r="DQ110" s="872" t="s">
        <v>511</v>
      </c>
      <c r="DR110" s="872"/>
      <c r="DS110" s="872"/>
      <c r="DT110" s="872"/>
      <c r="DU110" s="872"/>
      <c r="DV110" s="873" t="s">
        <v>511</v>
      </c>
      <c r="DW110" s="873"/>
      <c r="DX110" s="873"/>
      <c r="DY110" s="873"/>
      <c r="DZ110" s="874"/>
    </row>
    <row r="111" spans="1:131" s="180" customFormat="1" ht="26.25" customHeight="1" x14ac:dyDescent="0.15">
      <c r="A111" s="909" t="s">
        <v>512</v>
      </c>
      <c r="B111" s="910"/>
      <c r="C111" s="850" t="s">
        <v>513</v>
      </c>
      <c r="D111" s="850"/>
      <c r="E111" s="850"/>
      <c r="F111" s="850"/>
      <c r="G111" s="850"/>
      <c r="H111" s="850"/>
      <c r="I111" s="850"/>
      <c r="J111" s="850"/>
      <c r="K111" s="850"/>
      <c r="L111" s="850"/>
      <c r="M111" s="850"/>
      <c r="N111" s="850"/>
      <c r="O111" s="850"/>
      <c r="P111" s="850"/>
      <c r="Q111" s="850"/>
      <c r="R111" s="850"/>
      <c r="S111" s="850"/>
      <c r="T111" s="850"/>
      <c r="U111" s="850"/>
      <c r="V111" s="850"/>
      <c r="W111" s="850"/>
      <c r="X111" s="850"/>
      <c r="Y111" s="850"/>
      <c r="Z111" s="851"/>
      <c r="AA111" s="901" t="s">
        <v>514</v>
      </c>
      <c r="AB111" s="893"/>
      <c r="AC111" s="893"/>
      <c r="AD111" s="893"/>
      <c r="AE111" s="894"/>
      <c r="AF111" s="892" t="s">
        <v>514</v>
      </c>
      <c r="AG111" s="893"/>
      <c r="AH111" s="893"/>
      <c r="AI111" s="893"/>
      <c r="AJ111" s="894"/>
      <c r="AK111" s="892" t="s">
        <v>514</v>
      </c>
      <c r="AL111" s="893"/>
      <c r="AM111" s="893"/>
      <c r="AN111" s="893"/>
      <c r="AO111" s="894"/>
      <c r="AP111" s="904" t="s">
        <v>514</v>
      </c>
      <c r="AQ111" s="905"/>
      <c r="AR111" s="905"/>
      <c r="AS111" s="905"/>
      <c r="AT111" s="906"/>
      <c r="AU111" s="933"/>
      <c r="AV111" s="934"/>
      <c r="AW111" s="934"/>
      <c r="AX111" s="934"/>
      <c r="AY111" s="935"/>
      <c r="AZ111" s="849" t="s">
        <v>515</v>
      </c>
      <c r="BA111" s="850"/>
      <c r="BB111" s="850"/>
      <c r="BC111" s="850"/>
      <c r="BD111" s="850"/>
      <c r="BE111" s="850"/>
      <c r="BF111" s="850"/>
      <c r="BG111" s="850"/>
      <c r="BH111" s="850"/>
      <c r="BI111" s="850"/>
      <c r="BJ111" s="850"/>
      <c r="BK111" s="850"/>
      <c r="BL111" s="850"/>
      <c r="BM111" s="850"/>
      <c r="BN111" s="850"/>
      <c r="BO111" s="850"/>
      <c r="BP111" s="851"/>
      <c r="BQ111" s="852">
        <v>69633</v>
      </c>
      <c r="BR111" s="846"/>
      <c r="BS111" s="846"/>
      <c r="BT111" s="846"/>
      <c r="BU111" s="846"/>
      <c r="BV111" s="846">
        <v>59070</v>
      </c>
      <c r="BW111" s="846"/>
      <c r="BX111" s="846"/>
      <c r="BY111" s="846"/>
      <c r="BZ111" s="846"/>
      <c r="CA111" s="846">
        <v>47626</v>
      </c>
      <c r="CB111" s="846"/>
      <c r="CC111" s="846"/>
      <c r="CD111" s="846"/>
      <c r="CE111" s="846"/>
      <c r="CF111" s="847">
        <v>0.8</v>
      </c>
      <c r="CG111" s="848"/>
      <c r="CH111" s="848"/>
      <c r="CI111" s="848"/>
      <c r="CJ111" s="848"/>
      <c r="CK111" s="886"/>
      <c r="CL111" s="887"/>
      <c r="CM111" s="875" t="s">
        <v>516</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2" t="s">
        <v>517</v>
      </c>
      <c r="DH111" s="846"/>
      <c r="DI111" s="846"/>
      <c r="DJ111" s="846"/>
      <c r="DK111" s="846"/>
      <c r="DL111" s="846" t="s">
        <v>517</v>
      </c>
      <c r="DM111" s="846"/>
      <c r="DN111" s="846"/>
      <c r="DO111" s="846"/>
      <c r="DP111" s="846"/>
      <c r="DQ111" s="846" t="s">
        <v>517</v>
      </c>
      <c r="DR111" s="846"/>
      <c r="DS111" s="846"/>
      <c r="DT111" s="846"/>
      <c r="DU111" s="846"/>
      <c r="DV111" s="870" t="s">
        <v>517</v>
      </c>
      <c r="DW111" s="870"/>
      <c r="DX111" s="870"/>
      <c r="DY111" s="870"/>
      <c r="DZ111" s="871"/>
    </row>
    <row r="112" spans="1:131" s="180" customFormat="1" ht="26.25" customHeight="1" x14ac:dyDescent="0.15">
      <c r="A112" s="911"/>
      <c r="B112" s="912"/>
      <c r="C112" s="850" t="s">
        <v>518</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60" t="s">
        <v>519</v>
      </c>
      <c r="AB112" s="861"/>
      <c r="AC112" s="861"/>
      <c r="AD112" s="861"/>
      <c r="AE112" s="862"/>
      <c r="AF112" s="863" t="s">
        <v>519</v>
      </c>
      <c r="AG112" s="861"/>
      <c r="AH112" s="861"/>
      <c r="AI112" s="861"/>
      <c r="AJ112" s="862"/>
      <c r="AK112" s="863" t="s">
        <v>519</v>
      </c>
      <c r="AL112" s="861"/>
      <c r="AM112" s="861"/>
      <c r="AN112" s="861"/>
      <c r="AO112" s="862"/>
      <c r="AP112" s="857" t="s">
        <v>519</v>
      </c>
      <c r="AQ112" s="858"/>
      <c r="AR112" s="858"/>
      <c r="AS112" s="858"/>
      <c r="AT112" s="859"/>
      <c r="AU112" s="933"/>
      <c r="AV112" s="934"/>
      <c r="AW112" s="934"/>
      <c r="AX112" s="934"/>
      <c r="AY112" s="935"/>
      <c r="AZ112" s="849" t="s">
        <v>520</v>
      </c>
      <c r="BA112" s="850"/>
      <c r="BB112" s="850"/>
      <c r="BC112" s="850"/>
      <c r="BD112" s="850"/>
      <c r="BE112" s="850"/>
      <c r="BF112" s="850"/>
      <c r="BG112" s="850"/>
      <c r="BH112" s="850"/>
      <c r="BI112" s="850"/>
      <c r="BJ112" s="850"/>
      <c r="BK112" s="850"/>
      <c r="BL112" s="850"/>
      <c r="BM112" s="850"/>
      <c r="BN112" s="850"/>
      <c r="BO112" s="850"/>
      <c r="BP112" s="851"/>
      <c r="BQ112" s="852">
        <v>6520872</v>
      </c>
      <c r="BR112" s="846"/>
      <c r="BS112" s="846"/>
      <c r="BT112" s="846"/>
      <c r="BU112" s="846"/>
      <c r="BV112" s="846">
        <v>7784261</v>
      </c>
      <c r="BW112" s="846"/>
      <c r="BX112" s="846"/>
      <c r="BY112" s="846"/>
      <c r="BZ112" s="846"/>
      <c r="CA112" s="846">
        <v>8242270</v>
      </c>
      <c r="CB112" s="846"/>
      <c r="CC112" s="846"/>
      <c r="CD112" s="846"/>
      <c r="CE112" s="846"/>
      <c r="CF112" s="847">
        <v>143.30000000000001</v>
      </c>
      <c r="CG112" s="848"/>
      <c r="CH112" s="848"/>
      <c r="CI112" s="848"/>
      <c r="CJ112" s="848"/>
      <c r="CK112" s="886"/>
      <c r="CL112" s="887"/>
      <c r="CM112" s="875" t="s">
        <v>521</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2" t="s">
        <v>522</v>
      </c>
      <c r="DH112" s="846"/>
      <c r="DI112" s="846"/>
      <c r="DJ112" s="846"/>
      <c r="DK112" s="846"/>
      <c r="DL112" s="846" t="s">
        <v>522</v>
      </c>
      <c r="DM112" s="846"/>
      <c r="DN112" s="846"/>
      <c r="DO112" s="846"/>
      <c r="DP112" s="846"/>
      <c r="DQ112" s="846" t="s">
        <v>522</v>
      </c>
      <c r="DR112" s="846"/>
      <c r="DS112" s="846"/>
      <c r="DT112" s="846"/>
      <c r="DU112" s="846"/>
      <c r="DV112" s="870" t="s">
        <v>522</v>
      </c>
      <c r="DW112" s="870"/>
      <c r="DX112" s="870"/>
      <c r="DY112" s="870"/>
      <c r="DZ112" s="871"/>
    </row>
    <row r="113" spans="1:130" s="180" customFormat="1" ht="26.25" customHeight="1" x14ac:dyDescent="0.15">
      <c r="A113" s="911"/>
      <c r="B113" s="912"/>
      <c r="C113" s="850" t="s">
        <v>523</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901">
        <v>481368</v>
      </c>
      <c r="AB113" s="893"/>
      <c r="AC113" s="893"/>
      <c r="AD113" s="893"/>
      <c r="AE113" s="894"/>
      <c r="AF113" s="892">
        <v>554573</v>
      </c>
      <c r="AG113" s="893"/>
      <c r="AH113" s="893"/>
      <c r="AI113" s="893"/>
      <c r="AJ113" s="894"/>
      <c r="AK113" s="892">
        <v>581043</v>
      </c>
      <c r="AL113" s="893"/>
      <c r="AM113" s="893"/>
      <c r="AN113" s="893"/>
      <c r="AO113" s="894"/>
      <c r="AP113" s="904">
        <v>10.1</v>
      </c>
      <c r="AQ113" s="905"/>
      <c r="AR113" s="905"/>
      <c r="AS113" s="905"/>
      <c r="AT113" s="906"/>
      <c r="AU113" s="933"/>
      <c r="AV113" s="934"/>
      <c r="AW113" s="934"/>
      <c r="AX113" s="934"/>
      <c r="AY113" s="935"/>
      <c r="AZ113" s="849" t="s">
        <v>524</v>
      </c>
      <c r="BA113" s="850"/>
      <c r="BB113" s="850"/>
      <c r="BC113" s="850"/>
      <c r="BD113" s="850"/>
      <c r="BE113" s="850"/>
      <c r="BF113" s="850"/>
      <c r="BG113" s="850"/>
      <c r="BH113" s="850"/>
      <c r="BI113" s="850"/>
      <c r="BJ113" s="850"/>
      <c r="BK113" s="850"/>
      <c r="BL113" s="850"/>
      <c r="BM113" s="850"/>
      <c r="BN113" s="850"/>
      <c r="BO113" s="850"/>
      <c r="BP113" s="851"/>
      <c r="BQ113" s="852">
        <v>257257</v>
      </c>
      <c r="BR113" s="846"/>
      <c r="BS113" s="846"/>
      <c r="BT113" s="846"/>
      <c r="BU113" s="846"/>
      <c r="BV113" s="846">
        <v>227056</v>
      </c>
      <c r="BW113" s="846"/>
      <c r="BX113" s="846"/>
      <c r="BY113" s="846"/>
      <c r="BZ113" s="846"/>
      <c r="CA113" s="846">
        <v>228963</v>
      </c>
      <c r="CB113" s="846"/>
      <c r="CC113" s="846"/>
      <c r="CD113" s="846"/>
      <c r="CE113" s="846"/>
      <c r="CF113" s="847">
        <v>4</v>
      </c>
      <c r="CG113" s="848"/>
      <c r="CH113" s="848"/>
      <c r="CI113" s="848"/>
      <c r="CJ113" s="848"/>
      <c r="CK113" s="886"/>
      <c r="CL113" s="887"/>
      <c r="CM113" s="875" t="s">
        <v>525</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60" t="s">
        <v>526</v>
      </c>
      <c r="DH113" s="861"/>
      <c r="DI113" s="861"/>
      <c r="DJ113" s="861"/>
      <c r="DK113" s="862"/>
      <c r="DL113" s="863" t="s">
        <v>526</v>
      </c>
      <c r="DM113" s="861"/>
      <c r="DN113" s="861"/>
      <c r="DO113" s="861"/>
      <c r="DP113" s="862"/>
      <c r="DQ113" s="863" t="s">
        <v>526</v>
      </c>
      <c r="DR113" s="861"/>
      <c r="DS113" s="861"/>
      <c r="DT113" s="861"/>
      <c r="DU113" s="862"/>
      <c r="DV113" s="857" t="s">
        <v>526</v>
      </c>
      <c r="DW113" s="858"/>
      <c r="DX113" s="858"/>
      <c r="DY113" s="858"/>
      <c r="DZ113" s="859"/>
    </row>
    <row r="114" spans="1:130" s="180" customFormat="1" ht="26.25" customHeight="1" x14ac:dyDescent="0.15">
      <c r="A114" s="911"/>
      <c r="B114" s="912"/>
      <c r="C114" s="850" t="s">
        <v>527</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60">
        <v>55184</v>
      </c>
      <c r="AB114" s="861"/>
      <c r="AC114" s="861"/>
      <c r="AD114" s="861"/>
      <c r="AE114" s="862"/>
      <c r="AF114" s="863">
        <v>58558</v>
      </c>
      <c r="AG114" s="861"/>
      <c r="AH114" s="861"/>
      <c r="AI114" s="861"/>
      <c r="AJ114" s="862"/>
      <c r="AK114" s="863">
        <v>52812</v>
      </c>
      <c r="AL114" s="861"/>
      <c r="AM114" s="861"/>
      <c r="AN114" s="861"/>
      <c r="AO114" s="862"/>
      <c r="AP114" s="857">
        <v>0.9</v>
      </c>
      <c r="AQ114" s="858"/>
      <c r="AR114" s="858"/>
      <c r="AS114" s="858"/>
      <c r="AT114" s="859"/>
      <c r="AU114" s="933"/>
      <c r="AV114" s="934"/>
      <c r="AW114" s="934"/>
      <c r="AX114" s="934"/>
      <c r="AY114" s="935"/>
      <c r="AZ114" s="849" t="s">
        <v>528</v>
      </c>
      <c r="BA114" s="850"/>
      <c r="BB114" s="850"/>
      <c r="BC114" s="850"/>
      <c r="BD114" s="850"/>
      <c r="BE114" s="850"/>
      <c r="BF114" s="850"/>
      <c r="BG114" s="850"/>
      <c r="BH114" s="850"/>
      <c r="BI114" s="850"/>
      <c r="BJ114" s="850"/>
      <c r="BK114" s="850"/>
      <c r="BL114" s="850"/>
      <c r="BM114" s="850"/>
      <c r="BN114" s="850"/>
      <c r="BO114" s="850"/>
      <c r="BP114" s="851"/>
      <c r="BQ114" s="852">
        <v>1650844</v>
      </c>
      <c r="BR114" s="846"/>
      <c r="BS114" s="846"/>
      <c r="BT114" s="846"/>
      <c r="BU114" s="846"/>
      <c r="BV114" s="846">
        <v>1629171</v>
      </c>
      <c r="BW114" s="846"/>
      <c r="BX114" s="846"/>
      <c r="BY114" s="846"/>
      <c r="BZ114" s="846"/>
      <c r="CA114" s="846">
        <v>1493022</v>
      </c>
      <c r="CB114" s="846"/>
      <c r="CC114" s="846"/>
      <c r="CD114" s="846"/>
      <c r="CE114" s="846"/>
      <c r="CF114" s="847">
        <v>26</v>
      </c>
      <c r="CG114" s="848"/>
      <c r="CH114" s="848"/>
      <c r="CI114" s="848"/>
      <c r="CJ114" s="848"/>
      <c r="CK114" s="886"/>
      <c r="CL114" s="887"/>
      <c r="CM114" s="875" t="s">
        <v>529</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60" t="s">
        <v>530</v>
      </c>
      <c r="DH114" s="861"/>
      <c r="DI114" s="861"/>
      <c r="DJ114" s="861"/>
      <c r="DK114" s="862"/>
      <c r="DL114" s="863" t="s">
        <v>530</v>
      </c>
      <c r="DM114" s="861"/>
      <c r="DN114" s="861"/>
      <c r="DO114" s="861"/>
      <c r="DP114" s="862"/>
      <c r="DQ114" s="863" t="s">
        <v>530</v>
      </c>
      <c r="DR114" s="861"/>
      <c r="DS114" s="861"/>
      <c r="DT114" s="861"/>
      <c r="DU114" s="862"/>
      <c r="DV114" s="857" t="s">
        <v>530</v>
      </c>
      <c r="DW114" s="858"/>
      <c r="DX114" s="858"/>
      <c r="DY114" s="858"/>
      <c r="DZ114" s="859"/>
    </row>
    <row r="115" spans="1:130" s="180" customFormat="1" ht="26.25" customHeight="1" x14ac:dyDescent="0.15">
      <c r="A115" s="911"/>
      <c r="B115" s="912"/>
      <c r="C115" s="850" t="s">
        <v>531</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901">
        <v>1828</v>
      </c>
      <c r="AB115" s="893"/>
      <c r="AC115" s="893"/>
      <c r="AD115" s="893"/>
      <c r="AE115" s="894"/>
      <c r="AF115" s="892">
        <v>1869</v>
      </c>
      <c r="AG115" s="893"/>
      <c r="AH115" s="893"/>
      <c r="AI115" s="893"/>
      <c r="AJ115" s="894"/>
      <c r="AK115" s="892">
        <v>1912</v>
      </c>
      <c r="AL115" s="893"/>
      <c r="AM115" s="893"/>
      <c r="AN115" s="893"/>
      <c r="AO115" s="894"/>
      <c r="AP115" s="904">
        <v>0</v>
      </c>
      <c r="AQ115" s="905"/>
      <c r="AR115" s="905"/>
      <c r="AS115" s="905"/>
      <c r="AT115" s="906"/>
      <c r="AU115" s="933"/>
      <c r="AV115" s="934"/>
      <c r="AW115" s="934"/>
      <c r="AX115" s="934"/>
      <c r="AY115" s="935"/>
      <c r="AZ115" s="849" t="s">
        <v>532</v>
      </c>
      <c r="BA115" s="850"/>
      <c r="BB115" s="850"/>
      <c r="BC115" s="850"/>
      <c r="BD115" s="850"/>
      <c r="BE115" s="850"/>
      <c r="BF115" s="850"/>
      <c r="BG115" s="850"/>
      <c r="BH115" s="850"/>
      <c r="BI115" s="850"/>
      <c r="BJ115" s="850"/>
      <c r="BK115" s="850"/>
      <c r="BL115" s="850"/>
      <c r="BM115" s="850"/>
      <c r="BN115" s="850"/>
      <c r="BO115" s="850"/>
      <c r="BP115" s="851"/>
      <c r="BQ115" s="852">
        <v>37755</v>
      </c>
      <c r="BR115" s="846"/>
      <c r="BS115" s="846"/>
      <c r="BT115" s="846"/>
      <c r="BU115" s="846"/>
      <c r="BV115" s="846">
        <v>2059</v>
      </c>
      <c r="BW115" s="846"/>
      <c r="BX115" s="846"/>
      <c r="BY115" s="846"/>
      <c r="BZ115" s="846"/>
      <c r="CA115" s="846">
        <v>1020</v>
      </c>
      <c r="CB115" s="846"/>
      <c r="CC115" s="846"/>
      <c r="CD115" s="846"/>
      <c r="CE115" s="846"/>
      <c r="CF115" s="847">
        <v>0</v>
      </c>
      <c r="CG115" s="848"/>
      <c r="CH115" s="848"/>
      <c r="CI115" s="848"/>
      <c r="CJ115" s="848"/>
      <c r="CK115" s="886"/>
      <c r="CL115" s="887"/>
      <c r="CM115" s="849" t="s">
        <v>533</v>
      </c>
      <c r="CN115" s="891"/>
      <c r="CO115" s="891"/>
      <c r="CP115" s="891"/>
      <c r="CQ115" s="891"/>
      <c r="CR115" s="891"/>
      <c r="CS115" s="891"/>
      <c r="CT115" s="891"/>
      <c r="CU115" s="891"/>
      <c r="CV115" s="891"/>
      <c r="CW115" s="891"/>
      <c r="CX115" s="891"/>
      <c r="CY115" s="891"/>
      <c r="CZ115" s="891"/>
      <c r="DA115" s="891"/>
      <c r="DB115" s="891"/>
      <c r="DC115" s="891"/>
      <c r="DD115" s="891"/>
      <c r="DE115" s="891"/>
      <c r="DF115" s="851"/>
      <c r="DG115" s="860" t="s">
        <v>534</v>
      </c>
      <c r="DH115" s="861"/>
      <c r="DI115" s="861"/>
      <c r="DJ115" s="861"/>
      <c r="DK115" s="862"/>
      <c r="DL115" s="863" t="s">
        <v>534</v>
      </c>
      <c r="DM115" s="861"/>
      <c r="DN115" s="861"/>
      <c r="DO115" s="861"/>
      <c r="DP115" s="862"/>
      <c r="DQ115" s="863" t="s">
        <v>534</v>
      </c>
      <c r="DR115" s="861"/>
      <c r="DS115" s="861"/>
      <c r="DT115" s="861"/>
      <c r="DU115" s="862"/>
      <c r="DV115" s="857" t="s">
        <v>534</v>
      </c>
      <c r="DW115" s="858"/>
      <c r="DX115" s="858"/>
      <c r="DY115" s="858"/>
      <c r="DZ115" s="859"/>
    </row>
    <row r="116" spans="1:130" s="180" customFormat="1" ht="26.25" customHeight="1" x14ac:dyDescent="0.15">
      <c r="A116" s="913"/>
      <c r="B116" s="914"/>
      <c r="C116" s="902" t="s">
        <v>535</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60" t="s">
        <v>536</v>
      </c>
      <c r="AB116" s="861"/>
      <c r="AC116" s="861"/>
      <c r="AD116" s="861"/>
      <c r="AE116" s="862"/>
      <c r="AF116" s="863" t="s">
        <v>536</v>
      </c>
      <c r="AG116" s="861"/>
      <c r="AH116" s="861"/>
      <c r="AI116" s="861"/>
      <c r="AJ116" s="862"/>
      <c r="AK116" s="863" t="s">
        <v>536</v>
      </c>
      <c r="AL116" s="861"/>
      <c r="AM116" s="861"/>
      <c r="AN116" s="861"/>
      <c r="AO116" s="862"/>
      <c r="AP116" s="857" t="s">
        <v>536</v>
      </c>
      <c r="AQ116" s="858"/>
      <c r="AR116" s="858"/>
      <c r="AS116" s="858"/>
      <c r="AT116" s="859"/>
      <c r="AU116" s="933"/>
      <c r="AV116" s="934"/>
      <c r="AW116" s="934"/>
      <c r="AX116" s="934"/>
      <c r="AY116" s="935"/>
      <c r="AZ116" s="849" t="s">
        <v>537</v>
      </c>
      <c r="BA116" s="850"/>
      <c r="BB116" s="850"/>
      <c r="BC116" s="850"/>
      <c r="BD116" s="850"/>
      <c r="BE116" s="850"/>
      <c r="BF116" s="850"/>
      <c r="BG116" s="850"/>
      <c r="BH116" s="850"/>
      <c r="BI116" s="850"/>
      <c r="BJ116" s="850"/>
      <c r="BK116" s="850"/>
      <c r="BL116" s="850"/>
      <c r="BM116" s="850"/>
      <c r="BN116" s="850"/>
      <c r="BO116" s="850"/>
      <c r="BP116" s="851"/>
      <c r="BQ116" s="852" t="s">
        <v>538</v>
      </c>
      <c r="BR116" s="846"/>
      <c r="BS116" s="846"/>
      <c r="BT116" s="846"/>
      <c r="BU116" s="846"/>
      <c r="BV116" s="846" t="s">
        <v>538</v>
      </c>
      <c r="BW116" s="846"/>
      <c r="BX116" s="846"/>
      <c r="BY116" s="846"/>
      <c r="BZ116" s="846"/>
      <c r="CA116" s="846" t="s">
        <v>538</v>
      </c>
      <c r="CB116" s="846"/>
      <c r="CC116" s="846"/>
      <c r="CD116" s="846"/>
      <c r="CE116" s="846"/>
      <c r="CF116" s="847" t="s">
        <v>538</v>
      </c>
      <c r="CG116" s="848"/>
      <c r="CH116" s="848"/>
      <c r="CI116" s="848"/>
      <c r="CJ116" s="848"/>
      <c r="CK116" s="886"/>
      <c r="CL116" s="887"/>
      <c r="CM116" s="875" t="s">
        <v>539</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60" t="s">
        <v>538</v>
      </c>
      <c r="DH116" s="861"/>
      <c r="DI116" s="861"/>
      <c r="DJ116" s="861"/>
      <c r="DK116" s="862"/>
      <c r="DL116" s="863" t="s">
        <v>538</v>
      </c>
      <c r="DM116" s="861"/>
      <c r="DN116" s="861"/>
      <c r="DO116" s="861"/>
      <c r="DP116" s="862"/>
      <c r="DQ116" s="863" t="s">
        <v>538</v>
      </c>
      <c r="DR116" s="861"/>
      <c r="DS116" s="861"/>
      <c r="DT116" s="861"/>
      <c r="DU116" s="862"/>
      <c r="DV116" s="857" t="s">
        <v>538</v>
      </c>
      <c r="DW116" s="858"/>
      <c r="DX116" s="858"/>
      <c r="DY116" s="858"/>
      <c r="DZ116" s="859"/>
    </row>
    <row r="117" spans="1:130" s="180" customFormat="1" ht="26.25" customHeight="1" x14ac:dyDescent="0.15">
      <c r="A117" s="856" t="s">
        <v>244</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24" t="s">
        <v>540</v>
      </c>
      <c r="Z117" s="844"/>
      <c r="AA117" s="925">
        <v>2747778</v>
      </c>
      <c r="AB117" s="926"/>
      <c r="AC117" s="926"/>
      <c r="AD117" s="926"/>
      <c r="AE117" s="927"/>
      <c r="AF117" s="929">
        <v>2530128</v>
      </c>
      <c r="AG117" s="926"/>
      <c r="AH117" s="926"/>
      <c r="AI117" s="926"/>
      <c r="AJ117" s="927"/>
      <c r="AK117" s="929">
        <v>2369273</v>
      </c>
      <c r="AL117" s="926"/>
      <c r="AM117" s="926"/>
      <c r="AN117" s="926"/>
      <c r="AO117" s="927"/>
      <c r="AP117" s="918"/>
      <c r="AQ117" s="919"/>
      <c r="AR117" s="919"/>
      <c r="AS117" s="919"/>
      <c r="AT117" s="920"/>
      <c r="AU117" s="933"/>
      <c r="AV117" s="934"/>
      <c r="AW117" s="934"/>
      <c r="AX117" s="934"/>
      <c r="AY117" s="935"/>
      <c r="AZ117" s="921" t="s">
        <v>541</v>
      </c>
      <c r="BA117" s="902"/>
      <c r="BB117" s="902"/>
      <c r="BC117" s="902"/>
      <c r="BD117" s="902"/>
      <c r="BE117" s="902"/>
      <c r="BF117" s="902"/>
      <c r="BG117" s="902"/>
      <c r="BH117" s="902"/>
      <c r="BI117" s="902"/>
      <c r="BJ117" s="902"/>
      <c r="BK117" s="902"/>
      <c r="BL117" s="902"/>
      <c r="BM117" s="902"/>
      <c r="BN117" s="902"/>
      <c r="BO117" s="902"/>
      <c r="BP117" s="903"/>
      <c r="BQ117" s="922" t="s">
        <v>536</v>
      </c>
      <c r="BR117" s="923"/>
      <c r="BS117" s="923"/>
      <c r="BT117" s="923"/>
      <c r="BU117" s="923"/>
      <c r="BV117" s="923" t="s">
        <v>536</v>
      </c>
      <c r="BW117" s="923"/>
      <c r="BX117" s="923"/>
      <c r="BY117" s="923"/>
      <c r="BZ117" s="923"/>
      <c r="CA117" s="923" t="s">
        <v>536</v>
      </c>
      <c r="CB117" s="923"/>
      <c r="CC117" s="923"/>
      <c r="CD117" s="923"/>
      <c r="CE117" s="923"/>
      <c r="CF117" s="847" t="s">
        <v>536</v>
      </c>
      <c r="CG117" s="848"/>
      <c r="CH117" s="848"/>
      <c r="CI117" s="848"/>
      <c r="CJ117" s="848"/>
      <c r="CK117" s="886"/>
      <c r="CL117" s="887"/>
      <c r="CM117" s="875" t="s">
        <v>542</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60" t="s">
        <v>485</v>
      </c>
      <c r="DH117" s="861"/>
      <c r="DI117" s="861"/>
      <c r="DJ117" s="861"/>
      <c r="DK117" s="862"/>
      <c r="DL117" s="863" t="s">
        <v>485</v>
      </c>
      <c r="DM117" s="861"/>
      <c r="DN117" s="861"/>
      <c r="DO117" s="861"/>
      <c r="DP117" s="862"/>
      <c r="DQ117" s="863" t="s">
        <v>485</v>
      </c>
      <c r="DR117" s="861"/>
      <c r="DS117" s="861"/>
      <c r="DT117" s="861"/>
      <c r="DU117" s="862"/>
      <c r="DV117" s="857" t="s">
        <v>485</v>
      </c>
      <c r="DW117" s="858"/>
      <c r="DX117" s="858"/>
      <c r="DY117" s="858"/>
      <c r="DZ117" s="859"/>
    </row>
    <row r="118" spans="1:130" s="180" customFormat="1" ht="26.25" customHeight="1" x14ac:dyDescent="0.15">
      <c r="A118" s="856" t="s">
        <v>506</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915" t="s">
        <v>504</v>
      </c>
      <c r="AB118" s="916"/>
      <c r="AC118" s="916"/>
      <c r="AD118" s="916"/>
      <c r="AE118" s="917"/>
      <c r="AF118" s="915" t="s">
        <v>352</v>
      </c>
      <c r="AG118" s="916"/>
      <c r="AH118" s="916"/>
      <c r="AI118" s="916"/>
      <c r="AJ118" s="917"/>
      <c r="AK118" s="915" t="s">
        <v>351</v>
      </c>
      <c r="AL118" s="916"/>
      <c r="AM118" s="916"/>
      <c r="AN118" s="916"/>
      <c r="AO118" s="917"/>
      <c r="AP118" s="915" t="s">
        <v>505</v>
      </c>
      <c r="AQ118" s="916"/>
      <c r="AR118" s="916"/>
      <c r="AS118" s="916"/>
      <c r="AT118" s="928"/>
      <c r="AU118" s="936"/>
      <c r="AV118" s="937"/>
      <c r="AW118" s="937"/>
      <c r="AX118" s="937"/>
      <c r="AY118" s="937"/>
      <c r="AZ118" s="211" t="s">
        <v>244</v>
      </c>
      <c r="BA118" s="211"/>
      <c r="BB118" s="211"/>
      <c r="BC118" s="211"/>
      <c r="BD118" s="211"/>
      <c r="BE118" s="211"/>
      <c r="BF118" s="211"/>
      <c r="BG118" s="211"/>
      <c r="BH118" s="211"/>
      <c r="BI118" s="211"/>
      <c r="BJ118" s="211"/>
      <c r="BK118" s="211"/>
      <c r="BL118" s="211"/>
      <c r="BM118" s="211"/>
      <c r="BN118" s="211"/>
      <c r="BO118" s="924" t="s">
        <v>543</v>
      </c>
      <c r="BP118" s="944"/>
      <c r="BQ118" s="922">
        <v>21852269</v>
      </c>
      <c r="BR118" s="923"/>
      <c r="BS118" s="923"/>
      <c r="BT118" s="923"/>
      <c r="BU118" s="923"/>
      <c r="BV118" s="923">
        <v>22457019</v>
      </c>
      <c r="BW118" s="923"/>
      <c r="BX118" s="923"/>
      <c r="BY118" s="923"/>
      <c r="BZ118" s="923"/>
      <c r="CA118" s="923">
        <v>22097758</v>
      </c>
      <c r="CB118" s="923"/>
      <c r="CC118" s="923"/>
      <c r="CD118" s="923"/>
      <c r="CE118" s="923"/>
      <c r="CF118" s="945"/>
      <c r="CG118" s="946"/>
      <c r="CH118" s="946"/>
      <c r="CI118" s="946"/>
      <c r="CJ118" s="947"/>
      <c r="CK118" s="886"/>
      <c r="CL118" s="887"/>
      <c r="CM118" s="875" t="s">
        <v>544</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60" t="s">
        <v>545</v>
      </c>
      <c r="DH118" s="861"/>
      <c r="DI118" s="861"/>
      <c r="DJ118" s="861"/>
      <c r="DK118" s="862"/>
      <c r="DL118" s="863" t="s">
        <v>545</v>
      </c>
      <c r="DM118" s="861"/>
      <c r="DN118" s="861"/>
      <c r="DO118" s="861"/>
      <c r="DP118" s="862"/>
      <c r="DQ118" s="863" t="s">
        <v>545</v>
      </c>
      <c r="DR118" s="861"/>
      <c r="DS118" s="861"/>
      <c r="DT118" s="861"/>
      <c r="DU118" s="862"/>
      <c r="DV118" s="857" t="s">
        <v>545</v>
      </c>
      <c r="DW118" s="858"/>
      <c r="DX118" s="858"/>
      <c r="DY118" s="858"/>
      <c r="DZ118" s="859"/>
    </row>
    <row r="119" spans="1:130" s="180" customFormat="1" ht="26.25" customHeight="1" x14ac:dyDescent="0.15">
      <c r="A119" s="1021" t="s">
        <v>509</v>
      </c>
      <c r="B119" s="885"/>
      <c r="C119" s="878" t="s">
        <v>510</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908" t="s">
        <v>511</v>
      </c>
      <c r="AB119" s="896"/>
      <c r="AC119" s="896"/>
      <c r="AD119" s="896"/>
      <c r="AE119" s="897"/>
      <c r="AF119" s="895" t="s">
        <v>511</v>
      </c>
      <c r="AG119" s="896"/>
      <c r="AH119" s="896"/>
      <c r="AI119" s="896"/>
      <c r="AJ119" s="897"/>
      <c r="AK119" s="895" t="s">
        <v>511</v>
      </c>
      <c r="AL119" s="896"/>
      <c r="AM119" s="896"/>
      <c r="AN119" s="896"/>
      <c r="AO119" s="897"/>
      <c r="AP119" s="898" t="s">
        <v>511</v>
      </c>
      <c r="AQ119" s="899"/>
      <c r="AR119" s="899"/>
      <c r="AS119" s="899"/>
      <c r="AT119" s="900"/>
      <c r="AU119" s="951" t="s">
        <v>546</v>
      </c>
      <c r="AV119" s="952"/>
      <c r="AW119" s="952"/>
      <c r="AX119" s="952"/>
      <c r="AY119" s="953"/>
      <c r="AZ119" s="865" t="s">
        <v>547</v>
      </c>
      <c r="BA119" s="866"/>
      <c r="BB119" s="866"/>
      <c r="BC119" s="866"/>
      <c r="BD119" s="866"/>
      <c r="BE119" s="866"/>
      <c r="BF119" s="866"/>
      <c r="BG119" s="866"/>
      <c r="BH119" s="866"/>
      <c r="BI119" s="866"/>
      <c r="BJ119" s="866"/>
      <c r="BK119" s="866"/>
      <c r="BL119" s="866"/>
      <c r="BM119" s="866"/>
      <c r="BN119" s="866"/>
      <c r="BO119" s="866"/>
      <c r="BP119" s="867"/>
      <c r="BQ119" s="890">
        <v>4052903</v>
      </c>
      <c r="BR119" s="872"/>
      <c r="BS119" s="872"/>
      <c r="BT119" s="872"/>
      <c r="BU119" s="872"/>
      <c r="BV119" s="872">
        <v>4945264</v>
      </c>
      <c r="BW119" s="872"/>
      <c r="BX119" s="872"/>
      <c r="BY119" s="872"/>
      <c r="BZ119" s="872"/>
      <c r="CA119" s="872">
        <v>5760756</v>
      </c>
      <c r="CB119" s="872"/>
      <c r="CC119" s="872"/>
      <c r="CD119" s="872"/>
      <c r="CE119" s="872"/>
      <c r="CF119" s="882">
        <v>100.1</v>
      </c>
      <c r="CG119" s="883"/>
      <c r="CH119" s="883"/>
      <c r="CI119" s="883"/>
      <c r="CJ119" s="883"/>
      <c r="CK119" s="888"/>
      <c r="CL119" s="889"/>
      <c r="CM119" s="986" t="s">
        <v>548</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85">
        <v>69633</v>
      </c>
      <c r="DH119" s="939"/>
      <c r="DI119" s="939"/>
      <c r="DJ119" s="939"/>
      <c r="DK119" s="940"/>
      <c r="DL119" s="938">
        <v>59070</v>
      </c>
      <c r="DM119" s="939"/>
      <c r="DN119" s="939"/>
      <c r="DO119" s="939"/>
      <c r="DP119" s="940"/>
      <c r="DQ119" s="938">
        <v>47626</v>
      </c>
      <c r="DR119" s="939"/>
      <c r="DS119" s="939"/>
      <c r="DT119" s="939"/>
      <c r="DU119" s="940"/>
      <c r="DV119" s="941">
        <v>0.8</v>
      </c>
      <c r="DW119" s="942"/>
      <c r="DX119" s="942"/>
      <c r="DY119" s="942"/>
      <c r="DZ119" s="943"/>
    </row>
    <row r="120" spans="1:130" s="180" customFormat="1" ht="26.25" customHeight="1" x14ac:dyDescent="0.15">
      <c r="A120" s="1022"/>
      <c r="B120" s="887"/>
      <c r="C120" s="875" t="s">
        <v>516</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60" t="s">
        <v>517</v>
      </c>
      <c r="AB120" s="861"/>
      <c r="AC120" s="861"/>
      <c r="AD120" s="861"/>
      <c r="AE120" s="862"/>
      <c r="AF120" s="863" t="s">
        <v>517</v>
      </c>
      <c r="AG120" s="861"/>
      <c r="AH120" s="861"/>
      <c r="AI120" s="861"/>
      <c r="AJ120" s="862"/>
      <c r="AK120" s="863" t="s">
        <v>517</v>
      </c>
      <c r="AL120" s="861"/>
      <c r="AM120" s="861"/>
      <c r="AN120" s="861"/>
      <c r="AO120" s="862"/>
      <c r="AP120" s="857" t="s">
        <v>517</v>
      </c>
      <c r="AQ120" s="858"/>
      <c r="AR120" s="858"/>
      <c r="AS120" s="858"/>
      <c r="AT120" s="859"/>
      <c r="AU120" s="954"/>
      <c r="AV120" s="955"/>
      <c r="AW120" s="955"/>
      <c r="AX120" s="955"/>
      <c r="AY120" s="956"/>
      <c r="AZ120" s="849" t="s">
        <v>549</v>
      </c>
      <c r="BA120" s="850"/>
      <c r="BB120" s="850"/>
      <c r="BC120" s="850"/>
      <c r="BD120" s="850"/>
      <c r="BE120" s="850"/>
      <c r="BF120" s="850"/>
      <c r="BG120" s="850"/>
      <c r="BH120" s="850"/>
      <c r="BI120" s="850"/>
      <c r="BJ120" s="850"/>
      <c r="BK120" s="850"/>
      <c r="BL120" s="850"/>
      <c r="BM120" s="850"/>
      <c r="BN120" s="850"/>
      <c r="BO120" s="850"/>
      <c r="BP120" s="851"/>
      <c r="BQ120" s="852">
        <v>1504619</v>
      </c>
      <c r="BR120" s="846"/>
      <c r="BS120" s="846"/>
      <c r="BT120" s="846"/>
      <c r="BU120" s="846"/>
      <c r="BV120" s="846">
        <v>1323427</v>
      </c>
      <c r="BW120" s="846"/>
      <c r="BX120" s="846"/>
      <c r="BY120" s="846"/>
      <c r="BZ120" s="846"/>
      <c r="CA120" s="846">
        <v>1169719</v>
      </c>
      <c r="CB120" s="846"/>
      <c r="CC120" s="846"/>
      <c r="CD120" s="846"/>
      <c r="CE120" s="846"/>
      <c r="CF120" s="847">
        <v>20.3</v>
      </c>
      <c r="CG120" s="848"/>
      <c r="CH120" s="848"/>
      <c r="CI120" s="848"/>
      <c r="CJ120" s="848"/>
      <c r="CK120" s="961" t="s">
        <v>550</v>
      </c>
      <c r="CL120" s="962"/>
      <c r="CM120" s="962"/>
      <c r="CN120" s="962"/>
      <c r="CO120" s="963"/>
      <c r="CP120" s="969" t="s">
        <v>551</v>
      </c>
      <c r="CQ120" s="970"/>
      <c r="CR120" s="970"/>
      <c r="CS120" s="970"/>
      <c r="CT120" s="970"/>
      <c r="CU120" s="970"/>
      <c r="CV120" s="970"/>
      <c r="CW120" s="970"/>
      <c r="CX120" s="970"/>
      <c r="CY120" s="970"/>
      <c r="CZ120" s="970"/>
      <c r="DA120" s="970"/>
      <c r="DB120" s="970"/>
      <c r="DC120" s="970"/>
      <c r="DD120" s="970"/>
      <c r="DE120" s="970"/>
      <c r="DF120" s="971"/>
      <c r="DG120" s="890">
        <v>2442104</v>
      </c>
      <c r="DH120" s="872"/>
      <c r="DI120" s="872"/>
      <c r="DJ120" s="872"/>
      <c r="DK120" s="872"/>
      <c r="DL120" s="872">
        <v>3743290</v>
      </c>
      <c r="DM120" s="872"/>
      <c r="DN120" s="872"/>
      <c r="DO120" s="872"/>
      <c r="DP120" s="872"/>
      <c r="DQ120" s="872">
        <v>4306754</v>
      </c>
      <c r="DR120" s="872"/>
      <c r="DS120" s="872"/>
      <c r="DT120" s="872"/>
      <c r="DU120" s="872"/>
      <c r="DV120" s="873">
        <v>74.900000000000006</v>
      </c>
      <c r="DW120" s="873"/>
      <c r="DX120" s="873"/>
      <c r="DY120" s="873"/>
      <c r="DZ120" s="874"/>
    </row>
    <row r="121" spans="1:130" s="180" customFormat="1" ht="26.25" customHeight="1" x14ac:dyDescent="0.15">
      <c r="A121" s="1022"/>
      <c r="B121" s="887"/>
      <c r="C121" s="948" t="s">
        <v>552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0" t="s">
        <v>522</v>
      </c>
      <c r="AB121" s="861"/>
      <c r="AC121" s="861"/>
      <c r="AD121" s="861"/>
      <c r="AE121" s="862"/>
      <c r="AF121" s="863" t="s">
        <v>522</v>
      </c>
      <c r="AG121" s="861"/>
      <c r="AH121" s="861"/>
      <c r="AI121" s="861"/>
      <c r="AJ121" s="862"/>
      <c r="AK121" s="863" t="s">
        <v>522</v>
      </c>
      <c r="AL121" s="861"/>
      <c r="AM121" s="861"/>
      <c r="AN121" s="861"/>
      <c r="AO121" s="862"/>
      <c r="AP121" s="857" t="s">
        <v>522</v>
      </c>
      <c r="AQ121" s="858"/>
      <c r="AR121" s="858"/>
      <c r="AS121" s="858"/>
      <c r="AT121" s="859"/>
      <c r="AU121" s="954"/>
      <c r="AV121" s="955"/>
      <c r="AW121" s="955"/>
      <c r="AX121" s="955"/>
      <c r="AY121" s="956"/>
      <c r="AZ121" s="921" t="s">
        <v>553</v>
      </c>
      <c r="BA121" s="902"/>
      <c r="BB121" s="902"/>
      <c r="BC121" s="902"/>
      <c r="BD121" s="902"/>
      <c r="BE121" s="902"/>
      <c r="BF121" s="902"/>
      <c r="BG121" s="902"/>
      <c r="BH121" s="902"/>
      <c r="BI121" s="902"/>
      <c r="BJ121" s="902"/>
      <c r="BK121" s="902"/>
      <c r="BL121" s="902"/>
      <c r="BM121" s="902"/>
      <c r="BN121" s="902"/>
      <c r="BO121" s="902"/>
      <c r="BP121" s="903"/>
      <c r="BQ121" s="922">
        <v>14114452</v>
      </c>
      <c r="BR121" s="923"/>
      <c r="BS121" s="923"/>
      <c r="BT121" s="923"/>
      <c r="BU121" s="923"/>
      <c r="BV121" s="923">
        <v>14004517</v>
      </c>
      <c r="BW121" s="923"/>
      <c r="BX121" s="923"/>
      <c r="BY121" s="923"/>
      <c r="BZ121" s="923"/>
      <c r="CA121" s="923">
        <v>13580508</v>
      </c>
      <c r="CB121" s="923"/>
      <c r="CC121" s="923"/>
      <c r="CD121" s="923"/>
      <c r="CE121" s="923"/>
      <c r="CF121" s="972">
        <v>236.1</v>
      </c>
      <c r="CG121" s="973"/>
      <c r="CH121" s="973"/>
      <c r="CI121" s="973"/>
      <c r="CJ121" s="973"/>
      <c r="CK121" s="964"/>
      <c r="CL121" s="965"/>
      <c r="CM121" s="965"/>
      <c r="CN121" s="965"/>
      <c r="CO121" s="966"/>
      <c r="CP121" s="982" t="s">
        <v>554</v>
      </c>
      <c r="CQ121" s="983"/>
      <c r="CR121" s="983"/>
      <c r="CS121" s="983"/>
      <c r="CT121" s="983"/>
      <c r="CU121" s="983"/>
      <c r="CV121" s="983"/>
      <c r="CW121" s="983"/>
      <c r="CX121" s="983"/>
      <c r="CY121" s="983"/>
      <c r="CZ121" s="983"/>
      <c r="DA121" s="983"/>
      <c r="DB121" s="983"/>
      <c r="DC121" s="983"/>
      <c r="DD121" s="983"/>
      <c r="DE121" s="983"/>
      <c r="DF121" s="984"/>
      <c r="DG121" s="852">
        <v>2548923</v>
      </c>
      <c r="DH121" s="846"/>
      <c r="DI121" s="846"/>
      <c r="DJ121" s="846"/>
      <c r="DK121" s="846"/>
      <c r="DL121" s="846">
        <v>2602887</v>
      </c>
      <c r="DM121" s="846"/>
      <c r="DN121" s="846"/>
      <c r="DO121" s="846"/>
      <c r="DP121" s="846"/>
      <c r="DQ121" s="846">
        <v>2395939</v>
      </c>
      <c r="DR121" s="846"/>
      <c r="DS121" s="846"/>
      <c r="DT121" s="846"/>
      <c r="DU121" s="846"/>
      <c r="DV121" s="870">
        <v>41.7</v>
      </c>
      <c r="DW121" s="870"/>
      <c r="DX121" s="870"/>
      <c r="DY121" s="870"/>
      <c r="DZ121" s="871"/>
    </row>
    <row r="122" spans="1:130" s="180" customFormat="1" ht="26.25" customHeight="1" x14ac:dyDescent="0.15">
      <c r="A122" s="1022"/>
      <c r="B122" s="887"/>
      <c r="C122" s="875" t="s">
        <v>529</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60" t="s">
        <v>530</v>
      </c>
      <c r="AB122" s="861"/>
      <c r="AC122" s="861"/>
      <c r="AD122" s="861"/>
      <c r="AE122" s="862"/>
      <c r="AF122" s="863" t="s">
        <v>530</v>
      </c>
      <c r="AG122" s="861"/>
      <c r="AH122" s="861"/>
      <c r="AI122" s="861"/>
      <c r="AJ122" s="862"/>
      <c r="AK122" s="863" t="s">
        <v>530</v>
      </c>
      <c r="AL122" s="861"/>
      <c r="AM122" s="861"/>
      <c r="AN122" s="861"/>
      <c r="AO122" s="862"/>
      <c r="AP122" s="857" t="s">
        <v>530</v>
      </c>
      <c r="AQ122" s="858"/>
      <c r="AR122" s="858"/>
      <c r="AS122" s="858"/>
      <c r="AT122" s="859"/>
      <c r="AU122" s="957"/>
      <c r="AV122" s="958"/>
      <c r="AW122" s="958"/>
      <c r="AX122" s="958"/>
      <c r="AY122" s="958"/>
      <c r="AZ122" s="211" t="s">
        <v>244</v>
      </c>
      <c r="BA122" s="211"/>
      <c r="BB122" s="211"/>
      <c r="BC122" s="211"/>
      <c r="BD122" s="211"/>
      <c r="BE122" s="211"/>
      <c r="BF122" s="211"/>
      <c r="BG122" s="211"/>
      <c r="BH122" s="211"/>
      <c r="BI122" s="211"/>
      <c r="BJ122" s="211"/>
      <c r="BK122" s="211"/>
      <c r="BL122" s="211"/>
      <c r="BM122" s="211"/>
      <c r="BN122" s="211"/>
      <c r="BO122" s="924" t="s">
        <v>555</v>
      </c>
      <c r="BP122" s="944"/>
      <c r="BQ122" s="959">
        <v>19671974</v>
      </c>
      <c r="BR122" s="960"/>
      <c r="BS122" s="960"/>
      <c r="BT122" s="960"/>
      <c r="BU122" s="960"/>
      <c r="BV122" s="960">
        <v>20273208</v>
      </c>
      <c r="BW122" s="960"/>
      <c r="BX122" s="960"/>
      <c r="BY122" s="960"/>
      <c r="BZ122" s="960"/>
      <c r="CA122" s="960">
        <v>20510983</v>
      </c>
      <c r="CB122" s="960"/>
      <c r="CC122" s="960"/>
      <c r="CD122" s="960"/>
      <c r="CE122" s="960"/>
      <c r="CF122" s="945"/>
      <c r="CG122" s="946"/>
      <c r="CH122" s="946"/>
      <c r="CI122" s="946"/>
      <c r="CJ122" s="947"/>
      <c r="CK122" s="964"/>
      <c r="CL122" s="965"/>
      <c r="CM122" s="965"/>
      <c r="CN122" s="965"/>
      <c r="CO122" s="966"/>
      <c r="CP122" s="982" t="s">
        <v>556</v>
      </c>
      <c r="CQ122" s="983"/>
      <c r="CR122" s="983"/>
      <c r="CS122" s="983"/>
      <c r="CT122" s="983"/>
      <c r="CU122" s="983"/>
      <c r="CV122" s="983"/>
      <c r="CW122" s="983"/>
      <c r="CX122" s="983"/>
      <c r="CY122" s="983"/>
      <c r="CZ122" s="983"/>
      <c r="DA122" s="983"/>
      <c r="DB122" s="983"/>
      <c r="DC122" s="983"/>
      <c r="DD122" s="983"/>
      <c r="DE122" s="983"/>
      <c r="DF122" s="984"/>
      <c r="DG122" s="852">
        <v>1268675</v>
      </c>
      <c r="DH122" s="846"/>
      <c r="DI122" s="846"/>
      <c r="DJ122" s="846"/>
      <c r="DK122" s="846"/>
      <c r="DL122" s="846">
        <v>1193167</v>
      </c>
      <c r="DM122" s="846"/>
      <c r="DN122" s="846"/>
      <c r="DO122" s="846"/>
      <c r="DP122" s="846"/>
      <c r="DQ122" s="846">
        <v>1305245</v>
      </c>
      <c r="DR122" s="846"/>
      <c r="DS122" s="846"/>
      <c r="DT122" s="846"/>
      <c r="DU122" s="846"/>
      <c r="DV122" s="870">
        <v>22.7</v>
      </c>
      <c r="DW122" s="870"/>
      <c r="DX122" s="870"/>
      <c r="DY122" s="870"/>
      <c r="DZ122" s="871"/>
    </row>
    <row r="123" spans="1:130" s="180" customFormat="1" ht="26.25" customHeight="1" thickBot="1" x14ac:dyDescent="0.2">
      <c r="A123" s="1022"/>
      <c r="B123" s="887"/>
      <c r="C123" s="875" t="s">
        <v>539</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60" t="s">
        <v>538</v>
      </c>
      <c r="AB123" s="861"/>
      <c r="AC123" s="861"/>
      <c r="AD123" s="861"/>
      <c r="AE123" s="862"/>
      <c r="AF123" s="863" t="s">
        <v>538</v>
      </c>
      <c r="AG123" s="861"/>
      <c r="AH123" s="861"/>
      <c r="AI123" s="861"/>
      <c r="AJ123" s="862"/>
      <c r="AK123" s="863" t="s">
        <v>538</v>
      </c>
      <c r="AL123" s="861"/>
      <c r="AM123" s="861"/>
      <c r="AN123" s="861"/>
      <c r="AO123" s="862"/>
      <c r="AP123" s="857" t="s">
        <v>538</v>
      </c>
      <c r="AQ123" s="858"/>
      <c r="AR123" s="858"/>
      <c r="AS123" s="858"/>
      <c r="AT123" s="859"/>
      <c r="AU123" s="974" t="s">
        <v>557</v>
      </c>
      <c r="AV123" s="975"/>
      <c r="AW123" s="975"/>
      <c r="AX123" s="975"/>
      <c r="AY123" s="975"/>
      <c r="AZ123" s="975"/>
      <c r="BA123" s="975"/>
      <c r="BB123" s="975"/>
      <c r="BC123" s="975"/>
      <c r="BD123" s="975"/>
      <c r="BE123" s="975"/>
      <c r="BF123" s="975"/>
      <c r="BG123" s="975"/>
      <c r="BH123" s="975"/>
      <c r="BI123" s="975"/>
      <c r="BJ123" s="975"/>
      <c r="BK123" s="975"/>
      <c r="BL123" s="975"/>
      <c r="BM123" s="975"/>
      <c r="BN123" s="975"/>
      <c r="BO123" s="975"/>
      <c r="BP123" s="976"/>
      <c r="BQ123" s="977">
        <v>38.700000000000003</v>
      </c>
      <c r="BR123" s="978"/>
      <c r="BS123" s="978"/>
      <c r="BT123" s="978"/>
      <c r="BU123" s="978"/>
      <c r="BV123" s="978">
        <v>37.4</v>
      </c>
      <c r="BW123" s="978"/>
      <c r="BX123" s="978"/>
      <c r="BY123" s="978"/>
      <c r="BZ123" s="978"/>
      <c r="CA123" s="978">
        <v>27.5</v>
      </c>
      <c r="CB123" s="978"/>
      <c r="CC123" s="978"/>
      <c r="CD123" s="978"/>
      <c r="CE123" s="978"/>
      <c r="CF123" s="979"/>
      <c r="CG123" s="980"/>
      <c r="CH123" s="980"/>
      <c r="CI123" s="980"/>
      <c r="CJ123" s="981"/>
      <c r="CK123" s="964"/>
      <c r="CL123" s="965"/>
      <c r="CM123" s="965"/>
      <c r="CN123" s="965"/>
      <c r="CO123" s="966"/>
      <c r="CP123" s="982" t="s">
        <v>558</v>
      </c>
      <c r="CQ123" s="983"/>
      <c r="CR123" s="983"/>
      <c r="CS123" s="983"/>
      <c r="CT123" s="983"/>
      <c r="CU123" s="983"/>
      <c r="CV123" s="983"/>
      <c r="CW123" s="983"/>
      <c r="CX123" s="983"/>
      <c r="CY123" s="983"/>
      <c r="CZ123" s="983"/>
      <c r="DA123" s="983"/>
      <c r="DB123" s="983"/>
      <c r="DC123" s="983"/>
      <c r="DD123" s="983"/>
      <c r="DE123" s="983"/>
      <c r="DF123" s="984"/>
      <c r="DG123" s="860">
        <v>172028</v>
      </c>
      <c r="DH123" s="861"/>
      <c r="DI123" s="861"/>
      <c r="DJ123" s="861"/>
      <c r="DK123" s="862"/>
      <c r="DL123" s="863">
        <v>171326</v>
      </c>
      <c r="DM123" s="861"/>
      <c r="DN123" s="861"/>
      <c r="DO123" s="861"/>
      <c r="DP123" s="862"/>
      <c r="DQ123" s="863">
        <v>169328</v>
      </c>
      <c r="DR123" s="861"/>
      <c r="DS123" s="861"/>
      <c r="DT123" s="861"/>
      <c r="DU123" s="862"/>
      <c r="DV123" s="857">
        <v>2.9</v>
      </c>
      <c r="DW123" s="858"/>
      <c r="DX123" s="858"/>
      <c r="DY123" s="858"/>
      <c r="DZ123" s="859"/>
    </row>
    <row r="124" spans="1:130" s="180" customFormat="1" ht="26.25" customHeight="1" x14ac:dyDescent="0.15">
      <c r="A124" s="1022"/>
      <c r="B124" s="887"/>
      <c r="C124" s="875" t="s">
        <v>542</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60" t="s">
        <v>485</v>
      </c>
      <c r="AB124" s="861"/>
      <c r="AC124" s="861"/>
      <c r="AD124" s="861"/>
      <c r="AE124" s="862"/>
      <c r="AF124" s="863" t="s">
        <v>485</v>
      </c>
      <c r="AG124" s="861"/>
      <c r="AH124" s="861"/>
      <c r="AI124" s="861"/>
      <c r="AJ124" s="862"/>
      <c r="AK124" s="863" t="s">
        <v>485</v>
      </c>
      <c r="AL124" s="861"/>
      <c r="AM124" s="861"/>
      <c r="AN124" s="861"/>
      <c r="AO124" s="862"/>
      <c r="AP124" s="857" t="s">
        <v>485</v>
      </c>
      <c r="AQ124" s="858"/>
      <c r="AR124" s="858"/>
      <c r="AS124" s="858"/>
      <c r="AT124" s="859"/>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7"/>
      <c r="CL124" s="967"/>
      <c r="CM124" s="967"/>
      <c r="CN124" s="967"/>
      <c r="CO124" s="968"/>
      <c r="CP124" s="982" t="s">
        <v>559</v>
      </c>
      <c r="CQ124" s="983"/>
      <c r="CR124" s="983"/>
      <c r="CS124" s="983"/>
      <c r="CT124" s="983"/>
      <c r="CU124" s="983"/>
      <c r="CV124" s="983"/>
      <c r="CW124" s="983"/>
      <c r="CX124" s="983"/>
      <c r="CY124" s="983"/>
      <c r="CZ124" s="983"/>
      <c r="DA124" s="983"/>
      <c r="DB124" s="983"/>
      <c r="DC124" s="983"/>
      <c r="DD124" s="983"/>
      <c r="DE124" s="983"/>
      <c r="DF124" s="984"/>
      <c r="DG124" s="985">
        <v>89142</v>
      </c>
      <c r="DH124" s="939"/>
      <c r="DI124" s="939"/>
      <c r="DJ124" s="939"/>
      <c r="DK124" s="940"/>
      <c r="DL124" s="938">
        <v>73591</v>
      </c>
      <c r="DM124" s="939"/>
      <c r="DN124" s="939"/>
      <c r="DO124" s="939"/>
      <c r="DP124" s="940"/>
      <c r="DQ124" s="938">
        <v>65004</v>
      </c>
      <c r="DR124" s="939"/>
      <c r="DS124" s="939"/>
      <c r="DT124" s="939"/>
      <c r="DU124" s="940"/>
      <c r="DV124" s="941">
        <v>1.1000000000000001</v>
      </c>
      <c r="DW124" s="942"/>
      <c r="DX124" s="942"/>
      <c r="DY124" s="942"/>
      <c r="DZ124" s="943"/>
    </row>
    <row r="125" spans="1:130" s="180" customFormat="1" ht="26.25" customHeight="1" thickBot="1" x14ac:dyDescent="0.2">
      <c r="A125" s="1022"/>
      <c r="B125" s="887"/>
      <c r="C125" s="875" t="s">
        <v>544</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60" t="s">
        <v>545</v>
      </c>
      <c r="AB125" s="861"/>
      <c r="AC125" s="861"/>
      <c r="AD125" s="861"/>
      <c r="AE125" s="862"/>
      <c r="AF125" s="863" t="s">
        <v>545</v>
      </c>
      <c r="AG125" s="861"/>
      <c r="AH125" s="861"/>
      <c r="AI125" s="861"/>
      <c r="AJ125" s="862"/>
      <c r="AK125" s="863" t="s">
        <v>545</v>
      </c>
      <c r="AL125" s="861"/>
      <c r="AM125" s="861"/>
      <c r="AN125" s="861"/>
      <c r="AO125" s="862"/>
      <c r="AP125" s="857" t="s">
        <v>545</v>
      </c>
      <c r="AQ125" s="858"/>
      <c r="AR125" s="858"/>
      <c r="AS125" s="858"/>
      <c r="AT125" s="859"/>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2" t="s">
        <v>560</v>
      </c>
      <c r="CL125" s="962"/>
      <c r="CM125" s="962"/>
      <c r="CN125" s="962"/>
      <c r="CO125" s="963"/>
      <c r="CP125" s="865" t="s">
        <v>561</v>
      </c>
      <c r="CQ125" s="866"/>
      <c r="CR125" s="866"/>
      <c r="CS125" s="866"/>
      <c r="CT125" s="866"/>
      <c r="CU125" s="866"/>
      <c r="CV125" s="866"/>
      <c r="CW125" s="866"/>
      <c r="CX125" s="866"/>
      <c r="CY125" s="866"/>
      <c r="CZ125" s="866"/>
      <c r="DA125" s="866"/>
      <c r="DB125" s="866"/>
      <c r="DC125" s="866"/>
      <c r="DD125" s="866"/>
      <c r="DE125" s="866"/>
      <c r="DF125" s="867"/>
      <c r="DG125" s="890" t="s">
        <v>545</v>
      </c>
      <c r="DH125" s="872"/>
      <c r="DI125" s="872"/>
      <c r="DJ125" s="872"/>
      <c r="DK125" s="872"/>
      <c r="DL125" s="872" t="s">
        <v>545</v>
      </c>
      <c r="DM125" s="872"/>
      <c r="DN125" s="872"/>
      <c r="DO125" s="872"/>
      <c r="DP125" s="872"/>
      <c r="DQ125" s="872" t="s">
        <v>545</v>
      </c>
      <c r="DR125" s="872"/>
      <c r="DS125" s="872"/>
      <c r="DT125" s="872"/>
      <c r="DU125" s="872"/>
      <c r="DV125" s="873" t="s">
        <v>545</v>
      </c>
      <c r="DW125" s="873"/>
      <c r="DX125" s="873"/>
      <c r="DY125" s="873"/>
      <c r="DZ125" s="874"/>
    </row>
    <row r="126" spans="1:130" s="180" customFormat="1" ht="26.25" customHeight="1" x14ac:dyDescent="0.15">
      <c r="A126" s="1022"/>
      <c r="B126" s="887"/>
      <c r="C126" s="875" t="s">
        <v>548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60">
        <v>1754</v>
      </c>
      <c r="AB126" s="861"/>
      <c r="AC126" s="861"/>
      <c r="AD126" s="861"/>
      <c r="AE126" s="862"/>
      <c r="AF126" s="863">
        <v>1815</v>
      </c>
      <c r="AG126" s="861"/>
      <c r="AH126" s="861"/>
      <c r="AI126" s="861"/>
      <c r="AJ126" s="862"/>
      <c r="AK126" s="863">
        <v>1878</v>
      </c>
      <c r="AL126" s="861"/>
      <c r="AM126" s="861"/>
      <c r="AN126" s="861"/>
      <c r="AO126" s="862"/>
      <c r="AP126" s="857">
        <v>0</v>
      </c>
      <c r="AQ126" s="858"/>
      <c r="AR126" s="858"/>
      <c r="AS126" s="858"/>
      <c r="AT126" s="859"/>
      <c r="AU126" s="216"/>
      <c r="AV126" s="216"/>
      <c r="AW126" s="216"/>
      <c r="AX126" s="1002" t="s">
        <v>562</v>
      </c>
      <c r="AY126" s="1003"/>
      <c r="AZ126" s="1003"/>
      <c r="BA126" s="1003"/>
      <c r="BB126" s="1003"/>
      <c r="BC126" s="1003"/>
      <c r="BD126" s="1003"/>
      <c r="BE126" s="1004"/>
      <c r="BF126" s="1038" t="s">
        <v>563</v>
      </c>
      <c r="BG126" s="1003"/>
      <c r="BH126" s="1003"/>
      <c r="BI126" s="1003"/>
      <c r="BJ126" s="1003"/>
      <c r="BK126" s="1003"/>
      <c r="BL126" s="1004"/>
      <c r="BM126" s="1038" t="s">
        <v>564</v>
      </c>
      <c r="BN126" s="1003"/>
      <c r="BO126" s="1003"/>
      <c r="BP126" s="1003"/>
      <c r="BQ126" s="1003"/>
      <c r="BR126" s="1003"/>
      <c r="BS126" s="1004"/>
      <c r="BT126" s="1038" t="s">
        <v>565</v>
      </c>
      <c r="BU126" s="1003"/>
      <c r="BV126" s="1003"/>
      <c r="BW126" s="1003"/>
      <c r="BX126" s="1003"/>
      <c r="BY126" s="1003"/>
      <c r="BZ126" s="1039"/>
      <c r="CA126" s="216"/>
      <c r="CB126" s="216"/>
      <c r="CC126" s="216"/>
      <c r="CD126" s="217"/>
      <c r="CE126" s="217"/>
      <c r="CF126" s="217"/>
      <c r="CG126" s="214"/>
      <c r="CH126" s="214"/>
      <c r="CI126" s="214"/>
      <c r="CJ126" s="215"/>
      <c r="CK126" s="965"/>
      <c r="CL126" s="965"/>
      <c r="CM126" s="965"/>
      <c r="CN126" s="965"/>
      <c r="CO126" s="966"/>
      <c r="CP126" s="849" t="s">
        <v>566</v>
      </c>
      <c r="CQ126" s="850"/>
      <c r="CR126" s="850"/>
      <c r="CS126" s="850"/>
      <c r="CT126" s="850"/>
      <c r="CU126" s="850"/>
      <c r="CV126" s="850"/>
      <c r="CW126" s="850"/>
      <c r="CX126" s="850"/>
      <c r="CY126" s="850"/>
      <c r="CZ126" s="850"/>
      <c r="DA126" s="850"/>
      <c r="DB126" s="850"/>
      <c r="DC126" s="850"/>
      <c r="DD126" s="850"/>
      <c r="DE126" s="850"/>
      <c r="DF126" s="851"/>
      <c r="DG126" s="852" t="s">
        <v>545</v>
      </c>
      <c r="DH126" s="846"/>
      <c r="DI126" s="846"/>
      <c r="DJ126" s="846"/>
      <c r="DK126" s="846"/>
      <c r="DL126" s="846" t="s">
        <v>545</v>
      </c>
      <c r="DM126" s="846"/>
      <c r="DN126" s="846"/>
      <c r="DO126" s="846"/>
      <c r="DP126" s="846"/>
      <c r="DQ126" s="846" t="s">
        <v>545</v>
      </c>
      <c r="DR126" s="846"/>
      <c r="DS126" s="846"/>
      <c r="DT126" s="846"/>
      <c r="DU126" s="846"/>
      <c r="DV126" s="870" t="s">
        <v>545</v>
      </c>
      <c r="DW126" s="870"/>
      <c r="DX126" s="870"/>
      <c r="DY126" s="870"/>
      <c r="DZ126" s="871"/>
    </row>
    <row r="127" spans="1:130" s="180" customFormat="1" ht="26.25" customHeight="1" thickBot="1" x14ac:dyDescent="0.2">
      <c r="A127" s="1023"/>
      <c r="B127" s="889"/>
      <c r="C127" s="986" t="s">
        <v>431</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860">
        <v>74</v>
      </c>
      <c r="AB127" s="861"/>
      <c r="AC127" s="861"/>
      <c r="AD127" s="861"/>
      <c r="AE127" s="862"/>
      <c r="AF127" s="863">
        <v>54</v>
      </c>
      <c r="AG127" s="861"/>
      <c r="AH127" s="861"/>
      <c r="AI127" s="861"/>
      <c r="AJ127" s="862"/>
      <c r="AK127" s="863">
        <v>34</v>
      </c>
      <c r="AL127" s="861"/>
      <c r="AM127" s="861"/>
      <c r="AN127" s="861"/>
      <c r="AO127" s="862"/>
      <c r="AP127" s="857">
        <v>0</v>
      </c>
      <c r="AQ127" s="858"/>
      <c r="AR127" s="858"/>
      <c r="AS127" s="858"/>
      <c r="AT127" s="859"/>
      <c r="AU127" s="216"/>
      <c r="AV127" s="216"/>
      <c r="AW127" s="216"/>
      <c r="AX127" s="907" t="s">
        <v>567</v>
      </c>
      <c r="AY127" s="866"/>
      <c r="AZ127" s="866"/>
      <c r="BA127" s="866"/>
      <c r="BB127" s="866"/>
      <c r="BC127" s="866"/>
      <c r="BD127" s="866"/>
      <c r="BE127" s="867"/>
      <c r="BF127" s="991" t="s">
        <v>568</v>
      </c>
      <c r="BG127" s="992"/>
      <c r="BH127" s="992"/>
      <c r="BI127" s="992"/>
      <c r="BJ127" s="992"/>
      <c r="BK127" s="992"/>
      <c r="BL127" s="993"/>
      <c r="BM127" s="991">
        <v>14</v>
      </c>
      <c r="BN127" s="992"/>
      <c r="BO127" s="992"/>
      <c r="BP127" s="992"/>
      <c r="BQ127" s="992"/>
      <c r="BR127" s="992"/>
      <c r="BS127" s="993"/>
      <c r="BT127" s="991">
        <v>20</v>
      </c>
      <c r="BU127" s="992"/>
      <c r="BV127" s="992"/>
      <c r="BW127" s="992"/>
      <c r="BX127" s="992"/>
      <c r="BY127" s="992"/>
      <c r="BZ127" s="994"/>
      <c r="CA127" s="217"/>
      <c r="CB127" s="217"/>
      <c r="CC127" s="217"/>
      <c r="CD127" s="217"/>
      <c r="CE127" s="217"/>
      <c r="CF127" s="217"/>
      <c r="CG127" s="214"/>
      <c r="CH127" s="214"/>
      <c r="CI127" s="214"/>
      <c r="CJ127" s="215"/>
      <c r="CK127" s="1000"/>
      <c r="CL127" s="1000"/>
      <c r="CM127" s="1000"/>
      <c r="CN127" s="1000"/>
      <c r="CO127" s="1001"/>
      <c r="CP127" s="995" t="s">
        <v>569</v>
      </c>
      <c r="CQ127" s="996"/>
      <c r="CR127" s="996"/>
      <c r="CS127" s="996"/>
      <c r="CT127" s="996"/>
      <c r="CU127" s="996"/>
      <c r="CV127" s="996"/>
      <c r="CW127" s="996"/>
      <c r="CX127" s="996"/>
      <c r="CY127" s="996"/>
      <c r="CZ127" s="996"/>
      <c r="DA127" s="996"/>
      <c r="DB127" s="996"/>
      <c r="DC127" s="996"/>
      <c r="DD127" s="996"/>
      <c r="DE127" s="996"/>
      <c r="DF127" s="997"/>
      <c r="DG127" s="998">
        <v>37755</v>
      </c>
      <c r="DH127" s="999"/>
      <c r="DI127" s="999"/>
      <c r="DJ127" s="999"/>
      <c r="DK127" s="999"/>
      <c r="DL127" s="999">
        <v>2059</v>
      </c>
      <c r="DM127" s="999"/>
      <c r="DN127" s="999"/>
      <c r="DO127" s="999"/>
      <c r="DP127" s="999"/>
      <c r="DQ127" s="999">
        <v>1020</v>
      </c>
      <c r="DR127" s="999"/>
      <c r="DS127" s="999"/>
      <c r="DT127" s="999"/>
      <c r="DU127" s="999"/>
      <c r="DV127" s="989">
        <v>0</v>
      </c>
      <c r="DW127" s="989"/>
      <c r="DX127" s="989"/>
      <c r="DY127" s="989"/>
      <c r="DZ127" s="990"/>
    </row>
    <row r="128" spans="1:130" s="180" customFormat="1" ht="26.25" customHeight="1" x14ac:dyDescent="0.15">
      <c r="A128" s="1013" t="s">
        <v>570</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571</v>
      </c>
      <c r="X128" s="1015"/>
      <c r="Y128" s="1015"/>
      <c r="Z128" s="1016"/>
      <c r="AA128" s="1017">
        <v>196370</v>
      </c>
      <c r="AB128" s="1018"/>
      <c r="AC128" s="1018"/>
      <c r="AD128" s="1018"/>
      <c r="AE128" s="1019"/>
      <c r="AF128" s="1020">
        <v>175394</v>
      </c>
      <c r="AG128" s="1018"/>
      <c r="AH128" s="1018"/>
      <c r="AI128" s="1018"/>
      <c r="AJ128" s="1019"/>
      <c r="AK128" s="1020">
        <v>151008</v>
      </c>
      <c r="AL128" s="1018"/>
      <c r="AM128" s="1018"/>
      <c r="AN128" s="1018"/>
      <c r="AO128" s="1019"/>
      <c r="AP128" s="1025"/>
      <c r="AQ128" s="1026"/>
      <c r="AR128" s="1026"/>
      <c r="AS128" s="1026"/>
      <c r="AT128" s="1027"/>
      <c r="AU128" s="218"/>
      <c r="AV128" s="218"/>
      <c r="AW128" s="218"/>
      <c r="AX128" s="1024" t="s">
        <v>572</v>
      </c>
      <c r="AY128" s="850"/>
      <c r="AZ128" s="850"/>
      <c r="BA128" s="850"/>
      <c r="BB128" s="850"/>
      <c r="BC128" s="850"/>
      <c r="BD128" s="850"/>
      <c r="BE128" s="851"/>
      <c r="BF128" s="1028" t="s">
        <v>538</v>
      </c>
      <c r="BG128" s="1029"/>
      <c r="BH128" s="1029"/>
      <c r="BI128" s="1029"/>
      <c r="BJ128" s="1029"/>
      <c r="BK128" s="1029"/>
      <c r="BL128" s="1030"/>
      <c r="BM128" s="1028">
        <v>19</v>
      </c>
      <c r="BN128" s="1029"/>
      <c r="BO128" s="1029"/>
      <c r="BP128" s="1029"/>
      <c r="BQ128" s="1029"/>
      <c r="BR128" s="1029"/>
      <c r="BS128" s="1030"/>
      <c r="BT128" s="1028">
        <v>30</v>
      </c>
      <c r="BU128" s="1031"/>
      <c r="BV128" s="1031"/>
      <c r="BW128" s="1031"/>
      <c r="BX128" s="1031"/>
      <c r="BY128" s="1031"/>
      <c r="BZ128" s="1032"/>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1040" t="s">
        <v>166</v>
      </c>
      <c r="B129" s="1041"/>
      <c r="C129" s="1041"/>
      <c r="D129" s="1041"/>
      <c r="E129" s="1041"/>
      <c r="F129" s="1041"/>
      <c r="G129" s="1041"/>
      <c r="H129" s="1041"/>
      <c r="I129" s="1041"/>
      <c r="J129" s="1041"/>
      <c r="K129" s="1041"/>
      <c r="L129" s="1041"/>
      <c r="M129" s="1041"/>
      <c r="N129" s="1041"/>
      <c r="O129" s="1041"/>
      <c r="P129" s="1041"/>
      <c r="Q129" s="1041"/>
      <c r="R129" s="1041"/>
      <c r="S129" s="1041"/>
      <c r="T129" s="1041"/>
      <c r="U129" s="1041"/>
      <c r="V129" s="1041"/>
      <c r="W129" s="1042" t="s">
        <v>573</v>
      </c>
      <c r="X129" s="1043"/>
      <c r="Y129" s="1043"/>
      <c r="Z129" s="1044"/>
      <c r="AA129" s="860">
        <v>7196132</v>
      </c>
      <c r="AB129" s="861"/>
      <c r="AC129" s="861"/>
      <c r="AD129" s="861"/>
      <c r="AE129" s="862"/>
      <c r="AF129" s="863">
        <v>7270644</v>
      </c>
      <c r="AG129" s="861"/>
      <c r="AH129" s="861"/>
      <c r="AI129" s="861"/>
      <c r="AJ129" s="862"/>
      <c r="AK129" s="863">
        <v>7133567</v>
      </c>
      <c r="AL129" s="861"/>
      <c r="AM129" s="861"/>
      <c r="AN129" s="861"/>
      <c r="AO129" s="862"/>
      <c r="AP129" s="1005"/>
      <c r="AQ129" s="1006"/>
      <c r="AR129" s="1006"/>
      <c r="AS129" s="1006"/>
      <c r="AT129" s="1007"/>
      <c r="AU129" s="218"/>
      <c r="AV129" s="218"/>
      <c r="AW129" s="218"/>
      <c r="AX129" s="1024" t="s">
        <v>574</v>
      </c>
      <c r="AY129" s="850"/>
      <c r="AZ129" s="850"/>
      <c r="BA129" s="850"/>
      <c r="BB129" s="850"/>
      <c r="BC129" s="850"/>
      <c r="BD129" s="850"/>
      <c r="BE129" s="851"/>
      <c r="BF129" s="1033">
        <v>15.8</v>
      </c>
      <c r="BG129" s="1034"/>
      <c r="BH129" s="1034"/>
      <c r="BI129" s="1034"/>
      <c r="BJ129" s="1034"/>
      <c r="BK129" s="1034"/>
      <c r="BL129" s="1035"/>
      <c r="BM129" s="1033">
        <v>25</v>
      </c>
      <c r="BN129" s="1034"/>
      <c r="BO129" s="1034"/>
      <c r="BP129" s="1034"/>
      <c r="BQ129" s="1034"/>
      <c r="BR129" s="1034"/>
      <c r="BS129" s="1035"/>
      <c r="BT129" s="1033">
        <v>35</v>
      </c>
      <c r="BU129" s="1036"/>
      <c r="BV129" s="1036"/>
      <c r="BW129" s="1036"/>
      <c r="BX129" s="1036"/>
      <c r="BY129" s="1036"/>
      <c r="BZ129" s="1037"/>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1040" t="s">
        <v>575</v>
      </c>
      <c r="B130" s="1041"/>
      <c r="C130" s="1041"/>
      <c r="D130" s="1041"/>
      <c r="E130" s="1041"/>
      <c r="F130" s="1041"/>
      <c r="G130" s="1041"/>
      <c r="H130" s="1041"/>
      <c r="I130" s="1041"/>
      <c r="J130" s="1041"/>
      <c r="K130" s="1041"/>
      <c r="L130" s="1041"/>
      <c r="M130" s="1041"/>
      <c r="N130" s="1041"/>
      <c r="O130" s="1041"/>
      <c r="P130" s="1041"/>
      <c r="Q130" s="1041"/>
      <c r="R130" s="1041"/>
      <c r="S130" s="1041"/>
      <c r="T130" s="1041"/>
      <c r="U130" s="1041"/>
      <c r="V130" s="1041"/>
      <c r="W130" s="1042" t="s">
        <v>576</v>
      </c>
      <c r="X130" s="1043"/>
      <c r="Y130" s="1043"/>
      <c r="Z130" s="1044"/>
      <c r="AA130" s="860">
        <v>1572853</v>
      </c>
      <c r="AB130" s="861"/>
      <c r="AC130" s="861"/>
      <c r="AD130" s="861"/>
      <c r="AE130" s="862"/>
      <c r="AF130" s="863">
        <v>1442745</v>
      </c>
      <c r="AG130" s="861"/>
      <c r="AH130" s="861"/>
      <c r="AI130" s="861"/>
      <c r="AJ130" s="862"/>
      <c r="AK130" s="863">
        <v>1381087</v>
      </c>
      <c r="AL130" s="861"/>
      <c r="AM130" s="861"/>
      <c r="AN130" s="861"/>
      <c r="AO130" s="862"/>
      <c r="AP130" s="1005"/>
      <c r="AQ130" s="1006"/>
      <c r="AR130" s="1006"/>
      <c r="AS130" s="1006"/>
      <c r="AT130" s="1007"/>
      <c r="AU130" s="218"/>
      <c r="AV130" s="218"/>
      <c r="AW130" s="218"/>
      <c r="AX130" s="1068" t="s">
        <v>577</v>
      </c>
      <c r="AY130" s="996"/>
      <c r="AZ130" s="996"/>
      <c r="BA130" s="996"/>
      <c r="BB130" s="996"/>
      <c r="BC130" s="996"/>
      <c r="BD130" s="996"/>
      <c r="BE130" s="997"/>
      <c r="BF130" s="1069">
        <v>27.5</v>
      </c>
      <c r="BG130" s="1070"/>
      <c r="BH130" s="1070"/>
      <c r="BI130" s="1070"/>
      <c r="BJ130" s="1070"/>
      <c r="BK130" s="1070"/>
      <c r="BL130" s="1071"/>
      <c r="BM130" s="1069">
        <v>350</v>
      </c>
      <c r="BN130" s="1070"/>
      <c r="BO130" s="1070"/>
      <c r="BP130" s="1070"/>
      <c r="BQ130" s="1070"/>
      <c r="BR130" s="1070"/>
      <c r="BS130" s="1071"/>
      <c r="BT130" s="1062"/>
      <c r="BU130" s="1063"/>
      <c r="BV130" s="1063"/>
      <c r="BW130" s="1063"/>
      <c r="BX130" s="1063"/>
      <c r="BY130" s="1063"/>
      <c r="BZ130" s="1064"/>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1008"/>
      <c r="B131" s="1009"/>
      <c r="C131" s="1009"/>
      <c r="D131" s="1009"/>
      <c r="E131" s="1009"/>
      <c r="F131" s="1009"/>
      <c r="G131" s="1009"/>
      <c r="H131" s="1009"/>
      <c r="I131" s="1009"/>
      <c r="J131" s="1009"/>
      <c r="K131" s="1009"/>
      <c r="L131" s="1009"/>
      <c r="M131" s="1009"/>
      <c r="N131" s="1009"/>
      <c r="O131" s="1009"/>
      <c r="P131" s="1009"/>
      <c r="Q131" s="1009"/>
      <c r="R131" s="1009"/>
      <c r="S131" s="1009"/>
      <c r="T131" s="1009"/>
      <c r="U131" s="1009"/>
      <c r="V131" s="1009"/>
      <c r="W131" s="1010" t="s">
        <v>578</v>
      </c>
      <c r="X131" s="1011"/>
      <c r="Y131" s="1011"/>
      <c r="Z131" s="1012"/>
      <c r="AA131" s="985">
        <v>5623279</v>
      </c>
      <c r="AB131" s="939"/>
      <c r="AC131" s="939"/>
      <c r="AD131" s="939"/>
      <c r="AE131" s="940"/>
      <c r="AF131" s="938">
        <v>5827899</v>
      </c>
      <c r="AG131" s="939"/>
      <c r="AH131" s="939"/>
      <c r="AI131" s="939"/>
      <c r="AJ131" s="940"/>
      <c r="AK131" s="938">
        <v>5752480</v>
      </c>
      <c r="AL131" s="939"/>
      <c r="AM131" s="939"/>
      <c r="AN131" s="939"/>
      <c r="AO131" s="940"/>
      <c r="AP131" s="1065"/>
      <c r="AQ131" s="1066"/>
      <c r="AR131" s="1066"/>
      <c r="AS131" s="1066"/>
      <c r="AT131" s="1067"/>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1046" t="s">
        <v>579</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7"/>
      <c r="V132" s="1050" t="s">
        <v>580</v>
      </c>
      <c r="W132" s="1050"/>
      <c r="X132" s="1050"/>
      <c r="Y132" s="1050"/>
      <c r="Z132" s="1051"/>
      <c r="AA132" s="1052">
        <v>17.401857530000001</v>
      </c>
      <c r="AB132" s="1053"/>
      <c r="AC132" s="1053"/>
      <c r="AD132" s="1053"/>
      <c r="AE132" s="1054"/>
      <c r="AF132" s="1055">
        <v>15.648675450000001</v>
      </c>
      <c r="AG132" s="1053"/>
      <c r="AH132" s="1053"/>
      <c r="AI132" s="1053"/>
      <c r="AJ132" s="1054"/>
      <c r="AK132" s="1055">
        <v>14.55334047</v>
      </c>
      <c r="AL132" s="1053"/>
      <c r="AM132" s="1053"/>
      <c r="AN132" s="1053"/>
      <c r="AO132" s="1054"/>
      <c r="AP132" s="945"/>
      <c r="AQ132" s="946"/>
      <c r="AR132" s="946"/>
      <c r="AS132" s="946"/>
      <c r="AT132" s="1056"/>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1048"/>
      <c r="B133" s="1049"/>
      <c r="C133" s="1049"/>
      <c r="D133" s="1049"/>
      <c r="E133" s="1049"/>
      <c r="F133" s="1049"/>
      <c r="G133" s="1049"/>
      <c r="H133" s="1049"/>
      <c r="I133" s="1049"/>
      <c r="J133" s="1049"/>
      <c r="K133" s="1049"/>
      <c r="L133" s="1049"/>
      <c r="M133" s="1049"/>
      <c r="N133" s="1049"/>
      <c r="O133" s="1049"/>
      <c r="P133" s="1049"/>
      <c r="Q133" s="1049"/>
      <c r="R133" s="1049"/>
      <c r="S133" s="1049"/>
      <c r="T133" s="1049"/>
      <c r="U133" s="1049"/>
      <c r="V133" s="1057" t="s">
        <v>0</v>
      </c>
      <c r="W133" s="1057"/>
      <c r="X133" s="1057"/>
      <c r="Y133" s="1057"/>
      <c r="Z133" s="1058"/>
      <c r="AA133" s="1059">
        <v>18</v>
      </c>
      <c r="AB133" s="1060"/>
      <c r="AC133" s="1060"/>
      <c r="AD133" s="1060"/>
      <c r="AE133" s="1061"/>
      <c r="AF133" s="1059">
        <v>17.2</v>
      </c>
      <c r="AG133" s="1060"/>
      <c r="AH133" s="1060"/>
      <c r="AI133" s="1060"/>
      <c r="AJ133" s="1061"/>
      <c r="AK133" s="1059">
        <v>15.8</v>
      </c>
      <c r="AL133" s="1060"/>
      <c r="AM133" s="1060"/>
      <c r="AN133" s="1060"/>
      <c r="AO133" s="1061"/>
      <c r="AP133" s="979"/>
      <c r="AQ133" s="980"/>
      <c r="AR133" s="980"/>
      <c r="AS133" s="980"/>
      <c r="AT133" s="104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05"/>
  <sheetViews>
    <sheetView showGridLines="0" zoomScaleNormal="10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3"/>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ol min="18" max="22" width="12.625" style="228" hidden="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12</v>
      </c>
      <c r="B5" s="231"/>
      <c r="C5" s="231"/>
      <c r="D5" s="231"/>
      <c r="E5" s="231"/>
      <c r="F5" s="231"/>
      <c r="G5" s="231"/>
      <c r="H5" s="231"/>
      <c r="I5" s="231"/>
      <c r="J5" s="231"/>
      <c r="K5" s="231"/>
      <c r="L5" s="231"/>
      <c r="M5" s="231"/>
      <c r="N5" s="231"/>
      <c r="O5" s="232"/>
    </row>
    <row r="6" spans="1:16" x14ac:dyDescent="0.15">
      <c r="A6" s="233"/>
      <c r="B6" s="229"/>
      <c r="C6" s="229"/>
      <c r="D6" s="229"/>
      <c r="E6" s="229"/>
      <c r="F6" s="229"/>
      <c r="G6" s="234" t="s">
        <v>13</v>
      </c>
      <c r="H6" s="234"/>
      <c r="I6" s="234"/>
      <c r="J6" s="234"/>
      <c r="K6" s="229"/>
      <c r="L6" s="229"/>
      <c r="M6" s="229"/>
      <c r="N6" s="229"/>
    </row>
    <row r="7" spans="1:16" x14ac:dyDescent="0.15">
      <c r="A7" s="233"/>
      <c r="B7" s="229"/>
      <c r="C7" s="229"/>
      <c r="D7" s="229"/>
      <c r="E7" s="229"/>
      <c r="F7" s="229"/>
      <c r="G7" s="236"/>
      <c r="H7" s="237"/>
      <c r="I7" s="237"/>
      <c r="J7" s="238"/>
      <c r="K7" s="1086" t="s">
        <v>14</v>
      </c>
      <c r="L7" s="239"/>
      <c r="M7" s="240" t="s">
        <v>15</v>
      </c>
      <c r="N7" s="241"/>
    </row>
    <row r="8" spans="1:16" x14ac:dyDescent="0.15">
      <c r="A8" s="233"/>
      <c r="B8" s="229"/>
      <c r="C8" s="229"/>
      <c r="D8" s="229"/>
      <c r="E8" s="229"/>
      <c r="F8" s="229"/>
      <c r="G8" s="242"/>
      <c r="H8" s="243"/>
      <c r="I8" s="243"/>
      <c r="J8" s="244"/>
      <c r="K8" s="1087"/>
      <c r="L8" s="245" t="s">
        <v>16</v>
      </c>
      <c r="M8" s="246" t="s">
        <v>17</v>
      </c>
      <c r="N8" s="247" t="s">
        <v>18</v>
      </c>
    </row>
    <row r="9" spans="1:16" x14ac:dyDescent="0.15">
      <c r="A9" s="233"/>
      <c r="B9" s="229"/>
      <c r="C9" s="229"/>
      <c r="D9" s="229"/>
      <c r="E9" s="229"/>
      <c r="F9" s="229"/>
      <c r="G9" s="1088" t="s">
        <v>19</v>
      </c>
      <c r="H9" s="1089"/>
      <c r="I9" s="1089"/>
      <c r="J9" s="1090"/>
      <c r="K9" s="248">
        <v>1741628</v>
      </c>
      <c r="L9" s="249">
        <v>123336</v>
      </c>
      <c r="M9" s="250">
        <v>90097</v>
      </c>
      <c r="N9" s="251">
        <v>36.9</v>
      </c>
    </row>
    <row r="10" spans="1:16" x14ac:dyDescent="0.15">
      <c r="A10" s="233"/>
      <c r="B10" s="229"/>
      <c r="C10" s="229"/>
      <c r="D10" s="229"/>
      <c r="E10" s="229"/>
      <c r="F10" s="229"/>
      <c r="G10" s="1088" t="s">
        <v>20</v>
      </c>
      <c r="H10" s="1089"/>
      <c r="I10" s="1089"/>
      <c r="J10" s="1090"/>
      <c r="K10" s="252">
        <v>307887</v>
      </c>
      <c r="L10" s="253">
        <v>21803</v>
      </c>
      <c r="M10" s="254">
        <v>8832</v>
      </c>
      <c r="N10" s="255">
        <v>146.9</v>
      </c>
    </row>
    <row r="11" spans="1:16" ht="13.5" customHeight="1" x14ac:dyDescent="0.15">
      <c r="A11" s="233"/>
      <c r="B11" s="229"/>
      <c r="C11" s="229"/>
      <c r="D11" s="229"/>
      <c r="E11" s="229"/>
      <c r="F11" s="229"/>
      <c r="G11" s="1088" t="s">
        <v>21</v>
      </c>
      <c r="H11" s="1089"/>
      <c r="I11" s="1089"/>
      <c r="J11" s="1090"/>
      <c r="K11" s="252">
        <v>195212</v>
      </c>
      <c r="L11" s="253">
        <v>13824</v>
      </c>
      <c r="M11" s="254">
        <v>13533</v>
      </c>
      <c r="N11" s="255">
        <v>2.2000000000000002</v>
      </c>
    </row>
    <row r="12" spans="1:16" ht="13.5" customHeight="1" x14ac:dyDescent="0.15">
      <c r="A12" s="233"/>
      <c r="B12" s="229"/>
      <c r="C12" s="229"/>
      <c r="D12" s="229"/>
      <c r="E12" s="229"/>
      <c r="F12" s="229"/>
      <c r="G12" s="1088" t="s">
        <v>22</v>
      </c>
      <c r="H12" s="1089"/>
      <c r="I12" s="1089"/>
      <c r="J12" s="1090"/>
      <c r="K12" s="252" t="s">
        <v>1</v>
      </c>
      <c r="L12" s="253" t="s">
        <v>1</v>
      </c>
      <c r="M12" s="254">
        <v>900</v>
      </c>
      <c r="N12" s="255" t="s">
        <v>1</v>
      </c>
    </row>
    <row r="13" spans="1:16" ht="13.5" customHeight="1" x14ac:dyDescent="0.15">
      <c r="A13" s="233"/>
      <c r="B13" s="229"/>
      <c r="C13" s="229"/>
      <c r="D13" s="229"/>
      <c r="E13" s="229"/>
      <c r="F13" s="229"/>
      <c r="G13" s="1088" t="s">
        <v>23</v>
      </c>
      <c r="H13" s="1089"/>
      <c r="I13" s="1089"/>
      <c r="J13" s="1090"/>
      <c r="K13" s="252" t="s">
        <v>1</v>
      </c>
      <c r="L13" s="253" t="s">
        <v>1</v>
      </c>
      <c r="M13" s="254">
        <v>15</v>
      </c>
      <c r="N13" s="255" t="s">
        <v>1</v>
      </c>
    </row>
    <row r="14" spans="1:16" ht="13.5" customHeight="1" x14ac:dyDescent="0.15">
      <c r="A14" s="233"/>
      <c r="B14" s="229"/>
      <c r="C14" s="229"/>
      <c r="D14" s="229"/>
      <c r="E14" s="229"/>
      <c r="F14" s="229"/>
      <c r="G14" s="1088" t="s">
        <v>24</v>
      </c>
      <c r="H14" s="1089"/>
      <c r="I14" s="1089"/>
      <c r="J14" s="1090"/>
      <c r="K14" s="252">
        <v>76027</v>
      </c>
      <c r="L14" s="253">
        <v>5384</v>
      </c>
      <c r="M14" s="254">
        <v>4360</v>
      </c>
      <c r="N14" s="255">
        <v>23.5</v>
      </c>
    </row>
    <row r="15" spans="1:16" ht="13.5" customHeight="1" x14ac:dyDescent="0.15">
      <c r="A15" s="233"/>
      <c r="B15" s="229"/>
      <c r="C15" s="229"/>
      <c r="D15" s="229"/>
      <c r="E15" s="229"/>
      <c r="F15" s="229"/>
      <c r="G15" s="1088" t="s">
        <v>25</v>
      </c>
      <c r="H15" s="1089"/>
      <c r="I15" s="1089"/>
      <c r="J15" s="1090"/>
      <c r="K15" s="252">
        <v>30023</v>
      </c>
      <c r="L15" s="253">
        <v>2126</v>
      </c>
      <c r="M15" s="254">
        <v>1937</v>
      </c>
      <c r="N15" s="255">
        <v>9.8000000000000007</v>
      </c>
    </row>
    <row r="16" spans="1:16" x14ac:dyDescent="0.15">
      <c r="A16" s="233"/>
      <c r="B16" s="229"/>
      <c r="C16" s="229"/>
      <c r="D16" s="229"/>
      <c r="E16" s="229"/>
      <c r="F16" s="229"/>
      <c r="G16" s="1091" t="s">
        <v>26</v>
      </c>
      <c r="H16" s="1092"/>
      <c r="I16" s="1092"/>
      <c r="J16" s="1093"/>
      <c r="K16" s="253">
        <v>-237968</v>
      </c>
      <c r="L16" s="253">
        <v>-16852</v>
      </c>
      <c r="M16" s="254">
        <v>-10243</v>
      </c>
      <c r="N16" s="255">
        <v>64.5</v>
      </c>
    </row>
    <row r="17" spans="1:16" x14ac:dyDescent="0.15">
      <c r="A17" s="233"/>
      <c r="B17" s="229"/>
      <c r="C17" s="229"/>
      <c r="D17" s="229"/>
      <c r="E17" s="229"/>
      <c r="F17" s="229"/>
      <c r="G17" s="1091" t="s">
        <v>244</v>
      </c>
      <c r="H17" s="1092"/>
      <c r="I17" s="1092"/>
      <c r="J17" s="1093"/>
      <c r="K17" s="253">
        <v>2112809</v>
      </c>
      <c r="L17" s="253">
        <v>149622</v>
      </c>
      <c r="M17" s="254">
        <v>109431</v>
      </c>
      <c r="N17" s="255">
        <v>36.700000000000003</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27</v>
      </c>
      <c r="H19" s="229"/>
      <c r="I19" s="229"/>
      <c r="J19" s="229"/>
      <c r="K19" s="229"/>
      <c r="L19" s="229"/>
      <c r="M19" s="229"/>
      <c r="N19" s="229"/>
    </row>
    <row r="20" spans="1:16" x14ac:dyDescent="0.15">
      <c r="A20" s="233"/>
      <c r="B20" s="229"/>
      <c r="C20" s="229"/>
      <c r="D20" s="229"/>
      <c r="E20" s="229"/>
      <c r="F20" s="229"/>
      <c r="G20" s="257"/>
      <c r="H20" s="258"/>
      <c r="I20" s="258"/>
      <c r="J20" s="259"/>
      <c r="K20" s="260" t="s">
        <v>28</v>
      </c>
      <c r="L20" s="261" t="s">
        <v>29</v>
      </c>
      <c r="M20" s="262" t="s">
        <v>30</v>
      </c>
      <c r="N20" s="263"/>
    </row>
    <row r="21" spans="1:16" s="269" customFormat="1" x14ac:dyDescent="0.15">
      <c r="A21" s="264"/>
      <c r="B21" s="234"/>
      <c r="C21" s="234"/>
      <c r="D21" s="234"/>
      <c r="E21" s="234"/>
      <c r="F21" s="234"/>
      <c r="G21" s="1094" t="s">
        <v>31</v>
      </c>
      <c r="H21" s="1095"/>
      <c r="I21" s="1095"/>
      <c r="J21" s="1096"/>
      <c r="K21" s="265">
        <v>12.96</v>
      </c>
      <c r="L21" s="266">
        <v>10.35</v>
      </c>
      <c r="M21" s="267">
        <v>2.61</v>
      </c>
      <c r="N21" s="234"/>
      <c r="O21" s="268"/>
      <c r="P21" s="264"/>
    </row>
    <row r="22" spans="1:16" s="269" customFormat="1" x14ac:dyDescent="0.15">
      <c r="A22" s="264"/>
      <c r="B22" s="234"/>
      <c r="C22" s="234"/>
      <c r="D22" s="234"/>
      <c r="E22" s="234"/>
      <c r="F22" s="234"/>
      <c r="G22" s="1094" t="s">
        <v>32</v>
      </c>
      <c r="H22" s="1095"/>
      <c r="I22" s="1095"/>
      <c r="J22" s="1096"/>
      <c r="K22" s="270">
        <v>103.5</v>
      </c>
      <c r="L22" s="271">
        <v>102.6</v>
      </c>
      <c r="M22" s="272">
        <v>0.9</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33</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34</v>
      </c>
      <c r="H29" s="234"/>
      <c r="I29" s="234"/>
      <c r="J29" s="234"/>
      <c r="K29" s="229"/>
      <c r="L29" s="229"/>
      <c r="M29" s="229"/>
      <c r="N29" s="229"/>
      <c r="O29" s="278"/>
    </row>
    <row r="30" spans="1:16" x14ac:dyDescent="0.15">
      <c r="A30" s="233"/>
      <c r="B30" s="229"/>
      <c r="C30" s="229"/>
      <c r="D30" s="229"/>
      <c r="E30" s="229"/>
      <c r="F30" s="229"/>
      <c r="G30" s="236"/>
      <c r="H30" s="237"/>
      <c r="I30" s="237"/>
      <c r="J30" s="238"/>
      <c r="K30" s="1086" t="s">
        <v>14</v>
      </c>
      <c r="L30" s="239"/>
      <c r="M30" s="240" t="s">
        <v>15</v>
      </c>
      <c r="N30" s="241"/>
    </row>
    <row r="31" spans="1:16" x14ac:dyDescent="0.15">
      <c r="A31" s="233"/>
      <c r="B31" s="229"/>
      <c r="C31" s="229"/>
      <c r="D31" s="229"/>
      <c r="E31" s="229"/>
      <c r="F31" s="229"/>
      <c r="G31" s="242"/>
      <c r="H31" s="243"/>
      <c r="I31" s="243"/>
      <c r="J31" s="244"/>
      <c r="K31" s="1087"/>
      <c r="L31" s="245" t="s">
        <v>16</v>
      </c>
      <c r="M31" s="246" t="s">
        <v>17</v>
      </c>
      <c r="N31" s="247" t="s">
        <v>18</v>
      </c>
    </row>
    <row r="32" spans="1:16" ht="27" customHeight="1" x14ac:dyDescent="0.15">
      <c r="A32" s="233"/>
      <c r="B32" s="229"/>
      <c r="C32" s="229"/>
      <c r="D32" s="229"/>
      <c r="E32" s="229"/>
      <c r="F32" s="229"/>
      <c r="G32" s="1077" t="s">
        <v>35</v>
      </c>
      <c r="H32" s="1078"/>
      <c r="I32" s="1078"/>
      <c r="J32" s="1079"/>
      <c r="K32" s="279">
        <v>1733506</v>
      </c>
      <c r="L32" s="279">
        <v>122761</v>
      </c>
      <c r="M32" s="280">
        <v>59821</v>
      </c>
      <c r="N32" s="281">
        <v>105.2</v>
      </c>
    </row>
    <row r="33" spans="1:16" ht="13.5" customHeight="1" x14ac:dyDescent="0.15">
      <c r="A33" s="233"/>
      <c r="B33" s="229"/>
      <c r="C33" s="229"/>
      <c r="D33" s="229"/>
      <c r="E33" s="229"/>
      <c r="F33" s="229"/>
      <c r="G33" s="1077" t="s">
        <v>36</v>
      </c>
      <c r="H33" s="1078"/>
      <c r="I33" s="1078"/>
      <c r="J33" s="1079"/>
      <c r="K33" s="279" t="s">
        <v>1</v>
      </c>
      <c r="L33" s="279" t="s">
        <v>1</v>
      </c>
      <c r="M33" s="280" t="s">
        <v>1</v>
      </c>
      <c r="N33" s="281" t="s">
        <v>1</v>
      </c>
    </row>
    <row r="34" spans="1:16" ht="27" customHeight="1" x14ac:dyDescent="0.15">
      <c r="A34" s="233"/>
      <c r="B34" s="229"/>
      <c r="C34" s="229"/>
      <c r="D34" s="229"/>
      <c r="E34" s="229"/>
      <c r="F34" s="229"/>
      <c r="G34" s="1077" t="s">
        <v>2</v>
      </c>
      <c r="H34" s="1078"/>
      <c r="I34" s="1078"/>
      <c r="J34" s="1079"/>
      <c r="K34" s="279" t="s">
        <v>1</v>
      </c>
      <c r="L34" s="279" t="s">
        <v>1</v>
      </c>
      <c r="M34" s="280">
        <v>3</v>
      </c>
      <c r="N34" s="281" t="s">
        <v>1</v>
      </c>
    </row>
    <row r="35" spans="1:16" ht="27" customHeight="1" x14ac:dyDescent="0.15">
      <c r="A35" s="233"/>
      <c r="B35" s="229"/>
      <c r="C35" s="229"/>
      <c r="D35" s="229"/>
      <c r="E35" s="229"/>
      <c r="F35" s="229"/>
      <c r="G35" s="1077" t="s">
        <v>37</v>
      </c>
      <c r="H35" s="1078"/>
      <c r="I35" s="1078"/>
      <c r="J35" s="1079"/>
      <c r="K35" s="279">
        <v>581043</v>
      </c>
      <c r="L35" s="279">
        <v>41147</v>
      </c>
      <c r="M35" s="280">
        <v>16323</v>
      </c>
      <c r="N35" s="281">
        <v>152.1</v>
      </c>
    </row>
    <row r="36" spans="1:16" ht="27" customHeight="1" x14ac:dyDescent="0.15">
      <c r="A36" s="233"/>
      <c r="B36" s="229"/>
      <c r="C36" s="229"/>
      <c r="D36" s="229"/>
      <c r="E36" s="229"/>
      <c r="F36" s="229"/>
      <c r="G36" s="1077" t="s">
        <v>38</v>
      </c>
      <c r="H36" s="1078"/>
      <c r="I36" s="1078"/>
      <c r="J36" s="1079"/>
      <c r="K36" s="279">
        <v>52812</v>
      </c>
      <c r="L36" s="279">
        <v>3740</v>
      </c>
      <c r="M36" s="280">
        <v>5865</v>
      </c>
      <c r="N36" s="281">
        <v>-36.200000000000003</v>
      </c>
    </row>
    <row r="37" spans="1:16" ht="13.5" customHeight="1" x14ac:dyDescent="0.15">
      <c r="A37" s="233"/>
      <c r="B37" s="229"/>
      <c r="C37" s="229"/>
      <c r="D37" s="229"/>
      <c r="E37" s="229"/>
      <c r="F37" s="229"/>
      <c r="G37" s="1077" t="s">
        <v>39</v>
      </c>
      <c r="H37" s="1078"/>
      <c r="I37" s="1078"/>
      <c r="J37" s="1079"/>
      <c r="K37" s="279">
        <v>1912</v>
      </c>
      <c r="L37" s="279">
        <v>135</v>
      </c>
      <c r="M37" s="280">
        <v>1195</v>
      </c>
      <c r="N37" s="281">
        <v>-88.7</v>
      </c>
    </row>
    <row r="38" spans="1:16" ht="27" customHeight="1" x14ac:dyDescent="0.15">
      <c r="A38" s="233"/>
      <c r="B38" s="229"/>
      <c r="C38" s="229"/>
      <c r="D38" s="229"/>
      <c r="E38" s="229"/>
      <c r="F38" s="229"/>
      <c r="G38" s="1080" t="s">
        <v>3</v>
      </c>
      <c r="H38" s="1081"/>
      <c r="I38" s="1081"/>
      <c r="J38" s="1082"/>
      <c r="K38" s="282" t="s">
        <v>1</v>
      </c>
      <c r="L38" s="282" t="s">
        <v>1</v>
      </c>
      <c r="M38" s="283">
        <v>7</v>
      </c>
      <c r="N38" s="284" t="s">
        <v>1</v>
      </c>
      <c r="O38" s="278"/>
    </row>
    <row r="39" spans="1:16" x14ac:dyDescent="0.15">
      <c r="A39" s="233"/>
      <c r="B39" s="229"/>
      <c r="C39" s="229"/>
      <c r="D39" s="229"/>
      <c r="E39" s="229"/>
      <c r="F39" s="229"/>
      <c r="G39" s="1080" t="s">
        <v>4</v>
      </c>
      <c r="H39" s="1081"/>
      <c r="I39" s="1081"/>
      <c r="J39" s="1082"/>
      <c r="K39" s="285">
        <v>-151008</v>
      </c>
      <c r="L39" s="285">
        <v>-10694</v>
      </c>
      <c r="M39" s="286">
        <v>-2897</v>
      </c>
      <c r="N39" s="287">
        <v>269.10000000000002</v>
      </c>
      <c r="O39" s="278"/>
    </row>
    <row r="40" spans="1:16" ht="27" customHeight="1" x14ac:dyDescent="0.15">
      <c r="A40" s="233"/>
      <c r="B40" s="229"/>
      <c r="C40" s="229"/>
      <c r="D40" s="229"/>
      <c r="E40" s="229"/>
      <c r="F40" s="229"/>
      <c r="G40" s="1077" t="s">
        <v>5</v>
      </c>
      <c r="H40" s="1078"/>
      <c r="I40" s="1078"/>
      <c r="J40" s="1079"/>
      <c r="K40" s="285">
        <v>-1381087</v>
      </c>
      <c r="L40" s="285">
        <v>-97804</v>
      </c>
      <c r="M40" s="286">
        <v>-50510</v>
      </c>
      <c r="N40" s="287">
        <v>93.6</v>
      </c>
      <c r="O40" s="278"/>
    </row>
    <row r="41" spans="1:16" x14ac:dyDescent="0.15">
      <c r="A41" s="233"/>
      <c r="B41" s="229"/>
      <c r="C41" s="229"/>
      <c r="D41" s="229"/>
      <c r="E41" s="229"/>
      <c r="F41" s="229"/>
      <c r="G41" s="1083" t="s">
        <v>346</v>
      </c>
      <c r="H41" s="1084"/>
      <c r="I41" s="1084"/>
      <c r="J41" s="1085"/>
      <c r="K41" s="279">
        <v>837178</v>
      </c>
      <c r="L41" s="285">
        <v>59286</v>
      </c>
      <c r="M41" s="286">
        <v>29807</v>
      </c>
      <c r="N41" s="287">
        <v>98.9</v>
      </c>
      <c r="O41" s="278"/>
    </row>
    <row r="42" spans="1:16" x14ac:dyDescent="0.15">
      <c r="A42" s="233"/>
      <c r="B42" s="229"/>
      <c r="C42" s="229"/>
      <c r="D42" s="229"/>
      <c r="E42" s="229"/>
      <c r="F42" s="229"/>
      <c r="G42" s="288" t="s">
        <v>40</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41</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42</v>
      </c>
      <c r="H48" s="293"/>
      <c r="I48" s="293"/>
      <c r="J48" s="293"/>
      <c r="K48" s="293"/>
      <c r="L48" s="293"/>
      <c r="M48" s="294"/>
      <c r="N48" s="293"/>
    </row>
    <row r="49" spans="1:14" ht="13.5" customHeight="1" x14ac:dyDescent="0.15">
      <c r="A49" s="233"/>
      <c r="B49" s="229"/>
      <c r="C49" s="229"/>
      <c r="D49" s="229"/>
      <c r="E49" s="229"/>
      <c r="F49" s="229"/>
      <c r="G49" s="295"/>
      <c r="H49" s="296"/>
      <c r="I49" s="1072" t="s">
        <v>14</v>
      </c>
      <c r="J49" s="1074" t="s">
        <v>43</v>
      </c>
      <c r="K49" s="1075"/>
      <c r="L49" s="1075"/>
      <c r="M49" s="1075"/>
      <c r="N49" s="1076"/>
    </row>
    <row r="50" spans="1:14" x14ac:dyDescent="0.15">
      <c r="A50" s="233"/>
      <c r="B50" s="229"/>
      <c r="C50" s="229"/>
      <c r="D50" s="229"/>
      <c r="E50" s="229"/>
      <c r="F50" s="229"/>
      <c r="G50" s="297"/>
      <c r="H50" s="298"/>
      <c r="I50" s="1073"/>
      <c r="J50" s="299" t="s">
        <v>44</v>
      </c>
      <c r="K50" s="300" t="s">
        <v>45</v>
      </c>
      <c r="L50" s="301" t="s">
        <v>46</v>
      </c>
      <c r="M50" s="302" t="s">
        <v>47</v>
      </c>
      <c r="N50" s="303" t="s">
        <v>6</v>
      </c>
    </row>
    <row r="51" spans="1:14" x14ac:dyDescent="0.15">
      <c r="A51" s="233"/>
      <c r="B51" s="229"/>
      <c r="C51" s="229"/>
      <c r="D51" s="229"/>
      <c r="E51" s="229"/>
      <c r="F51" s="229"/>
      <c r="G51" s="295" t="s">
        <v>7</v>
      </c>
      <c r="H51" s="296"/>
      <c r="I51" s="304">
        <v>1722289</v>
      </c>
      <c r="J51" s="305">
        <v>118419</v>
      </c>
      <c r="K51" s="306">
        <v>-29.8</v>
      </c>
      <c r="L51" s="307">
        <v>60088</v>
      </c>
      <c r="M51" s="308">
        <v>-9.4</v>
      </c>
      <c r="N51" s="309">
        <v>-20.399999999999999</v>
      </c>
    </row>
    <row r="52" spans="1:14" x14ac:dyDescent="0.15">
      <c r="A52" s="233"/>
      <c r="B52" s="229"/>
      <c r="C52" s="229"/>
      <c r="D52" s="229"/>
      <c r="E52" s="229"/>
      <c r="F52" s="229"/>
      <c r="G52" s="310"/>
      <c r="H52" s="311" t="s">
        <v>48</v>
      </c>
      <c r="I52" s="312">
        <v>1289455</v>
      </c>
      <c r="J52" s="313">
        <v>88659</v>
      </c>
      <c r="K52" s="314">
        <v>-36.6</v>
      </c>
      <c r="L52" s="315">
        <v>30773</v>
      </c>
      <c r="M52" s="316">
        <v>-15.9</v>
      </c>
      <c r="N52" s="317">
        <v>-20.7</v>
      </c>
    </row>
    <row r="53" spans="1:14" x14ac:dyDescent="0.15">
      <c r="A53" s="233"/>
      <c r="B53" s="229"/>
      <c r="C53" s="229"/>
      <c r="D53" s="229"/>
      <c r="E53" s="229"/>
      <c r="F53" s="229"/>
      <c r="G53" s="295" t="s">
        <v>8</v>
      </c>
      <c r="H53" s="296"/>
      <c r="I53" s="304">
        <v>1652972</v>
      </c>
      <c r="J53" s="305">
        <v>114179</v>
      </c>
      <c r="K53" s="306">
        <v>-3.6</v>
      </c>
      <c r="L53" s="307">
        <v>52940</v>
      </c>
      <c r="M53" s="308">
        <v>-11.9</v>
      </c>
      <c r="N53" s="309">
        <v>8.3000000000000007</v>
      </c>
    </row>
    <row r="54" spans="1:14" x14ac:dyDescent="0.15">
      <c r="A54" s="233"/>
      <c r="B54" s="229"/>
      <c r="C54" s="229"/>
      <c r="D54" s="229"/>
      <c r="E54" s="229"/>
      <c r="F54" s="229"/>
      <c r="G54" s="310"/>
      <c r="H54" s="311" t="s">
        <v>48</v>
      </c>
      <c r="I54" s="312">
        <v>1414517</v>
      </c>
      <c r="J54" s="313">
        <v>97708</v>
      </c>
      <c r="K54" s="314">
        <v>10.199999999999999</v>
      </c>
      <c r="L54" s="315">
        <v>28496</v>
      </c>
      <c r="M54" s="316">
        <v>-7.4</v>
      </c>
      <c r="N54" s="317">
        <v>17.600000000000001</v>
      </c>
    </row>
    <row r="55" spans="1:14" x14ac:dyDescent="0.15">
      <c r="A55" s="233"/>
      <c r="B55" s="229"/>
      <c r="C55" s="229"/>
      <c r="D55" s="229"/>
      <c r="E55" s="229"/>
      <c r="F55" s="229"/>
      <c r="G55" s="295" t="s">
        <v>9</v>
      </c>
      <c r="H55" s="296"/>
      <c r="I55" s="304">
        <v>2520003</v>
      </c>
      <c r="J55" s="305">
        <v>175122</v>
      </c>
      <c r="K55" s="306">
        <v>53.4</v>
      </c>
      <c r="L55" s="307">
        <v>70254</v>
      </c>
      <c r="M55" s="308">
        <v>32.700000000000003</v>
      </c>
      <c r="N55" s="309">
        <v>20.7</v>
      </c>
    </row>
    <row r="56" spans="1:14" x14ac:dyDescent="0.15">
      <c r="A56" s="233"/>
      <c r="B56" s="229"/>
      <c r="C56" s="229"/>
      <c r="D56" s="229"/>
      <c r="E56" s="229"/>
      <c r="F56" s="229"/>
      <c r="G56" s="310"/>
      <c r="H56" s="311" t="s">
        <v>48</v>
      </c>
      <c r="I56" s="312">
        <v>1556501</v>
      </c>
      <c r="J56" s="313">
        <v>108165</v>
      </c>
      <c r="K56" s="314">
        <v>10.7</v>
      </c>
      <c r="L56" s="315">
        <v>41764</v>
      </c>
      <c r="M56" s="316">
        <v>46.6</v>
      </c>
      <c r="N56" s="317">
        <v>-35.9</v>
      </c>
    </row>
    <row r="57" spans="1:14" x14ac:dyDescent="0.15">
      <c r="A57" s="233"/>
      <c r="B57" s="229"/>
      <c r="C57" s="229"/>
      <c r="D57" s="229"/>
      <c r="E57" s="229"/>
      <c r="F57" s="229"/>
      <c r="G57" s="295" t="s">
        <v>10</v>
      </c>
      <c r="H57" s="296"/>
      <c r="I57" s="304">
        <v>1685590</v>
      </c>
      <c r="J57" s="305">
        <v>117055</v>
      </c>
      <c r="K57" s="306">
        <v>-33.200000000000003</v>
      </c>
      <c r="L57" s="307">
        <v>89245</v>
      </c>
      <c r="M57" s="308">
        <v>27</v>
      </c>
      <c r="N57" s="309">
        <v>-60.2</v>
      </c>
    </row>
    <row r="58" spans="1:14" x14ac:dyDescent="0.15">
      <c r="A58" s="233"/>
      <c r="B58" s="229"/>
      <c r="C58" s="229"/>
      <c r="D58" s="229"/>
      <c r="E58" s="229"/>
      <c r="F58" s="229"/>
      <c r="G58" s="310"/>
      <c r="H58" s="311" t="s">
        <v>48</v>
      </c>
      <c r="I58" s="312">
        <v>1344705</v>
      </c>
      <c r="J58" s="313">
        <v>93382</v>
      </c>
      <c r="K58" s="314">
        <v>-13.7</v>
      </c>
      <c r="L58" s="315">
        <v>42966</v>
      </c>
      <c r="M58" s="316">
        <v>2.9</v>
      </c>
      <c r="N58" s="317">
        <v>-16.600000000000001</v>
      </c>
    </row>
    <row r="59" spans="1:14" x14ac:dyDescent="0.15">
      <c r="A59" s="233"/>
      <c r="B59" s="229"/>
      <c r="C59" s="229"/>
      <c r="D59" s="229"/>
      <c r="E59" s="229"/>
      <c r="F59" s="229"/>
      <c r="G59" s="295" t="s">
        <v>11</v>
      </c>
      <c r="H59" s="296"/>
      <c r="I59" s="304">
        <v>1644064</v>
      </c>
      <c r="J59" s="305">
        <v>116427</v>
      </c>
      <c r="K59" s="306">
        <v>-0.5</v>
      </c>
      <c r="L59" s="307">
        <v>70897</v>
      </c>
      <c r="M59" s="308">
        <v>-20.6</v>
      </c>
      <c r="N59" s="309">
        <v>20.100000000000001</v>
      </c>
    </row>
    <row r="60" spans="1:14" x14ac:dyDescent="0.15">
      <c r="A60" s="233"/>
      <c r="B60" s="229"/>
      <c r="C60" s="229"/>
      <c r="D60" s="229"/>
      <c r="E60" s="229"/>
      <c r="F60" s="229"/>
      <c r="G60" s="310"/>
      <c r="H60" s="311" t="s">
        <v>48</v>
      </c>
      <c r="I60" s="318">
        <v>1379197</v>
      </c>
      <c r="J60" s="313">
        <v>97670</v>
      </c>
      <c r="K60" s="314">
        <v>4.5999999999999996</v>
      </c>
      <c r="L60" s="315">
        <v>39878</v>
      </c>
      <c r="M60" s="316">
        <v>-7.2</v>
      </c>
      <c r="N60" s="317">
        <v>11.8</v>
      </c>
    </row>
    <row r="61" spans="1:14" x14ac:dyDescent="0.15">
      <c r="A61" s="233"/>
      <c r="B61" s="229"/>
      <c r="C61" s="229"/>
      <c r="D61" s="229"/>
      <c r="E61" s="229"/>
      <c r="F61" s="229"/>
      <c r="G61" s="295" t="s">
        <v>49</v>
      </c>
      <c r="H61" s="319"/>
      <c r="I61" s="320">
        <v>1844984</v>
      </c>
      <c r="J61" s="321">
        <v>128240</v>
      </c>
      <c r="K61" s="322">
        <v>-2.7</v>
      </c>
      <c r="L61" s="323">
        <v>68685</v>
      </c>
      <c r="M61" s="324">
        <v>3.6</v>
      </c>
      <c r="N61" s="309">
        <v>-6.3</v>
      </c>
    </row>
    <row r="62" spans="1:14" x14ac:dyDescent="0.15">
      <c r="A62" s="233"/>
      <c r="B62" s="229"/>
      <c r="C62" s="229"/>
      <c r="D62" s="229"/>
      <c r="E62" s="229"/>
      <c r="F62" s="229"/>
      <c r="G62" s="310"/>
      <c r="H62" s="311" t="s">
        <v>48</v>
      </c>
      <c r="I62" s="312">
        <v>1396875</v>
      </c>
      <c r="J62" s="313">
        <v>97117</v>
      </c>
      <c r="K62" s="314">
        <v>-5</v>
      </c>
      <c r="L62" s="315">
        <v>36775</v>
      </c>
      <c r="M62" s="316">
        <v>3.8</v>
      </c>
      <c r="N62" s="317">
        <v>-8.8000000000000007</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90</v>
      </c>
    </row>
    <row r="46" spans="2:10" ht="29.25" customHeight="1" thickBot="1" x14ac:dyDescent="0.25">
      <c r="B46" s="4" t="s">
        <v>91</v>
      </c>
      <c r="C46" s="5"/>
      <c r="D46" s="5"/>
      <c r="E46" s="6" t="s">
        <v>92</v>
      </c>
      <c r="F46" s="7" t="s">
        <v>51</v>
      </c>
      <c r="G46" s="8" t="s">
        <v>52</v>
      </c>
      <c r="H46" s="8" t="s">
        <v>53</v>
      </c>
      <c r="I46" s="8" t="s">
        <v>54</v>
      </c>
      <c r="J46" s="9" t="s">
        <v>55</v>
      </c>
    </row>
    <row r="47" spans="2:10" ht="57.75" customHeight="1" x14ac:dyDescent="0.15">
      <c r="B47" s="10"/>
      <c r="C47" s="1097" t="s">
        <v>93</v>
      </c>
      <c r="D47" s="1097"/>
      <c r="E47" s="1098"/>
      <c r="F47" s="11">
        <v>26.33</v>
      </c>
      <c r="G47" s="12">
        <v>30.68</v>
      </c>
      <c r="H47" s="12">
        <v>33.590000000000003</v>
      </c>
      <c r="I47" s="12">
        <v>45.74</v>
      </c>
      <c r="J47" s="13">
        <v>56.76</v>
      </c>
    </row>
    <row r="48" spans="2:10" ht="57.75" customHeight="1" x14ac:dyDescent="0.15">
      <c r="B48" s="14"/>
      <c r="C48" s="1101" t="s">
        <v>94</v>
      </c>
      <c r="D48" s="1101"/>
      <c r="E48" s="1102"/>
      <c r="F48" s="15">
        <v>9.99</v>
      </c>
      <c r="G48" s="16">
        <v>6.96</v>
      </c>
      <c r="H48" s="16">
        <v>11.25</v>
      </c>
      <c r="I48" s="16">
        <v>13.85</v>
      </c>
      <c r="J48" s="17">
        <v>11.59</v>
      </c>
    </row>
    <row r="49" spans="2:10" ht="57.75" customHeight="1" thickBot="1" x14ac:dyDescent="0.2">
      <c r="B49" s="18"/>
      <c r="C49" s="1099" t="s">
        <v>95</v>
      </c>
      <c r="D49" s="1099"/>
      <c r="E49" s="1100"/>
      <c r="F49" s="19">
        <v>2.3199999999999998</v>
      </c>
      <c r="G49" s="20" t="s">
        <v>56</v>
      </c>
      <c r="H49" s="20">
        <v>5.42</v>
      </c>
      <c r="I49" s="20">
        <v>8.34</v>
      </c>
      <c r="J49" s="21" t="s">
        <v>57</v>
      </c>
    </row>
    <row r="50" spans="2:10" ht="13.5"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96</v>
      </c>
      <c r="K32" s="22"/>
      <c r="L32" s="22"/>
      <c r="M32" s="22"/>
      <c r="N32" s="22"/>
      <c r="O32" s="22"/>
      <c r="P32" s="22"/>
    </row>
    <row r="33" spans="1:16" ht="39" customHeight="1" thickBot="1" x14ac:dyDescent="0.25">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15">
      <c r="A34" s="22"/>
      <c r="B34" s="31"/>
      <c r="C34" s="1103" t="s">
        <v>58</v>
      </c>
      <c r="D34" s="1103"/>
      <c r="E34" s="1104"/>
      <c r="F34" s="32">
        <v>15.17</v>
      </c>
      <c r="G34" s="33">
        <v>15.8</v>
      </c>
      <c r="H34" s="33">
        <v>16.29</v>
      </c>
      <c r="I34" s="33">
        <v>17.22</v>
      </c>
      <c r="J34" s="34">
        <v>18.59</v>
      </c>
      <c r="K34" s="22"/>
      <c r="L34" s="22"/>
      <c r="M34" s="22"/>
      <c r="N34" s="22"/>
      <c r="O34" s="22"/>
      <c r="P34" s="22"/>
    </row>
    <row r="35" spans="1:16" ht="39" customHeight="1" x14ac:dyDescent="0.15">
      <c r="A35" s="22"/>
      <c r="B35" s="35"/>
      <c r="C35" s="1105" t="s">
        <v>59</v>
      </c>
      <c r="D35" s="1106"/>
      <c r="E35" s="1107"/>
      <c r="F35" s="36">
        <v>9.8800000000000008</v>
      </c>
      <c r="G35" s="37">
        <v>6.85</v>
      </c>
      <c r="H35" s="37">
        <v>11.1</v>
      </c>
      <c r="I35" s="37">
        <v>13.71</v>
      </c>
      <c r="J35" s="38">
        <v>11.47</v>
      </c>
      <c r="K35" s="22"/>
      <c r="L35" s="22"/>
      <c r="M35" s="22"/>
      <c r="N35" s="22"/>
      <c r="O35" s="22"/>
      <c r="P35" s="22"/>
    </row>
    <row r="36" spans="1:16" ht="39" customHeight="1" x14ac:dyDescent="0.15">
      <c r="A36" s="22"/>
      <c r="B36" s="35"/>
      <c r="C36" s="1105" t="s">
        <v>60</v>
      </c>
      <c r="D36" s="1106"/>
      <c r="E36" s="1107"/>
      <c r="F36" s="36">
        <v>8.24</v>
      </c>
      <c r="G36" s="37">
        <v>8.77</v>
      </c>
      <c r="H36" s="37">
        <v>8.41</v>
      </c>
      <c r="I36" s="37">
        <v>7.85</v>
      </c>
      <c r="J36" s="38">
        <v>7.5</v>
      </c>
      <c r="K36" s="22"/>
      <c r="L36" s="22"/>
      <c r="M36" s="22"/>
      <c r="N36" s="22"/>
      <c r="O36" s="22"/>
      <c r="P36" s="22"/>
    </row>
    <row r="37" spans="1:16" ht="39" customHeight="1" x14ac:dyDescent="0.15">
      <c r="A37" s="22"/>
      <c r="B37" s="35"/>
      <c r="C37" s="1105" t="s">
        <v>61</v>
      </c>
      <c r="D37" s="1106"/>
      <c r="E37" s="1107"/>
      <c r="F37" s="36">
        <v>2.23</v>
      </c>
      <c r="G37" s="37">
        <v>2.31</v>
      </c>
      <c r="H37" s="37">
        <v>1.26</v>
      </c>
      <c r="I37" s="37">
        <v>0.47</v>
      </c>
      <c r="J37" s="38">
        <v>1.03</v>
      </c>
      <c r="K37" s="22"/>
      <c r="L37" s="22"/>
      <c r="M37" s="22"/>
      <c r="N37" s="22"/>
      <c r="O37" s="22"/>
      <c r="P37" s="22"/>
    </row>
    <row r="38" spans="1:16" ht="39" customHeight="1" x14ac:dyDescent="0.15">
      <c r="A38" s="22"/>
      <c r="B38" s="35"/>
      <c r="C38" s="1105" t="s">
        <v>62</v>
      </c>
      <c r="D38" s="1106"/>
      <c r="E38" s="1107"/>
      <c r="F38" s="36">
        <v>0.27</v>
      </c>
      <c r="G38" s="37">
        <v>0.14000000000000001</v>
      </c>
      <c r="H38" s="37">
        <v>0.14000000000000001</v>
      </c>
      <c r="I38" s="37">
        <v>0.24</v>
      </c>
      <c r="J38" s="38">
        <v>0.31</v>
      </c>
      <c r="K38" s="22"/>
      <c r="L38" s="22"/>
      <c r="M38" s="22"/>
      <c r="N38" s="22"/>
      <c r="O38" s="22"/>
      <c r="P38" s="22"/>
    </row>
    <row r="39" spans="1:16" ht="39" customHeight="1" x14ac:dyDescent="0.15">
      <c r="A39" s="22"/>
      <c r="B39" s="35"/>
      <c r="C39" s="1105" t="s">
        <v>63</v>
      </c>
      <c r="D39" s="1106"/>
      <c r="E39" s="1107"/>
      <c r="F39" s="36">
        <v>0</v>
      </c>
      <c r="G39" s="37">
        <v>0</v>
      </c>
      <c r="H39" s="37">
        <v>0.05</v>
      </c>
      <c r="I39" s="37">
        <v>0.41</v>
      </c>
      <c r="J39" s="38">
        <v>0.27</v>
      </c>
      <c r="K39" s="22"/>
      <c r="L39" s="22"/>
      <c r="M39" s="22"/>
      <c r="N39" s="22"/>
      <c r="O39" s="22"/>
      <c r="P39" s="22"/>
    </row>
    <row r="40" spans="1:16" ht="39" customHeight="1" x14ac:dyDescent="0.15">
      <c r="A40" s="22"/>
      <c r="B40" s="35"/>
      <c r="C40" s="1105" t="s">
        <v>64</v>
      </c>
      <c r="D40" s="1106"/>
      <c r="E40" s="1107"/>
      <c r="F40" s="36">
        <v>0.08</v>
      </c>
      <c r="G40" s="37">
        <v>0.09</v>
      </c>
      <c r="H40" s="37">
        <v>0.13</v>
      </c>
      <c r="I40" s="37">
        <v>0.12</v>
      </c>
      <c r="J40" s="38">
        <v>0.11</v>
      </c>
      <c r="K40" s="22"/>
      <c r="L40" s="22"/>
      <c r="M40" s="22"/>
      <c r="N40" s="22"/>
      <c r="O40" s="22"/>
      <c r="P40" s="22"/>
    </row>
    <row r="41" spans="1:16" ht="39" customHeight="1" x14ac:dyDescent="0.15">
      <c r="A41" s="22"/>
      <c r="B41" s="35"/>
      <c r="C41" s="1105" t="s">
        <v>65</v>
      </c>
      <c r="D41" s="1106"/>
      <c r="E41" s="1107"/>
      <c r="F41" s="36">
        <v>0</v>
      </c>
      <c r="G41" s="37">
        <v>0</v>
      </c>
      <c r="H41" s="37">
        <v>0.1</v>
      </c>
      <c r="I41" s="37">
        <v>0.1</v>
      </c>
      <c r="J41" s="38">
        <v>0.05</v>
      </c>
      <c r="K41" s="22"/>
      <c r="L41" s="22"/>
      <c r="M41" s="22"/>
      <c r="N41" s="22"/>
      <c r="O41" s="22"/>
      <c r="P41" s="22"/>
    </row>
    <row r="42" spans="1:16" ht="39" customHeight="1" x14ac:dyDescent="0.15">
      <c r="A42" s="22"/>
      <c r="B42" s="39"/>
      <c r="C42" s="1105" t="s">
        <v>66</v>
      </c>
      <c r="D42" s="1106"/>
      <c r="E42" s="1107"/>
      <c r="F42" s="36" t="s">
        <v>1</v>
      </c>
      <c r="G42" s="37" t="s">
        <v>1</v>
      </c>
      <c r="H42" s="37" t="s">
        <v>1</v>
      </c>
      <c r="I42" s="37" t="s">
        <v>1</v>
      </c>
      <c r="J42" s="38" t="s">
        <v>1</v>
      </c>
      <c r="K42" s="22"/>
      <c r="L42" s="22"/>
      <c r="M42" s="22"/>
      <c r="N42" s="22"/>
      <c r="O42" s="22"/>
      <c r="P42" s="22"/>
    </row>
    <row r="43" spans="1:16" ht="39" customHeight="1" thickBot="1" x14ac:dyDescent="0.2">
      <c r="A43" s="22"/>
      <c r="B43" s="40"/>
      <c r="C43" s="1108" t="s">
        <v>67</v>
      </c>
      <c r="D43" s="1109"/>
      <c r="E43" s="1110"/>
      <c r="F43" s="41">
        <v>0.46</v>
      </c>
      <c r="G43" s="42">
        <v>0.27</v>
      </c>
      <c r="H43" s="42">
        <v>0.43</v>
      </c>
      <c r="I43" s="42">
        <v>0.31</v>
      </c>
      <c r="J43" s="43">
        <v>0.09</v>
      </c>
      <c r="K43" s="22"/>
      <c r="L43" s="22"/>
      <c r="M43" s="22"/>
      <c r="N43" s="22"/>
      <c r="O43" s="22"/>
      <c r="P43" s="22"/>
    </row>
    <row r="44" spans="1:16" ht="39" customHeight="1" x14ac:dyDescent="0.15">
      <c r="A44" s="22"/>
      <c r="B44" s="44" t="s">
        <v>99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2">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15">
      <c r="A45" s="48"/>
      <c r="B45" s="1115" t="s">
        <v>102</v>
      </c>
      <c r="C45" s="1116"/>
      <c r="D45" s="58"/>
      <c r="E45" s="1125" t="s">
        <v>68</v>
      </c>
      <c r="F45" s="1125"/>
      <c r="G45" s="1125"/>
      <c r="H45" s="1125"/>
      <c r="I45" s="1125"/>
      <c r="J45" s="1126"/>
      <c r="K45" s="59">
        <v>2157</v>
      </c>
      <c r="L45" s="60">
        <v>2143</v>
      </c>
      <c r="M45" s="60">
        <v>2209</v>
      </c>
      <c r="N45" s="60">
        <v>1915</v>
      </c>
      <c r="O45" s="61">
        <v>1734</v>
      </c>
      <c r="P45" s="48"/>
      <c r="Q45" s="48"/>
      <c r="R45" s="48"/>
      <c r="S45" s="48"/>
      <c r="T45" s="48"/>
      <c r="U45" s="48"/>
    </row>
    <row r="46" spans="1:21" ht="30.75" customHeight="1" x14ac:dyDescent="0.15">
      <c r="A46" s="48"/>
      <c r="B46" s="1117"/>
      <c r="C46" s="1118"/>
      <c r="D46" s="62"/>
      <c r="E46" s="1111" t="s">
        <v>103</v>
      </c>
      <c r="F46" s="1111"/>
      <c r="G46" s="1111"/>
      <c r="H46" s="1111"/>
      <c r="I46" s="1111"/>
      <c r="J46" s="1112"/>
      <c r="K46" s="63" t="s">
        <v>1</v>
      </c>
      <c r="L46" s="64" t="s">
        <v>1</v>
      </c>
      <c r="M46" s="64" t="s">
        <v>1</v>
      </c>
      <c r="N46" s="64" t="s">
        <v>1</v>
      </c>
      <c r="O46" s="65" t="s">
        <v>1</v>
      </c>
      <c r="P46" s="48"/>
      <c r="Q46" s="48"/>
      <c r="R46" s="48"/>
      <c r="S46" s="48"/>
      <c r="T46" s="48"/>
      <c r="U46" s="48"/>
    </row>
    <row r="47" spans="1:21" ht="30.75" customHeight="1" x14ac:dyDescent="0.15">
      <c r="A47" s="48"/>
      <c r="B47" s="1117"/>
      <c r="C47" s="1118"/>
      <c r="D47" s="62"/>
      <c r="E47" s="1111" t="s">
        <v>104</v>
      </c>
      <c r="F47" s="1111"/>
      <c r="G47" s="1111"/>
      <c r="H47" s="1111"/>
      <c r="I47" s="1111"/>
      <c r="J47" s="1112"/>
      <c r="K47" s="63" t="s">
        <v>1</v>
      </c>
      <c r="L47" s="64" t="s">
        <v>1</v>
      </c>
      <c r="M47" s="64" t="s">
        <v>1</v>
      </c>
      <c r="N47" s="64" t="s">
        <v>1</v>
      </c>
      <c r="O47" s="65" t="s">
        <v>1</v>
      </c>
      <c r="P47" s="48"/>
      <c r="Q47" s="48"/>
      <c r="R47" s="48"/>
      <c r="S47" s="48"/>
      <c r="T47" s="48"/>
      <c r="U47" s="48"/>
    </row>
    <row r="48" spans="1:21" ht="30.75" customHeight="1" x14ac:dyDescent="0.15">
      <c r="A48" s="48"/>
      <c r="B48" s="1117"/>
      <c r="C48" s="1118"/>
      <c r="D48" s="62"/>
      <c r="E48" s="1111" t="s">
        <v>69</v>
      </c>
      <c r="F48" s="1111"/>
      <c r="G48" s="1111"/>
      <c r="H48" s="1111"/>
      <c r="I48" s="1111"/>
      <c r="J48" s="1112"/>
      <c r="K48" s="63">
        <v>321</v>
      </c>
      <c r="L48" s="64">
        <v>428</v>
      </c>
      <c r="M48" s="64">
        <v>481</v>
      </c>
      <c r="N48" s="64">
        <v>555</v>
      </c>
      <c r="O48" s="65">
        <v>581</v>
      </c>
      <c r="P48" s="48"/>
      <c r="Q48" s="48"/>
      <c r="R48" s="48"/>
      <c r="S48" s="48"/>
      <c r="T48" s="48"/>
      <c r="U48" s="48"/>
    </row>
    <row r="49" spans="1:21" ht="30.75" customHeight="1" x14ac:dyDescent="0.15">
      <c r="A49" s="48"/>
      <c r="B49" s="1117"/>
      <c r="C49" s="1118"/>
      <c r="D49" s="62"/>
      <c r="E49" s="1111" t="s">
        <v>70</v>
      </c>
      <c r="F49" s="1111"/>
      <c r="G49" s="1111"/>
      <c r="H49" s="1111"/>
      <c r="I49" s="1111"/>
      <c r="J49" s="1112"/>
      <c r="K49" s="63">
        <v>73</v>
      </c>
      <c r="L49" s="64">
        <v>64</v>
      </c>
      <c r="M49" s="64">
        <v>55</v>
      </c>
      <c r="N49" s="64">
        <v>59</v>
      </c>
      <c r="O49" s="65">
        <v>53</v>
      </c>
      <c r="P49" s="48"/>
      <c r="Q49" s="48"/>
      <c r="R49" s="48"/>
      <c r="S49" s="48"/>
      <c r="T49" s="48"/>
      <c r="U49" s="48"/>
    </row>
    <row r="50" spans="1:21" ht="30.75" customHeight="1" x14ac:dyDescent="0.15">
      <c r="A50" s="48"/>
      <c r="B50" s="1117"/>
      <c r="C50" s="1118"/>
      <c r="D50" s="62"/>
      <c r="E50" s="1111" t="s">
        <v>71</v>
      </c>
      <c r="F50" s="1111"/>
      <c r="G50" s="1111"/>
      <c r="H50" s="1111"/>
      <c r="I50" s="1111"/>
      <c r="J50" s="1112"/>
      <c r="K50" s="63">
        <v>3</v>
      </c>
      <c r="L50" s="64">
        <v>2</v>
      </c>
      <c r="M50" s="64">
        <v>2</v>
      </c>
      <c r="N50" s="64">
        <v>2</v>
      </c>
      <c r="O50" s="65">
        <v>2</v>
      </c>
      <c r="P50" s="48"/>
      <c r="Q50" s="48"/>
      <c r="R50" s="48"/>
      <c r="S50" s="48"/>
      <c r="T50" s="48"/>
      <c r="U50" s="48"/>
    </row>
    <row r="51" spans="1:21" ht="30.75" customHeight="1" x14ac:dyDescent="0.15">
      <c r="A51" s="48"/>
      <c r="B51" s="1119"/>
      <c r="C51" s="1120"/>
      <c r="D51" s="66"/>
      <c r="E51" s="1111" t="s">
        <v>105</v>
      </c>
      <c r="F51" s="1111"/>
      <c r="G51" s="1111"/>
      <c r="H51" s="1111"/>
      <c r="I51" s="1111"/>
      <c r="J51" s="1112"/>
      <c r="K51" s="63" t="s">
        <v>1</v>
      </c>
      <c r="L51" s="64" t="s">
        <v>1</v>
      </c>
      <c r="M51" s="64" t="s">
        <v>1</v>
      </c>
      <c r="N51" s="64" t="s">
        <v>1</v>
      </c>
      <c r="O51" s="65" t="s">
        <v>1</v>
      </c>
      <c r="P51" s="48"/>
      <c r="Q51" s="48"/>
      <c r="R51" s="48"/>
      <c r="S51" s="48"/>
      <c r="T51" s="48"/>
      <c r="U51" s="48"/>
    </row>
    <row r="52" spans="1:21" ht="30.75" customHeight="1" x14ac:dyDescent="0.15">
      <c r="A52" s="48"/>
      <c r="B52" s="1121" t="s">
        <v>106</v>
      </c>
      <c r="C52" s="1122"/>
      <c r="D52" s="66"/>
      <c r="E52" s="1111" t="s">
        <v>107</v>
      </c>
      <c r="F52" s="1111"/>
      <c r="G52" s="1111"/>
      <c r="H52" s="1111"/>
      <c r="I52" s="1111"/>
      <c r="J52" s="1112"/>
      <c r="K52" s="63">
        <v>1602</v>
      </c>
      <c r="L52" s="64">
        <v>1623</v>
      </c>
      <c r="M52" s="64">
        <v>1769</v>
      </c>
      <c r="N52" s="64">
        <v>1619</v>
      </c>
      <c r="O52" s="65">
        <v>1532</v>
      </c>
      <c r="P52" s="48"/>
      <c r="Q52" s="48"/>
      <c r="R52" s="48"/>
      <c r="S52" s="48"/>
      <c r="T52" s="48"/>
      <c r="U52" s="48"/>
    </row>
    <row r="53" spans="1:21" ht="30.75" customHeight="1" thickBot="1" x14ac:dyDescent="0.2">
      <c r="A53" s="48"/>
      <c r="B53" s="1123" t="s">
        <v>108</v>
      </c>
      <c r="C53" s="1124"/>
      <c r="D53" s="67"/>
      <c r="E53" s="1113" t="s">
        <v>109</v>
      </c>
      <c r="F53" s="1113"/>
      <c r="G53" s="1113"/>
      <c r="H53" s="1113"/>
      <c r="I53" s="1113"/>
      <c r="J53" s="1114"/>
      <c r="K53" s="68">
        <v>952</v>
      </c>
      <c r="L53" s="69">
        <v>1014</v>
      </c>
      <c r="M53" s="69">
        <v>978</v>
      </c>
      <c r="N53" s="69">
        <v>912</v>
      </c>
      <c r="O53" s="70">
        <v>838</v>
      </c>
      <c r="P53" s="48"/>
      <c r="Q53" s="48"/>
      <c r="R53" s="48"/>
      <c r="S53" s="48"/>
      <c r="T53" s="48"/>
      <c r="U53" s="48"/>
    </row>
    <row r="54" spans="1:21" ht="24" customHeight="1" x14ac:dyDescent="0.1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100</v>
      </c>
    </row>
    <row r="40" spans="2:13" ht="27.75" customHeight="1" thickBot="1" x14ac:dyDescent="0.2">
      <c r="B40" s="74" t="s">
        <v>101</v>
      </c>
      <c r="C40" s="75"/>
      <c r="D40" s="75"/>
      <c r="E40" s="76"/>
      <c r="F40" s="76"/>
      <c r="G40" s="76"/>
      <c r="H40" s="77" t="s">
        <v>92</v>
      </c>
      <c r="I40" s="78" t="s">
        <v>51</v>
      </c>
      <c r="J40" s="79" t="s">
        <v>52</v>
      </c>
      <c r="K40" s="79" t="s">
        <v>53</v>
      </c>
      <c r="L40" s="79" t="s">
        <v>54</v>
      </c>
      <c r="M40" s="80" t="s">
        <v>55</v>
      </c>
    </row>
    <row r="41" spans="2:13" ht="27.75" customHeight="1" x14ac:dyDescent="0.15">
      <c r="B41" s="1127" t="s">
        <v>113</v>
      </c>
      <c r="C41" s="1128"/>
      <c r="D41" s="81"/>
      <c r="E41" s="1137" t="s">
        <v>72</v>
      </c>
      <c r="F41" s="1137"/>
      <c r="G41" s="1137"/>
      <c r="H41" s="1138"/>
      <c r="I41" s="82">
        <v>15511</v>
      </c>
      <c r="J41" s="83">
        <v>14391</v>
      </c>
      <c r="K41" s="83">
        <v>13316</v>
      </c>
      <c r="L41" s="83">
        <v>12755</v>
      </c>
      <c r="M41" s="84">
        <v>12085</v>
      </c>
    </row>
    <row r="42" spans="2:13" ht="27.75" customHeight="1" x14ac:dyDescent="0.15">
      <c r="B42" s="1129"/>
      <c r="C42" s="1130"/>
      <c r="D42" s="85"/>
      <c r="E42" s="1139" t="s">
        <v>73</v>
      </c>
      <c r="F42" s="1139"/>
      <c r="G42" s="1139"/>
      <c r="H42" s="1140"/>
      <c r="I42" s="86">
        <v>94</v>
      </c>
      <c r="J42" s="87">
        <v>81</v>
      </c>
      <c r="K42" s="87">
        <v>70</v>
      </c>
      <c r="L42" s="87">
        <v>59</v>
      </c>
      <c r="M42" s="88">
        <v>48</v>
      </c>
    </row>
    <row r="43" spans="2:13" ht="27.75" customHeight="1" x14ac:dyDescent="0.15">
      <c r="B43" s="1129"/>
      <c r="C43" s="1130"/>
      <c r="D43" s="85"/>
      <c r="E43" s="1139" t="s">
        <v>74</v>
      </c>
      <c r="F43" s="1139"/>
      <c r="G43" s="1139"/>
      <c r="H43" s="1140"/>
      <c r="I43" s="86">
        <v>4809</v>
      </c>
      <c r="J43" s="87">
        <v>5664</v>
      </c>
      <c r="K43" s="87">
        <v>6521</v>
      </c>
      <c r="L43" s="87">
        <v>7784</v>
      </c>
      <c r="M43" s="88">
        <v>8242</v>
      </c>
    </row>
    <row r="44" spans="2:13" ht="27.75" customHeight="1" x14ac:dyDescent="0.15">
      <c r="B44" s="1129"/>
      <c r="C44" s="1130"/>
      <c r="D44" s="85"/>
      <c r="E44" s="1139" t="s">
        <v>75</v>
      </c>
      <c r="F44" s="1139"/>
      <c r="G44" s="1139"/>
      <c r="H44" s="1140"/>
      <c r="I44" s="86">
        <v>316</v>
      </c>
      <c r="J44" s="87">
        <v>266</v>
      </c>
      <c r="K44" s="87">
        <v>257</v>
      </c>
      <c r="L44" s="87">
        <v>227</v>
      </c>
      <c r="M44" s="88">
        <v>229</v>
      </c>
    </row>
    <row r="45" spans="2:13" ht="27.75" customHeight="1" x14ac:dyDescent="0.15">
      <c r="B45" s="1129"/>
      <c r="C45" s="1130"/>
      <c r="D45" s="85"/>
      <c r="E45" s="1139" t="s">
        <v>76</v>
      </c>
      <c r="F45" s="1139"/>
      <c r="G45" s="1139"/>
      <c r="H45" s="1140"/>
      <c r="I45" s="86">
        <v>1800</v>
      </c>
      <c r="J45" s="87">
        <v>1611</v>
      </c>
      <c r="K45" s="87">
        <v>1651</v>
      </c>
      <c r="L45" s="87">
        <v>1629</v>
      </c>
      <c r="M45" s="88">
        <v>1493</v>
      </c>
    </row>
    <row r="46" spans="2:13" ht="27.75" customHeight="1" x14ac:dyDescent="0.15">
      <c r="B46" s="1129"/>
      <c r="C46" s="1130"/>
      <c r="D46" s="85"/>
      <c r="E46" s="1139" t="s">
        <v>77</v>
      </c>
      <c r="F46" s="1139"/>
      <c r="G46" s="1139"/>
      <c r="H46" s="1140"/>
      <c r="I46" s="86">
        <v>36</v>
      </c>
      <c r="J46" s="87">
        <v>31</v>
      </c>
      <c r="K46" s="87">
        <v>38</v>
      </c>
      <c r="L46" s="87">
        <v>2</v>
      </c>
      <c r="M46" s="88">
        <v>1</v>
      </c>
    </row>
    <row r="47" spans="2:13" ht="27.75" customHeight="1" x14ac:dyDescent="0.15">
      <c r="B47" s="1129"/>
      <c r="C47" s="1130"/>
      <c r="D47" s="85"/>
      <c r="E47" s="1139" t="s">
        <v>78</v>
      </c>
      <c r="F47" s="1139"/>
      <c r="G47" s="1139"/>
      <c r="H47" s="1140"/>
      <c r="I47" s="86" t="s">
        <v>1</v>
      </c>
      <c r="J47" s="87" t="s">
        <v>1</v>
      </c>
      <c r="K47" s="87" t="s">
        <v>1</v>
      </c>
      <c r="L47" s="87" t="s">
        <v>1</v>
      </c>
      <c r="M47" s="88" t="s">
        <v>1</v>
      </c>
    </row>
    <row r="48" spans="2:13" ht="27.75" customHeight="1" x14ac:dyDescent="0.15">
      <c r="B48" s="1131"/>
      <c r="C48" s="1132"/>
      <c r="D48" s="85"/>
      <c r="E48" s="1139" t="s">
        <v>79</v>
      </c>
      <c r="F48" s="1139"/>
      <c r="G48" s="1139"/>
      <c r="H48" s="1140"/>
      <c r="I48" s="86" t="s">
        <v>1</v>
      </c>
      <c r="J48" s="87" t="s">
        <v>1</v>
      </c>
      <c r="K48" s="87" t="s">
        <v>1</v>
      </c>
      <c r="L48" s="87" t="s">
        <v>1</v>
      </c>
      <c r="M48" s="88" t="s">
        <v>1</v>
      </c>
    </row>
    <row r="49" spans="2:13" ht="27.75" customHeight="1" x14ac:dyDescent="0.15">
      <c r="B49" s="1133" t="s">
        <v>114</v>
      </c>
      <c r="C49" s="1134"/>
      <c r="D49" s="89"/>
      <c r="E49" s="1139" t="s">
        <v>80</v>
      </c>
      <c r="F49" s="1139"/>
      <c r="G49" s="1139"/>
      <c r="H49" s="1140"/>
      <c r="I49" s="86">
        <v>3475</v>
      </c>
      <c r="J49" s="87">
        <v>3835</v>
      </c>
      <c r="K49" s="87">
        <v>4053</v>
      </c>
      <c r="L49" s="87">
        <v>4945</v>
      </c>
      <c r="M49" s="88">
        <v>5761</v>
      </c>
    </row>
    <row r="50" spans="2:13" ht="27.75" customHeight="1" x14ac:dyDescent="0.15">
      <c r="B50" s="1129"/>
      <c r="C50" s="1130"/>
      <c r="D50" s="85"/>
      <c r="E50" s="1139" t="s">
        <v>81</v>
      </c>
      <c r="F50" s="1139"/>
      <c r="G50" s="1139"/>
      <c r="H50" s="1140"/>
      <c r="I50" s="86">
        <v>1765</v>
      </c>
      <c r="J50" s="87">
        <v>1739</v>
      </c>
      <c r="K50" s="87">
        <v>1505</v>
      </c>
      <c r="L50" s="87">
        <v>1323</v>
      </c>
      <c r="M50" s="88">
        <v>1170</v>
      </c>
    </row>
    <row r="51" spans="2:13" ht="27.75" customHeight="1" x14ac:dyDescent="0.15">
      <c r="B51" s="1131"/>
      <c r="C51" s="1132"/>
      <c r="D51" s="85"/>
      <c r="E51" s="1139" t="s">
        <v>82</v>
      </c>
      <c r="F51" s="1139"/>
      <c r="G51" s="1139"/>
      <c r="H51" s="1140"/>
      <c r="I51" s="86">
        <v>14954</v>
      </c>
      <c r="J51" s="87">
        <v>14379</v>
      </c>
      <c r="K51" s="87">
        <v>14114</v>
      </c>
      <c r="L51" s="87">
        <v>14005</v>
      </c>
      <c r="M51" s="88">
        <v>13581</v>
      </c>
    </row>
    <row r="52" spans="2:13" ht="27.75" customHeight="1" thickBot="1" x14ac:dyDescent="0.2">
      <c r="B52" s="1135" t="s">
        <v>108</v>
      </c>
      <c r="C52" s="1136"/>
      <c r="D52" s="90"/>
      <c r="E52" s="1141" t="s">
        <v>83</v>
      </c>
      <c r="F52" s="1141"/>
      <c r="G52" s="1141"/>
      <c r="H52" s="1142"/>
      <c r="I52" s="91">
        <v>2374</v>
      </c>
      <c r="J52" s="92">
        <v>2090</v>
      </c>
      <c r="K52" s="92">
        <v>2180</v>
      </c>
      <c r="L52" s="92">
        <v>2184</v>
      </c>
      <c r="M52" s="93">
        <v>1587</v>
      </c>
    </row>
    <row r="53" spans="2:13" ht="27.75" customHeight="1" x14ac:dyDescent="0.15">
      <c r="B53" s="94" t="s">
        <v>115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84</v>
      </c>
      <c r="E2" s="108"/>
      <c r="F2" s="109" t="s">
        <v>50</v>
      </c>
      <c r="G2" s="328"/>
      <c r="H2" s="329"/>
    </row>
    <row r="3" spans="1:8" x14ac:dyDescent="0.15">
      <c r="A3" s="107" t="s">
        <v>7</v>
      </c>
      <c r="B3" s="110"/>
      <c r="C3" s="111"/>
      <c r="D3" s="112">
        <v>118419</v>
      </c>
      <c r="E3" s="113"/>
      <c r="F3" s="114">
        <v>60088</v>
      </c>
      <c r="G3" s="115"/>
      <c r="H3" s="116"/>
    </row>
    <row r="4" spans="1:8" x14ac:dyDescent="0.15">
      <c r="A4" s="117"/>
      <c r="B4" s="118"/>
      <c r="C4" s="119"/>
      <c r="D4" s="120">
        <v>88659</v>
      </c>
      <c r="E4" s="121"/>
      <c r="F4" s="122">
        <v>30773</v>
      </c>
      <c r="G4" s="123"/>
      <c r="H4" s="124"/>
    </row>
    <row r="5" spans="1:8" x14ac:dyDescent="0.15">
      <c r="A5" s="107" t="s">
        <v>8</v>
      </c>
      <c r="B5" s="110"/>
      <c r="C5" s="111"/>
      <c r="D5" s="112">
        <v>114179</v>
      </c>
      <c r="E5" s="113"/>
      <c r="F5" s="114">
        <v>52940</v>
      </c>
      <c r="G5" s="115"/>
      <c r="H5" s="116"/>
    </row>
    <row r="6" spans="1:8" x14ac:dyDescent="0.15">
      <c r="A6" s="117"/>
      <c r="B6" s="118"/>
      <c r="C6" s="119"/>
      <c r="D6" s="120">
        <v>97708</v>
      </c>
      <c r="E6" s="121"/>
      <c r="F6" s="122">
        <v>28496</v>
      </c>
      <c r="G6" s="123"/>
      <c r="H6" s="124"/>
    </row>
    <row r="7" spans="1:8" x14ac:dyDescent="0.15">
      <c r="A7" s="107" t="s">
        <v>9</v>
      </c>
      <c r="B7" s="110"/>
      <c r="C7" s="111"/>
      <c r="D7" s="112">
        <v>175122</v>
      </c>
      <c r="E7" s="113"/>
      <c r="F7" s="114">
        <v>70254</v>
      </c>
      <c r="G7" s="115"/>
      <c r="H7" s="116"/>
    </row>
    <row r="8" spans="1:8" x14ac:dyDescent="0.15">
      <c r="A8" s="117"/>
      <c r="B8" s="118"/>
      <c r="C8" s="119"/>
      <c r="D8" s="120">
        <v>108165</v>
      </c>
      <c r="E8" s="121"/>
      <c r="F8" s="122">
        <v>41764</v>
      </c>
      <c r="G8" s="123"/>
      <c r="H8" s="124"/>
    </row>
    <row r="9" spans="1:8" x14ac:dyDescent="0.15">
      <c r="A9" s="107" t="s">
        <v>10</v>
      </c>
      <c r="B9" s="110"/>
      <c r="C9" s="111"/>
      <c r="D9" s="112">
        <v>117055</v>
      </c>
      <c r="E9" s="113"/>
      <c r="F9" s="114">
        <v>89245</v>
      </c>
      <c r="G9" s="115"/>
      <c r="H9" s="116"/>
    </row>
    <row r="10" spans="1:8" x14ac:dyDescent="0.15">
      <c r="A10" s="117"/>
      <c r="B10" s="118"/>
      <c r="C10" s="119"/>
      <c r="D10" s="120">
        <v>93382</v>
      </c>
      <c r="E10" s="121"/>
      <c r="F10" s="122">
        <v>42966</v>
      </c>
      <c r="G10" s="123"/>
      <c r="H10" s="124"/>
    </row>
    <row r="11" spans="1:8" x14ac:dyDescent="0.15">
      <c r="A11" s="107" t="s">
        <v>11</v>
      </c>
      <c r="B11" s="110"/>
      <c r="C11" s="111"/>
      <c r="D11" s="112">
        <v>116427</v>
      </c>
      <c r="E11" s="113"/>
      <c r="F11" s="114">
        <v>70897</v>
      </c>
      <c r="G11" s="115"/>
      <c r="H11" s="116"/>
    </row>
    <row r="12" spans="1:8" x14ac:dyDescent="0.15">
      <c r="A12" s="117"/>
      <c r="B12" s="118"/>
      <c r="C12" s="125"/>
      <c r="D12" s="120">
        <v>97670</v>
      </c>
      <c r="E12" s="121"/>
      <c r="F12" s="122">
        <v>39878</v>
      </c>
      <c r="G12" s="123"/>
      <c r="H12" s="124"/>
    </row>
    <row r="13" spans="1:8" x14ac:dyDescent="0.15">
      <c r="A13" s="107"/>
      <c r="B13" s="110"/>
      <c r="C13" s="126"/>
      <c r="D13" s="127">
        <v>128240</v>
      </c>
      <c r="E13" s="128"/>
      <c r="F13" s="129">
        <v>68685</v>
      </c>
      <c r="G13" s="130"/>
      <c r="H13" s="116"/>
    </row>
    <row r="14" spans="1:8" x14ac:dyDescent="0.15">
      <c r="A14" s="117"/>
      <c r="B14" s="118"/>
      <c r="C14" s="119"/>
      <c r="D14" s="120">
        <v>97117</v>
      </c>
      <c r="E14" s="121"/>
      <c r="F14" s="122">
        <v>36775</v>
      </c>
      <c r="G14" s="123"/>
      <c r="H14" s="124"/>
    </row>
    <row r="17" spans="1:11" x14ac:dyDescent="0.15">
      <c r="A17" s="103" t="s">
        <v>85</v>
      </c>
    </row>
    <row r="18" spans="1:11" x14ac:dyDescent="0.15">
      <c r="A18" s="131" t="s">
        <v>116</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117</v>
      </c>
      <c r="B19" s="131">
        <f>ROUND(VALUE(SUBSTITUTE(実質収支比率等に係る経年分析!F$48,"▲","-")),2)</f>
        <v>9.99</v>
      </c>
      <c r="C19" s="131">
        <f>ROUND(VALUE(SUBSTITUTE(実質収支比率等に係る経年分析!G$48,"▲","-")),2)</f>
        <v>6.96</v>
      </c>
      <c r="D19" s="131">
        <f>ROUND(VALUE(SUBSTITUTE(実質収支比率等に係る経年分析!H$48,"▲","-")),2)</f>
        <v>11.25</v>
      </c>
      <c r="E19" s="131">
        <f>ROUND(VALUE(SUBSTITUTE(実質収支比率等に係る経年分析!I$48,"▲","-")),2)</f>
        <v>13.85</v>
      </c>
      <c r="F19" s="131">
        <f>ROUND(VALUE(SUBSTITUTE(実質収支比率等に係る経年分析!J$48,"▲","-")),2)</f>
        <v>11.59</v>
      </c>
    </row>
    <row r="20" spans="1:11" x14ac:dyDescent="0.15">
      <c r="A20" s="131" t="s">
        <v>118</v>
      </c>
      <c r="B20" s="131">
        <f>ROUND(VALUE(SUBSTITUTE(実質収支比率等に係る経年分析!F$47,"▲","-")),2)</f>
        <v>26.33</v>
      </c>
      <c r="C20" s="131">
        <f>ROUND(VALUE(SUBSTITUTE(実質収支比率等に係る経年分析!G$47,"▲","-")),2)</f>
        <v>30.68</v>
      </c>
      <c r="D20" s="131">
        <f>ROUND(VALUE(SUBSTITUTE(実質収支比率等に係る経年分析!H$47,"▲","-")),2)</f>
        <v>33.590000000000003</v>
      </c>
      <c r="E20" s="131">
        <f>ROUND(VALUE(SUBSTITUTE(実質収支比率等に係る経年分析!I$47,"▲","-")),2)</f>
        <v>45.74</v>
      </c>
      <c r="F20" s="131">
        <f>ROUND(VALUE(SUBSTITUTE(実質収支比率等に係る経年分析!J$47,"▲","-")),2)</f>
        <v>56.76</v>
      </c>
    </row>
    <row r="21" spans="1:11" x14ac:dyDescent="0.15">
      <c r="A21" s="131" t="s">
        <v>119</v>
      </c>
      <c r="B21" s="131">
        <f>IF(ISNUMBER(VALUE(SUBSTITUTE(実質収支比率等に係る経年分析!F$49,"▲","-"))),ROUND(VALUE(SUBSTITUTE(実質収支比率等に係る経年分析!F$49,"▲","-")),2),NA())</f>
        <v>2.3199999999999998</v>
      </c>
      <c r="C21" s="131">
        <f>IF(ISNUMBER(VALUE(SUBSTITUTE(実質収支比率等に係る経年分析!G$49,"▲","-"))),ROUND(VALUE(SUBSTITUTE(実質収支比率等に係る経年分析!G$49,"▲","-")),2),NA())</f>
        <v>-2.12</v>
      </c>
      <c r="D21" s="131">
        <f>IF(ISNUMBER(VALUE(SUBSTITUTE(実質収支比率等に係る経年分析!H$49,"▲","-"))),ROUND(VALUE(SUBSTITUTE(実質収支比率等に係る経年分析!H$49,"▲","-")),2),NA())</f>
        <v>5.42</v>
      </c>
      <c r="E21" s="131">
        <f>IF(ISNUMBER(VALUE(SUBSTITUTE(実質収支比率等に係る経年分析!I$49,"▲","-"))),ROUND(VALUE(SUBSTITUTE(実質収支比率等に係る経年分析!I$49,"▲","-")),2),NA())</f>
        <v>8.34</v>
      </c>
      <c r="F21" s="131">
        <f>IF(ISNUMBER(VALUE(SUBSTITUTE(実質収支比率等に係る経年分析!J$49,"▲","-"))),ROUND(VALUE(SUBSTITUTE(実質収支比率等に係る経年分析!J$49,"▲","-")),2),NA())</f>
        <v>-2.2000000000000002</v>
      </c>
    </row>
    <row r="24" spans="1:11" x14ac:dyDescent="0.15">
      <c r="A24" s="103" t="s">
        <v>86</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120</v>
      </c>
      <c r="C26" s="132" t="s">
        <v>121</v>
      </c>
      <c r="D26" s="132" t="s">
        <v>120</v>
      </c>
      <c r="E26" s="132" t="s">
        <v>121</v>
      </c>
      <c r="F26" s="132" t="s">
        <v>120</v>
      </c>
      <c r="G26" s="132" t="s">
        <v>121</v>
      </c>
      <c r="H26" s="132" t="s">
        <v>120</v>
      </c>
      <c r="I26" s="132" t="s">
        <v>121</v>
      </c>
      <c r="J26" s="132" t="s">
        <v>120</v>
      </c>
      <c r="K26" s="132" t="s">
        <v>121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0.27</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0.43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0.09</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農業集落排水事業特別会計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x14ac:dyDescent="0.15">
      <c r="A30" s="132" t="str">
        <f>IF(連結実質赤字比率に係る赤字・黒字の構成分析!C$40="",NA(),連結実質赤字比率に係る赤字・黒字の構成分析!C$40)</f>
        <v>奨学会特別会計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0.13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0.11</v>
      </c>
    </row>
    <row r="31" spans="1:11" x14ac:dyDescent="0.15">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0.27</v>
      </c>
    </row>
    <row r="32" spans="1:11" x14ac:dyDescent="0.15">
      <c r="A32" s="132" t="str">
        <f>IF(連結実質赤字比率に係る赤字・黒字の構成分析!C$38="",NA(),連結実質赤字比率に係る赤字・黒字の構成分析!C$38)</f>
        <v>国民健康保険特別会計（直診勘定）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0.14000000000000001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0.31</v>
      </c>
    </row>
    <row r="33" spans="1:16" x14ac:dyDescent="0.15">
      <c r="A33" s="132" t="str">
        <f>IF(連結実質赤字比率に係る赤字・黒字の構成分析!C$37="",NA(),連結実質赤字比率に係る赤字・黒字の構成分析!C$37)</f>
        <v>国民健康保険特別会計（事業勘定）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2.23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1.03</v>
      </c>
    </row>
    <row r="34" spans="1:16" x14ac:dyDescent="0.15">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8.24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8.77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8.41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7.5</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9.8800000000000008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6.85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13.71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11.47</v>
      </c>
    </row>
    <row r="36" spans="1:16" x14ac:dyDescent="0.15">
      <c r="A36" s="132" t="str">
        <f>IF(連結実質赤字比率に係る赤字・黒字の構成分析!C$34="",NA(),連結実質赤字比率に係る赤字・黒字の構成分析!C$34)</f>
        <v>国民健康保険病院事業会計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15.17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16.29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17.22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18.59</v>
      </c>
    </row>
    <row r="39" spans="1:16" x14ac:dyDescent="0.15">
      <c r="A39" s="103" t="s">
        <v>87</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x14ac:dyDescent="0.15">
      <c r="A42" s="133" t="s">
        <v>124</v>
      </c>
      <c r="B42" s="133"/>
      <c r="C42" s="133"/>
      <c r="D42" s="133">
        <f>'実質公債費比率（分子）の構造'!K$52</f>
        <v>1602</v>
      </c>
      <c r="E42" s="133"/>
      <c r="F42" s="133"/>
      <c r="G42" s="133">
        <f>'実質公債費比率（分子）の構造'!L$52</f>
        <v>1623</v>
      </c>
      <c r="H42" s="133"/>
      <c r="I42" s="133"/>
      <c r="J42" s="133">
        <f>'実質公債費比率（分子）の構造'!M$52</f>
        <v>1769</v>
      </c>
      <c r="K42" s="133"/>
      <c r="L42" s="133"/>
      <c r="M42" s="133">
        <f>'実質公債費比率（分子）の構造'!N$52</f>
        <v>1619</v>
      </c>
      <c r="N42" s="133"/>
      <c r="O42" s="133"/>
      <c r="P42" s="133">
        <f>'実質公債費比率（分子）の構造'!O$52</f>
        <v>1532</v>
      </c>
    </row>
    <row r="43" spans="1:16" x14ac:dyDescent="0.15">
      <c r="A43" s="133" t="s">
        <v>125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126</v>
      </c>
      <c r="B44" s="133">
        <f>'実質公債費比率（分子）の構造'!K$50</f>
        <v>3</v>
      </c>
      <c r="C44" s="133"/>
      <c r="D44" s="133"/>
      <c r="E44" s="133">
        <f>'実質公債費比率（分子）の構造'!L$50</f>
        <v>2</v>
      </c>
      <c r="F44" s="133"/>
      <c r="G44" s="133"/>
      <c r="H44" s="133">
        <f>'実質公債費比率（分子）の構造'!M$50</f>
        <v>2</v>
      </c>
      <c r="I44" s="133"/>
      <c r="J44" s="133"/>
      <c r="K44" s="133">
        <f>'実質公債費比率（分子）の構造'!N$50</f>
        <v>2</v>
      </c>
      <c r="L44" s="133"/>
      <c r="M44" s="133"/>
      <c r="N44" s="133">
        <f>'実質公債費比率（分子）の構造'!O$50</f>
        <v>2</v>
      </c>
      <c r="O44" s="133"/>
      <c r="P44" s="133"/>
    </row>
    <row r="45" spans="1:16" x14ac:dyDescent="0.15">
      <c r="A45" s="133" t="s">
        <v>127</v>
      </c>
      <c r="B45" s="133">
        <f>'実質公債費比率（分子）の構造'!K$49</f>
        <v>73</v>
      </c>
      <c r="C45" s="133"/>
      <c r="D45" s="133"/>
      <c r="E45" s="133">
        <f>'実質公債費比率（分子）の構造'!L$49</f>
        <v>64</v>
      </c>
      <c r="F45" s="133"/>
      <c r="G45" s="133"/>
      <c r="H45" s="133">
        <f>'実質公債費比率（分子）の構造'!M$49</f>
        <v>55</v>
      </c>
      <c r="I45" s="133"/>
      <c r="J45" s="133"/>
      <c r="K45" s="133">
        <f>'実質公債費比率（分子）の構造'!N$49</f>
        <v>59</v>
      </c>
      <c r="L45" s="133"/>
      <c r="M45" s="133"/>
      <c r="N45" s="133">
        <f>'実質公債費比率（分子）の構造'!O$49</f>
        <v>53</v>
      </c>
      <c r="O45" s="133"/>
      <c r="P45" s="133"/>
    </row>
    <row r="46" spans="1:16" x14ac:dyDescent="0.15">
      <c r="A46" s="133" t="s">
        <v>128</v>
      </c>
      <c r="B46" s="133">
        <f>'実質公債費比率（分子）の構造'!K$48</f>
        <v>321</v>
      </c>
      <c r="C46" s="133"/>
      <c r="D46" s="133"/>
      <c r="E46" s="133">
        <f>'実質公債費比率（分子）の構造'!L$48</f>
        <v>428</v>
      </c>
      <c r="F46" s="133"/>
      <c r="G46" s="133"/>
      <c r="H46" s="133">
        <f>'実質公債費比率（分子）の構造'!M$48</f>
        <v>481</v>
      </c>
      <c r="I46" s="133"/>
      <c r="J46" s="133"/>
      <c r="K46" s="133">
        <f>'実質公債費比率（分子）の構造'!N$48</f>
        <v>555</v>
      </c>
      <c r="L46" s="133"/>
      <c r="M46" s="133"/>
      <c r="N46" s="133">
        <f>'実質公債費比率（分子）の構造'!O$48</f>
        <v>581</v>
      </c>
      <c r="O46" s="133"/>
      <c r="P46" s="133"/>
    </row>
    <row r="47" spans="1:16" x14ac:dyDescent="0.15">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131</v>
      </c>
      <c r="B49" s="133">
        <f>'実質公債費比率（分子）の構造'!K$45</f>
        <v>2157</v>
      </c>
      <c r="C49" s="133"/>
      <c r="D49" s="133"/>
      <c r="E49" s="133">
        <f>'実質公債費比率（分子）の構造'!L$45</f>
        <v>2143</v>
      </c>
      <c r="F49" s="133"/>
      <c r="G49" s="133"/>
      <c r="H49" s="133">
        <f>'実質公債費比率（分子）の構造'!M$45</f>
        <v>2209</v>
      </c>
      <c r="I49" s="133"/>
      <c r="J49" s="133"/>
      <c r="K49" s="133">
        <f>'実質公債費比率（分子）の構造'!N$45</f>
        <v>1915</v>
      </c>
      <c r="L49" s="133"/>
      <c r="M49" s="133"/>
      <c r="N49" s="133">
        <f>'実質公債費比率（分子）の構造'!O$45</f>
        <v>1734</v>
      </c>
      <c r="O49" s="133"/>
      <c r="P49" s="133"/>
    </row>
    <row r="50" spans="1:16" x14ac:dyDescent="0.15">
      <c r="A50" s="133" t="s">
        <v>88</v>
      </c>
      <c r="B50" s="133" t="e">
        <f>NA()</f>
        <v>#N/A</v>
      </c>
      <c r="C50" s="133">
        <f>IF(ISNUMBER('実質公債費比率（分子）の構造'!K$53),'実質公債費比率（分子）の構造'!K$53,NA())</f>
        <v>952</v>
      </c>
      <c r="D50" s="133" t="e">
        <f>NA()</f>
        <v>#N/A</v>
      </c>
      <c r="E50" s="133" t="e">
        <f>NA()</f>
        <v>#N/A</v>
      </c>
      <c r="F50" s="133">
        <f>IF(ISNUMBER('実質公債費比率（分子）の構造'!L$53),'実質公債費比率（分子）の構造'!L$53,NA())</f>
        <v>1014</v>
      </c>
      <c r="G50" s="133" t="e">
        <f>NA()</f>
        <v>#N/A</v>
      </c>
      <c r="H50" s="133" t="e">
        <f>NA()</f>
        <v>#N/A</v>
      </c>
      <c r="I50" s="133">
        <f>IF(ISNUMBER('実質公債費比率（分子）の構造'!M$53),'実質公債費比率（分子）の構造'!M$53,NA())</f>
        <v>978</v>
      </c>
      <c r="J50" s="133" t="e">
        <f>NA()</f>
        <v>#N/A</v>
      </c>
      <c r="K50" s="133" t="e">
        <f>NA()</f>
        <v>#N/A</v>
      </c>
      <c r="L50" s="133">
        <f>IF(ISNUMBER('実質公債費比率（分子）の構造'!N$53),'実質公債費比率（分子）の構造'!N$53,NA())</f>
        <v>912</v>
      </c>
      <c r="M50" s="133" t="e">
        <f>NA()</f>
        <v>#N/A</v>
      </c>
      <c r="N50" s="133" t="e">
        <f>NA()</f>
        <v>#N/A</v>
      </c>
      <c r="O50" s="133">
        <f>IF(ISNUMBER('実質公債費比率（分子）の構造'!O$53),'実質公債費比率（分子）の構造'!O$53,NA())</f>
        <v>838</v>
      </c>
      <c r="P50" s="133" t="e">
        <f>NA()</f>
        <v>#N/A</v>
      </c>
    </row>
    <row r="53" spans="1:16" x14ac:dyDescent="0.15">
      <c r="A53" s="103" t="s">
        <v>89</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x14ac:dyDescent="0.15">
      <c r="A56" s="132" t="s">
        <v>82</v>
      </c>
      <c r="B56" s="132"/>
      <c r="C56" s="132"/>
      <c r="D56" s="132">
        <f>'将来負担比率（分子）の構造'!I$51</f>
        <v>14954</v>
      </c>
      <c r="E56" s="132"/>
      <c r="F56" s="132"/>
      <c r="G56" s="132">
        <f>'将来負担比率（分子）の構造'!J$51</f>
        <v>14379</v>
      </c>
      <c r="H56" s="132"/>
      <c r="I56" s="132"/>
      <c r="J56" s="132">
        <f>'将来負担比率（分子）の構造'!K$51</f>
        <v>14114</v>
      </c>
      <c r="K56" s="132"/>
      <c r="L56" s="132"/>
      <c r="M56" s="132">
        <f>'将来負担比率（分子）の構造'!L$51</f>
        <v>14005</v>
      </c>
      <c r="N56" s="132"/>
      <c r="O56" s="132"/>
      <c r="P56" s="132">
        <f>'将来負担比率（分子）の構造'!M$51</f>
        <v>13581</v>
      </c>
    </row>
    <row r="57" spans="1:16" x14ac:dyDescent="0.15">
      <c r="A57" s="132" t="s">
        <v>81</v>
      </c>
      <c r="B57" s="132"/>
      <c r="C57" s="132"/>
      <c r="D57" s="132">
        <f>'将来負担比率（分子）の構造'!I$50</f>
        <v>1765</v>
      </c>
      <c r="E57" s="132"/>
      <c r="F57" s="132"/>
      <c r="G57" s="132">
        <f>'将来負担比率（分子）の構造'!J$50</f>
        <v>1739</v>
      </c>
      <c r="H57" s="132"/>
      <c r="I57" s="132"/>
      <c r="J57" s="132">
        <f>'将来負担比率（分子）の構造'!K$50</f>
        <v>1505</v>
      </c>
      <c r="K57" s="132"/>
      <c r="L57" s="132"/>
      <c r="M57" s="132">
        <f>'将来負担比率（分子）の構造'!L$50</f>
        <v>1323</v>
      </c>
      <c r="N57" s="132"/>
      <c r="O57" s="132"/>
      <c r="P57" s="132">
        <f>'将来負担比率（分子）の構造'!M$50</f>
        <v>1170</v>
      </c>
    </row>
    <row r="58" spans="1:16" x14ac:dyDescent="0.15">
      <c r="A58" s="132" t="s">
        <v>80</v>
      </c>
      <c r="B58" s="132"/>
      <c r="C58" s="132"/>
      <c r="D58" s="132">
        <f>'将来負担比率（分子）の構造'!I$49</f>
        <v>3475</v>
      </c>
      <c r="E58" s="132"/>
      <c r="F58" s="132"/>
      <c r="G58" s="132">
        <f>'将来負担比率（分子）の構造'!J$49</f>
        <v>3835</v>
      </c>
      <c r="H58" s="132"/>
      <c r="I58" s="132"/>
      <c r="J58" s="132">
        <f>'将来負担比率（分子）の構造'!K$49</f>
        <v>4053</v>
      </c>
      <c r="K58" s="132"/>
      <c r="L58" s="132"/>
      <c r="M58" s="132">
        <f>'将来負担比率（分子）の構造'!L$49</f>
        <v>4945</v>
      </c>
      <c r="N58" s="132"/>
      <c r="O58" s="132"/>
      <c r="P58" s="132">
        <f>'将来負担比率（分子）の構造'!M$49</f>
        <v>5761</v>
      </c>
    </row>
    <row r="59" spans="1:16" x14ac:dyDescent="0.15">
      <c r="A59" s="132" t="s">
        <v>79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77</v>
      </c>
      <c r="B61" s="132">
        <f>'将来負担比率（分子）の構造'!I$46</f>
        <v>36</v>
      </c>
      <c r="C61" s="132"/>
      <c r="D61" s="132"/>
      <c r="E61" s="132">
        <f>'将来負担比率（分子）の構造'!J$46</f>
        <v>31</v>
      </c>
      <c r="F61" s="132"/>
      <c r="G61" s="132"/>
      <c r="H61" s="132">
        <f>'将来負担比率（分子）の構造'!K$46</f>
        <v>38</v>
      </c>
      <c r="I61" s="132"/>
      <c r="J61" s="132"/>
      <c r="K61" s="132">
        <f>'将来負担比率（分子）の構造'!L$46</f>
        <v>2</v>
      </c>
      <c r="L61" s="132"/>
      <c r="M61" s="132"/>
      <c r="N61" s="132">
        <f>'将来負担比率（分子）の構造'!M$46</f>
        <v>1</v>
      </c>
      <c r="O61" s="132"/>
      <c r="P61" s="132"/>
    </row>
    <row r="62" spans="1:16" x14ac:dyDescent="0.15">
      <c r="A62" s="132" t="s">
        <v>76</v>
      </c>
      <c r="B62" s="132">
        <f>'将来負担比率（分子）の構造'!I$45</f>
        <v>1800</v>
      </c>
      <c r="C62" s="132"/>
      <c r="D62" s="132"/>
      <c r="E62" s="132">
        <f>'将来負担比率（分子）の構造'!J$45</f>
        <v>1611</v>
      </c>
      <c r="F62" s="132"/>
      <c r="G62" s="132"/>
      <c r="H62" s="132">
        <f>'将来負担比率（分子）の構造'!K$45</f>
        <v>1651</v>
      </c>
      <c r="I62" s="132"/>
      <c r="J62" s="132"/>
      <c r="K62" s="132">
        <f>'将来負担比率（分子）の構造'!L$45</f>
        <v>1629</v>
      </c>
      <c r="L62" s="132"/>
      <c r="M62" s="132"/>
      <c r="N62" s="132">
        <f>'将来負担比率（分子）の構造'!M$45</f>
        <v>1493</v>
      </c>
      <c r="O62" s="132"/>
      <c r="P62" s="132"/>
    </row>
    <row r="63" spans="1:16" x14ac:dyDescent="0.15">
      <c r="A63" s="132" t="s">
        <v>75</v>
      </c>
      <c r="B63" s="132">
        <f>'将来負担比率（分子）の構造'!I$44</f>
        <v>316</v>
      </c>
      <c r="C63" s="132"/>
      <c r="D63" s="132"/>
      <c r="E63" s="132">
        <f>'将来負担比率（分子）の構造'!J$44</f>
        <v>266</v>
      </c>
      <c r="F63" s="132"/>
      <c r="G63" s="132"/>
      <c r="H63" s="132">
        <f>'将来負担比率（分子）の構造'!K$44</f>
        <v>257</v>
      </c>
      <c r="I63" s="132"/>
      <c r="J63" s="132"/>
      <c r="K63" s="132">
        <f>'将来負担比率（分子）の構造'!L$44</f>
        <v>227</v>
      </c>
      <c r="L63" s="132"/>
      <c r="M63" s="132"/>
      <c r="N63" s="132">
        <f>'将来負担比率（分子）の構造'!M$44</f>
        <v>229</v>
      </c>
      <c r="O63" s="132"/>
      <c r="P63" s="132"/>
    </row>
    <row r="64" spans="1:16" x14ac:dyDescent="0.15">
      <c r="A64" s="132" t="s">
        <v>74</v>
      </c>
      <c r="B64" s="132">
        <f>'将来負担比率（分子）の構造'!I$43</f>
        <v>4809</v>
      </c>
      <c r="C64" s="132"/>
      <c r="D64" s="132"/>
      <c r="E64" s="132">
        <f>'将来負担比率（分子）の構造'!J$43</f>
        <v>5664</v>
      </c>
      <c r="F64" s="132"/>
      <c r="G64" s="132"/>
      <c r="H64" s="132">
        <f>'将来負担比率（分子）の構造'!K$43</f>
        <v>6521</v>
      </c>
      <c r="I64" s="132"/>
      <c r="J64" s="132"/>
      <c r="K64" s="132">
        <f>'将来負担比率（分子）の構造'!L$43</f>
        <v>7784</v>
      </c>
      <c r="L64" s="132"/>
      <c r="M64" s="132"/>
      <c r="N64" s="132">
        <f>'将来負担比率（分子）の構造'!M$43</f>
        <v>8242</v>
      </c>
      <c r="O64" s="132"/>
      <c r="P64" s="132"/>
    </row>
    <row r="65" spans="1:16" x14ac:dyDescent="0.15">
      <c r="A65" s="132" t="s">
        <v>73</v>
      </c>
      <c r="B65" s="132">
        <f>'将来負担比率（分子）の構造'!I$42</f>
        <v>94</v>
      </c>
      <c r="C65" s="132"/>
      <c r="D65" s="132"/>
      <c r="E65" s="132">
        <f>'将来負担比率（分子）の構造'!J$42</f>
        <v>81</v>
      </c>
      <c r="F65" s="132"/>
      <c r="G65" s="132"/>
      <c r="H65" s="132">
        <f>'将来負担比率（分子）の構造'!K$42</f>
        <v>70</v>
      </c>
      <c r="I65" s="132"/>
      <c r="J65" s="132"/>
      <c r="K65" s="132">
        <f>'将来負担比率（分子）の構造'!L$42</f>
        <v>59</v>
      </c>
      <c r="L65" s="132"/>
      <c r="M65" s="132"/>
      <c r="N65" s="132">
        <f>'将来負担比率（分子）の構造'!M$42</f>
        <v>48</v>
      </c>
      <c r="O65" s="132"/>
      <c r="P65" s="132"/>
    </row>
    <row r="66" spans="1:16" x14ac:dyDescent="0.15">
      <c r="A66" s="132" t="s">
        <v>72</v>
      </c>
      <c r="B66" s="132">
        <f>'将来負担比率（分子）の構造'!I$41</f>
        <v>15511</v>
      </c>
      <c r="C66" s="132"/>
      <c r="D66" s="132"/>
      <c r="E66" s="132">
        <f>'将来負担比率（分子）の構造'!J$41</f>
        <v>14391</v>
      </c>
      <c r="F66" s="132"/>
      <c r="G66" s="132"/>
      <c r="H66" s="132">
        <f>'将来負担比率（分子）の構造'!K$41</f>
        <v>13316</v>
      </c>
      <c r="I66" s="132"/>
      <c r="J66" s="132"/>
      <c r="K66" s="132">
        <f>'将来負担比率（分子）の構造'!L$41</f>
        <v>12755</v>
      </c>
      <c r="L66" s="132"/>
      <c r="M66" s="132"/>
      <c r="N66" s="132">
        <f>'将来負担比率（分子）の構造'!M$41</f>
        <v>12085</v>
      </c>
      <c r="O66" s="132"/>
      <c r="P66" s="132"/>
    </row>
    <row r="67" spans="1:16" x14ac:dyDescent="0.15">
      <c r="A67" s="132" t="s">
        <v>134</v>
      </c>
      <c r="B67" s="132" t="e">
        <f>NA()</f>
        <v>#N/A</v>
      </c>
      <c r="C67" s="132">
        <f>IF(ISNUMBER('将来負担比率（分子）の構造'!I$52), IF('将来負担比率（分子）の構造'!I$52 &lt; 0, 0, '将来負担比率（分子）の構造'!I$52), NA())</f>
        <v>2374</v>
      </c>
      <c r="D67" s="132" t="e">
        <f>NA()</f>
        <v>#N/A</v>
      </c>
      <c r="E67" s="132" t="e">
        <f>NA()</f>
        <v>#N/A</v>
      </c>
      <c r="F67" s="132">
        <f>IF(ISNUMBER('将来負担比率（分子）の構造'!J$52), IF('将来負担比率（分子）の構造'!J$52 &lt; 0, 0, '将来負担比率（分子）の構造'!J$52), NA())</f>
        <v>2090</v>
      </c>
      <c r="G67" s="132" t="e">
        <f>NA()</f>
        <v>#N/A</v>
      </c>
      <c r="H67" s="132" t="e">
        <f>NA()</f>
        <v>#N/A</v>
      </c>
      <c r="I67" s="132">
        <f>IF(ISNUMBER('将来負担比率（分子）の構造'!K$52), IF('将来負担比率（分子）の構造'!K$52 &lt; 0, 0, '将来負担比率（分子）の構造'!K$52), NA())</f>
        <v>2180</v>
      </c>
      <c r="J67" s="132" t="e">
        <f>NA()</f>
        <v>#N/A</v>
      </c>
      <c r="K67" s="132" t="e">
        <f>NA()</f>
        <v>#N/A</v>
      </c>
      <c r="L67" s="132">
        <f>IF(ISNUMBER('将来負担比率（分子）の構造'!L$52), IF('将来負担比率（分子）の構造'!L$52 &lt; 0, 0, '将来負担比率（分子）の構造'!L$52), NA())</f>
        <v>2184</v>
      </c>
      <c r="M67" s="132" t="e">
        <f>NA()</f>
        <v>#N/A</v>
      </c>
      <c r="N67" s="132" t="e">
        <f>NA()</f>
        <v>#N/A</v>
      </c>
      <c r="O67" s="132">
        <f>IF(ISNUMBER('将来負担比率（分子）の構造'!M$52), IF('将来負担比率（分子）の構造'!M$52 &lt; 0, 0, '将来負担比率（分子）の構造'!M$52), NA())</f>
        <v>1587</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2013-05-02T06:18:50Z</cp:lastPrinted>
  <dcterms:created xsi:type="dcterms:W3CDTF">2013-02-26T04:10:48Z</dcterms:created>
  <dcterms:modified xsi:type="dcterms:W3CDTF">2024-03-14T06:04:00Z</dcterms:modified>
  <cp:category/>
</cp:coreProperties>
</file>