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defaultThemeVersion="124226"/>
  <mc:AlternateContent xmlns:mc="http://schemas.openxmlformats.org/markup-compatibility/2006">
    <mc:Choice Requires="x15">
      <x15ac:absPath xmlns:x15ac="http://schemas.microsoft.com/office/spreadsheetml/2010/11/ac" url="E:\福原\HP\財政状況資料集\"/>
    </mc:Choice>
  </mc:AlternateContent>
  <xr:revisionPtr revIDLastSave="0" documentId="8_{A1213803-3C5B-4C5C-B3DF-1BAE58BA6C56}" xr6:coauthVersionLast="47" xr6:coauthVersionMax="47" xr10:uidLastSave="{00000000-0000-0000-0000-000000000000}"/>
  <workbookProtection workbookPassword="AD67" lockStructure="1"/>
  <bookViews>
    <workbookView xWindow="2295" yWindow="2295" windowWidth="15375" windowHeight="7875" tabRatio="69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7" i="9" l="1"/>
  <c r="BG36" i="9"/>
  <c r="BG35" i="9"/>
  <c r="BG34" i="9"/>
  <c r="AO35" i="9"/>
  <c r="AO34" i="9"/>
  <c r="W37" i="9"/>
  <c r="W36" i="9"/>
  <c r="W35" i="9"/>
  <c r="W34" i="9"/>
  <c r="CQ43" i="9"/>
  <c r="CO43" i="9" s="1"/>
  <c r="CQ42" i="9"/>
  <c r="CO42" i="9" s="1"/>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s="1"/>
  <c r="E42" i="9"/>
  <c r="E41" i="9"/>
  <c r="C41" i="9"/>
  <c r="E40" i="9"/>
  <c r="C40" i="9" s="1"/>
  <c r="E39" i="9"/>
  <c r="E38" i="9"/>
  <c r="E37" i="9"/>
  <c r="E36" i="9"/>
  <c r="E35" i="9"/>
  <c r="C35" i="9" s="1"/>
  <c r="E34" i="9"/>
  <c r="C34" i="9"/>
  <c r="C38" i="9"/>
  <c r="C39" i="9"/>
  <c r="C42" i="9"/>
  <c r="U38" i="9"/>
  <c r="U39" i="9"/>
  <c r="U40" i="9"/>
  <c r="U41" i="9"/>
  <c r="U42" i="9"/>
  <c r="U43" i="9"/>
  <c r="AM36" i="9"/>
  <c r="AM37" i="9"/>
  <c r="AM38" i="9"/>
  <c r="AM39" i="9"/>
  <c r="AM40" i="9"/>
  <c r="AM41" i="9"/>
  <c r="AM42" i="9"/>
  <c r="AM43" i="9"/>
  <c r="BE38" i="9"/>
  <c r="BE39" i="9"/>
  <c r="BE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s="1"/>
  <c r="AM34" i="9"/>
  <c r="AM35" i="9" s="1"/>
  <c r="C36" i="9"/>
  <c r="C37" i="9" s="1"/>
  <c r="BE34" i="9" l="1"/>
  <c r="BE35" i="9" s="1"/>
  <c r="BE36" i="9" s="1"/>
  <c r="BE37" i="9" s="1"/>
  <c r="BW34" i="9"/>
  <c r="BW35" i="9" s="1"/>
  <c r="BW36" i="9" s="1"/>
  <c r="BW37" i="9" s="1"/>
  <c r="BW38" i="9" s="1"/>
  <c r="BW39" i="9" s="1"/>
  <c r="BW40" i="9" s="1"/>
  <c r="BW41" i="9" s="1"/>
  <c r="BW42" i="9" s="1"/>
  <c r="BW43" i="9" s="1"/>
  <c r="CO34" i="9"/>
  <c r="CO35" i="9" s="1"/>
  <c r="CO36" i="9" s="1"/>
  <c r="CO37" i="9" s="1"/>
  <c r="CO38" i="9" s="1"/>
  <c r="CO39" i="9" s="1"/>
  <c r="CO40" i="9" s="1"/>
  <c r="CO41" i="9" s="1"/>
</calcChain>
</file>

<file path=xl/sharedStrings.xml><?xml version="1.0" encoding="utf-8"?>
<sst xmlns="http://schemas.openxmlformats.org/spreadsheetml/2006/main" count="1047" uniqueCount="609">
  <si>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</si>
  <si>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</si>
  <si>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</si>
  <si>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</si>
  <si>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</si>
  <si>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</si>
  <si>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</si>
  <si>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</si>
  <si>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</si>
  <si>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</si>
  <si>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</si>
  <si>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</si>
  <si>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</si>
  <si>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</si>
  <si>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</si>
  <si>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</si>
  <si>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</si>
  <si>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</si>
  <si>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</si>
  <si>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</si>
  <si>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</si>
  <si>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</si>
  <si>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</si>
  <si>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</si>
  <si>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</si>
  <si>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</si>
  <si>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</si>
  <si>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</si>
  <si>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</si>
  <si>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</si>
  <si>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</si>
  <si>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</si>
  <si>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</si>
  <si>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</si>
  <si>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</si>
  <si>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</si>
  <si>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</si>
  <si>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</si>
  <si>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</si>
  <si>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</si>
  <si>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</si>
  <si>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</si>
  <si>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</si>
  <si>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</si>
  <si>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</si>
  <si>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</si>
  <si>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</si>
  <si>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</si>
  <si>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</si>
  <si>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</si>
  <si>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</si>
  <si>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</si>
  <si>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</si>
  <si>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</si>
  <si>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</si>
  <si>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</si>
  <si>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2.12</t>
  </si>
  <si>
    <t>▲ 2.20</t>
  </si>
  <si>
    <t>国民健康保険病院事業会計</t>
  </si>
  <si>
    <t>一般会計</t>
  </si>
  <si>
    <t>水道事業会計</t>
  </si>
  <si>
    <t>国民健康保険特別会計（事業勘定）</t>
  </si>
  <si>
    <t>介護保険特別会計（事業勘定）</t>
  </si>
  <si>
    <t>公共下水道特別会計</t>
  </si>
  <si>
    <t>国民健康保険特別会計（直診勘定）</t>
  </si>
  <si>
    <t>奨学会特別会計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</si>
  <si>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</si>
  <si>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</si>
  <si>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</si>
  <si>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</si>
  <si>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</si>
  <si>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</si>
  <si>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</si>
  <si>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</si>
  <si>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</si>
  <si>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</si>
  <si>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</si>
  <si>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</si>
  <si>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</si>
  <si>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</si>
  <si>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</si>
  <si>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</si>
  <si>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</si>
  <si>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</si>
  <si>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</si>
  <si>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</si>
  <si>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</si>
  <si>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</si>
  <si>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</si>
  <si>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</si>
  <si>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</si>
  <si>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</si>
  <si>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</si>
  <si>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</si>
  <si>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</si>
  <si>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</si>
  <si>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</si>
  <si>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</si>
  <si>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</si>
  <si>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</si>
  <si>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</si>
  <si>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</si>
  <si>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</si>
  <si>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</si>
  <si>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</si>
  <si>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</si>
  <si>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</si>
  <si>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</si>
  <si>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</si>
  <si>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</si>
  <si>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</si>
  <si>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</si>
  <si>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</si>
  <si>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</si>
  <si>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</si>
  <si>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</si>
  <si>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</si>
  <si>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</si>
  <si>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</si>
  <si>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</si>
  <si>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</si>
  <si>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</si>
  <si>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</si>
  <si>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</si>
  <si>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</si>
  <si>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</si>
  <si>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</si>
  <si>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</si>
  <si>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</si>
  <si>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</si>
  <si>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</si>
  <si>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</si>
  <si>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</si>
  <si>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</si>
  <si>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</si>
  <si>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</si>
  <si>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</si>
  <si>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</si>
  <si>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</si>
  <si>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</si>
  <si>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</si>
  <si>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</si>
  <si>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</si>
  <si>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</si>
  <si>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</si>
  <si>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</si>
  <si>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</si>
  <si>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</si>
  <si>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</si>
  <si>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</si>
  <si>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</si>
  <si>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</si>
  <si>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</si>
  <si>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</si>
  <si>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</si>
  <si>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鏡野町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</si>
  <si>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</si>
  <si>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</si>
  <si>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</si>
  <si>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</si>
  <si>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</si>
  <si>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</si>
  <si>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</si>
  <si>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</si>
  <si>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</si>
  <si>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</si>
  <si>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</si>
  <si>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</si>
  <si>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</si>
  <si>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</si>
  <si>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</si>
  <si>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</si>
  <si>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</si>
  <si>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</si>
  <si>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</si>
  <si>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</si>
  <si>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</si>
  <si>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</si>
  <si>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</si>
  <si>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</si>
  <si>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</si>
  <si>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</si>
  <si>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-3.4</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</si>
  <si>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</si>
  <si>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</si>
  <si>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</si>
  <si>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</si>
  <si>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</si>
  <si>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</si>
  <si>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</si>
  <si>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</si>
  <si>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</si>
  <si>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</si>
  <si>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</si>
  <si>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</si>
  <si>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</si>
  <si>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</si>
  <si>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</si>
  <si>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</si>
  <si>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</si>
  <si>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</si>
  <si>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</si>
  <si>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</si>
  <si>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</si>
  <si>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</si>
  <si>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</si>
  <si>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</si>
  <si>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</si>
  <si>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</si>
  <si>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</si>
  <si>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</si>
  <si>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-0.7</t>
    <phoneticPr fontId="22"/>
  </si>
  <si>
    <t>基準財政需要額</t>
    <phoneticPr fontId="34"/>
  </si>
  <si>
    <t>うち日本人(％)</t>
    <phoneticPr fontId="22"/>
  </si>
  <si>
    <t>-1.3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</si>
  <si>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</si>
  <si>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</si>
  <si>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</si>
  <si>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</si>
  <si>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</si>
  <si>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</si>
  <si>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</si>
  <si>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</si>
  <si>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</si>
  <si>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</si>
  <si>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</si>
  <si>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</si>
  <si>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</si>
  <si>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</si>
  <si>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</si>
  <si>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</si>
  <si>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</si>
  <si>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</si>
  <si>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</si>
  <si>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</si>
  <si>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</si>
  <si>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</si>
  <si>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</si>
  <si>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</si>
  <si>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</si>
  <si>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</si>
  <si>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</si>
  <si>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</si>
  <si>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</si>
  <si>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</si>
  <si>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</si>
  <si>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</si>
  <si>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</si>
  <si>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</si>
  <si>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</si>
  <si>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</si>
  <si>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101.8                 ( 94.1 )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</si>
  <si>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</si>
  <si>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</si>
  <si>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</si>
  <si>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</si>
  <si>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</si>
  <si>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</si>
  <si>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</si>
  <si>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</si>
  <si>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</si>
  <si>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</si>
  <si>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</si>
  <si>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</si>
  <si>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</si>
  <si>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</si>
  <si>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</si>
  <si>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</si>
  <si>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</si>
  <si>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</si>
  <si>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</si>
  <si>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</si>
  <si>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</si>
  <si>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</si>
  <si>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</si>
  <si>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</si>
  <si>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</si>
  <si>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</si>
  <si>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</si>
  <si>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</si>
  <si>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</si>
  <si>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</si>
  <si>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</si>
  <si>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</si>
  <si>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</si>
  <si>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</si>
  <si>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</si>
  <si>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</si>
  <si>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</si>
  <si>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</si>
  <si>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</si>
  <si>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</si>
  <si>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</si>
  <si>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</si>
  <si>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</si>
  <si>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</si>
  <si>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</si>
  <si>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</si>
  <si>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</si>
  <si>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</si>
  <si>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</si>
  <si>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</si>
  <si>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</si>
  <si>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</si>
  <si>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</si>
  <si>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</si>
  <si>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</si>
  <si>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</si>
  <si>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</si>
  <si>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</si>
  <si>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</si>
  <si>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</si>
  <si>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</si>
  <si>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</si>
  <si>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</si>
  <si>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</si>
  <si>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</si>
  <si>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</si>
  <si>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</si>
  <si>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</si>
  <si>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</si>
  <si>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</si>
  <si>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</si>
  <si>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</si>
  <si>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</si>
  <si>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</si>
  <si>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</si>
  <si>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</si>
  <si>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</si>
  <si>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</si>
  <si>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</si>
  <si>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</si>
  <si>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</si>
  <si>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</si>
  <si>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</si>
  <si>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</si>
  <si>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</si>
  <si>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</si>
  <si>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</si>
  <si>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</si>
  <si>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</si>
  <si>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</si>
  <si>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</si>
  <si>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</si>
  <si>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</si>
  <si>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</si>
  <si>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</si>
  <si>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</si>
  <si>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</si>
  <si>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</si>
  <si>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</si>
  <si>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</si>
  <si>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</si>
  <si>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</si>
  <si>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</si>
  <si>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</si>
  <si>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</si>
  <si>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</si>
  <si>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</si>
  <si>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</si>
  <si>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</si>
  <si>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</si>
  <si>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</si>
  <si>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</si>
  <si>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</si>
  <si>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</si>
  <si>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</si>
  <si>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</si>
  <si>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</si>
  <si>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</si>
  <si>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</si>
  <si>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</si>
  <si>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</si>
  <si>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</si>
  <si>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</si>
  <si>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</si>
  <si>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</si>
  <si>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</si>
  <si>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</si>
  <si>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</si>
  <si>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</si>
  <si>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</si>
  <si>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</si>
  <si>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</si>
  <si>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</si>
  <si>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</si>
  <si>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</si>
  <si>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</si>
  <si>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</si>
  <si>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</si>
  <si>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</si>
  <si>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</si>
  <si>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</si>
  <si>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</si>
  <si>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</si>
  <si>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</si>
  <si>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</si>
  <si>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</si>
  <si>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</si>
  <si>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岡山県鏡野町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</si>
  <si>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</si>
  <si>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</si>
  <si>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</si>
  <si>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</si>
  <si>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</si>
  <si>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</si>
  <si>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</si>
  <si>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</si>
  <si>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</si>
  <si>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</si>
  <si>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</si>
  <si>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</si>
  <si>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</si>
  <si>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</si>
  <si>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</si>
  <si>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</si>
  <si>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</si>
  <si>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</si>
  <si>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</si>
  <si>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</si>
  <si>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病院</t>
    <phoneticPr fontId="34"/>
  </si>
  <si>
    <t>観光施設</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</si>
  <si>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</si>
  <si>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</si>
  <si>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</si>
  <si>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</si>
  <si>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</si>
  <si>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</si>
  <si>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</si>
  <si>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</si>
  <si>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</si>
  <si>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岡山県鏡野町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</si>
  <si>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</si>
  <si>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</si>
  <si>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</si>
  <si>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</si>
  <si>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</si>
  <si>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</si>
  <si>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</si>
  <si>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</si>
  <si>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</si>
  <si>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</si>
  <si>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</si>
  <si>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</si>
  <si>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</si>
  <si>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</si>
  <si>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</si>
  <si>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</si>
  <si>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</si>
  <si>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</si>
  <si>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</si>
  <si>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</si>
  <si>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</si>
  <si>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</si>
  <si>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津山・富線共同バス運行事業特別会計</t>
    <phoneticPr fontId="22"/>
  </si>
  <si>
    <t>奨学会特別会計</t>
    <phoneticPr fontId="22"/>
  </si>
  <si>
    <t>越畑専用水道特別会計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</si>
  <si>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</si>
  <si>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</si>
  <si>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</si>
  <si>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</si>
  <si>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</si>
  <si>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</si>
  <si>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</si>
  <si>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</si>
  <si>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</si>
  <si>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</si>
  <si>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</si>
  <si>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</si>
  <si>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</si>
  <si>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</si>
  <si>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国民健康保険特別会計（事業勘定）</t>
    <phoneticPr fontId="22"/>
  </si>
  <si>
    <t>国民健康保険特別会計（直診勘定）</t>
    <phoneticPr fontId="22"/>
  </si>
  <si>
    <t>介護保険特別会計（事業勘定）</t>
    <phoneticPr fontId="22"/>
  </si>
  <si>
    <t>後期高齢者医療特別会計</t>
    <phoneticPr fontId="22"/>
  </si>
  <si>
    <t>国民健康保険病院事業会計</t>
    <phoneticPr fontId="22"/>
  </si>
  <si>
    <t>法適用企業</t>
    <phoneticPr fontId="22"/>
  </si>
  <si>
    <t>水道事業会計</t>
    <phoneticPr fontId="22"/>
  </si>
  <si>
    <t>簡易水道特別会計</t>
    <phoneticPr fontId="22"/>
  </si>
  <si>
    <t>-</t>
    <phoneticPr fontId="22"/>
  </si>
  <si>
    <t>法非適用企業</t>
    <phoneticPr fontId="22"/>
  </si>
  <si>
    <t>農業集落排水事業特別会計</t>
    <phoneticPr fontId="22"/>
  </si>
  <si>
    <t>林業集落排水事業特別会計</t>
    <phoneticPr fontId="22"/>
  </si>
  <si>
    <t>公共下水道特別会計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</si>
  <si>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</si>
  <si>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</si>
  <si>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</si>
  <si>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</si>
  <si>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</si>
  <si>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</si>
  <si>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</si>
  <si>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</si>
  <si>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</si>
  <si>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</si>
  <si>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</si>
  <si>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</si>
  <si>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</si>
  <si>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</si>
  <si>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</si>
  <si>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</si>
  <si>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</si>
  <si>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</si>
  <si>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</si>
  <si>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</si>
  <si>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</si>
  <si>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</si>
  <si>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</si>
  <si>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</si>
  <si>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</si>
  <si>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</si>
  <si>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</si>
  <si>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</si>
  <si>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</si>
  <si>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</si>
  <si>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</si>
  <si>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</si>
  <si>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</si>
  <si>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</si>
  <si>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</si>
  <si>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</si>
  <si>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</si>
  <si>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</si>
  <si>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</si>
  <si>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</si>
  <si>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</si>
  <si>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</si>
  <si>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</si>
  <si>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</si>
  <si>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</si>
  <si>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</si>
  <si>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</si>
  <si>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</si>
  <si>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</si>
  <si>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</si>
  <si>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</si>
  <si>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</si>
  <si>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</si>
  <si>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</si>
  <si>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</si>
  <si>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</si>
  <si>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</si>
  <si>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</si>
  <si>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</si>
  <si>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</si>
  <si>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</si>
  <si>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</si>
  <si>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</si>
  <si>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</si>
  <si>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</si>
  <si>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</si>
  <si>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</si>
  <si>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</si>
  <si>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</si>
  <si>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国民健康保険病院事業会計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</si>
  <si>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</si>
  <si>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</si>
  <si>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</si>
  <si>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</si>
  <si>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</si>
  <si>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</si>
  <si>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</si>
  <si>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</si>
  <si>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</si>
  <si>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</si>
  <si>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</si>
  <si>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</si>
  <si>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</si>
  <si>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</si>
  <si>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</si>
  <si>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</si>
  <si>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</si>
  <si>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</si>
  <si>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</si>
  <si>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</si>
  <si>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</si>
  <si>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</si>
  <si>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</si>
  <si>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</si>
  <si>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</si>
  <si>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</si>
  <si>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</si>
  <si>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</si>
  <si>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</si>
  <si>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2"/>
  </si>
  <si>
    <t>岡山県市町村総合事務組合　脱退還付金特別会計</t>
    <rPh sb="13" eb="15">
      <t>ダッタイ</t>
    </rPh>
    <rPh sb="15" eb="18">
      <t>カンプキン</t>
    </rPh>
    <rPh sb="18" eb="20">
      <t>トクベツ</t>
    </rPh>
    <rPh sb="20" eb="22">
      <t>カイケイ</t>
    </rPh>
    <phoneticPr fontId="22"/>
  </si>
  <si>
    <t>岡山県後期高齢者医療広域連合　一般会計</t>
    <rPh sb="3" eb="5">
      <t>コウキ</t>
    </rPh>
    <rPh sb="5" eb="8">
      <t>コウレイシャ</t>
    </rPh>
    <rPh sb="8" eb="10">
      <t>イリョウ</t>
    </rPh>
    <rPh sb="10" eb="12">
      <t>コウイキ</t>
    </rPh>
    <rPh sb="12" eb="14">
      <t>レンゴウ</t>
    </rPh>
    <rPh sb="15" eb="17">
      <t>イッパン</t>
    </rPh>
    <rPh sb="17" eb="19">
      <t>カイケイ</t>
    </rPh>
    <phoneticPr fontId="22"/>
  </si>
  <si>
    <t>岡山県後期高齢者医療広域連合　後期高齢者医療特別会計</t>
    <rPh sb="22" eb="24">
      <t>トクベツ</t>
    </rPh>
    <rPh sb="24" eb="26">
      <t>カイケイ</t>
    </rPh>
    <phoneticPr fontId="22"/>
  </si>
  <si>
    <t>岡山県市町村税整理組合　一般会計</t>
    <rPh sb="6" eb="7">
      <t>ゼイ</t>
    </rPh>
    <rPh sb="7" eb="9">
      <t>セイリ</t>
    </rPh>
    <rPh sb="9" eb="11">
      <t>クミアイ</t>
    </rPh>
    <rPh sb="12" eb="14">
      <t>イッパン</t>
    </rPh>
    <rPh sb="14" eb="16">
      <t>カイケイ</t>
    </rPh>
    <phoneticPr fontId="22"/>
  </si>
  <si>
    <t>岡山県広域水道企業団　水道用水供給事業会計</t>
    <rPh sb="0" eb="3">
      <t>オカヤマケン</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2"/>
  </si>
  <si>
    <t>津山広域事務組合　一般会計</t>
    <rPh sb="0" eb="2">
      <t>ツヤマ</t>
    </rPh>
    <rPh sb="2" eb="4">
      <t>コウイキ</t>
    </rPh>
    <rPh sb="4" eb="6">
      <t>ジム</t>
    </rPh>
    <rPh sb="6" eb="8">
      <t>クミアイ</t>
    </rPh>
    <rPh sb="9" eb="11">
      <t>イッパン</t>
    </rPh>
    <rPh sb="11" eb="13">
      <t>カイケイ</t>
    </rPh>
    <phoneticPr fontId="22"/>
  </si>
  <si>
    <t>津山広域事務組合　ふるさと振興事業特別会計</t>
    <rPh sb="13" eb="15">
      <t>シンコウ</t>
    </rPh>
    <rPh sb="15" eb="17">
      <t>ジギョウ</t>
    </rPh>
    <rPh sb="17" eb="19">
      <t>トクベツ</t>
    </rPh>
    <rPh sb="19" eb="21">
      <t>カイケイ</t>
    </rPh>
    <phoneticPr fontId="22"/>
  </si>
  <si>
    <t>津山圏域資源循環施設組合　一般会計</t>
    <rPh sb="2" eb="3">
      <t>ケン</t>
    </rPh>
    <rPh sb="3" eb="4">
      <t>イキ</t>
    </rPh>
    <rPh sb="4" eb="6">
      <t>シゲン</t>
    </rPh>
    <rPh sb="6" eb="8">
      <t>ジュンカン</t>
    </rPh>
    <rPh sb="8" eb="10">
      <t>シセツ</t>
    </rPh>
    <rPh sb="10" eb="12">
      <t>クミアイ</t>
    </rPh>
    <rPh sb="13" eb="15">
      <t>イッパン</t>
    </rPh>
    <rPh sb="15" eb="17">
      <t>カイケイ</t>
    </rPh>
    <phoneticPr fontId="22"/>
  </si>
  <si>
    <t>津山圏域衛生処理組合　一般会計</t>
    <rPh sb="0" eb="2">
      <t>ツヤマ</t>
    </rPh>
    <rPh sb="2" eb="3">
      <t>ケン</t>
    </rPh>
    <rPh sb="3" eb="4">
      <t>イキ</t>
    </rPh>
    <rPh sb="4" eb="6">
      <t>エイセイ</t>
    </rPh>
    <rPh sb="6" eb="8">
      <t>ショリ</t>
    </rPh>
    <rPh sb="8" eb="10">
      <t>クミアイ</t>
    </rPh>
    <rPh sb="11" eb="13">
      <t>イッパン</t>
    </rPh>
    <rPh sb="13" eb="15">
      <t>カイケイ</t>
    </rPh>
    <phoneticPr fontId="22"/>
  </si>
  <si>
    <t>津山圏域消防組合　一般会計</t>
    <rPh sb="0" eb="2">
      <t>ツヤマ</t>
    </rPh>
    <rPh sb="2" eb="3">
      <t>ケン</t>
    </rPh>
    <rPh sb="3" eb="4">
      <t>イキ</t>
    </rPh>
    <rPh sb="4" eb="6">
      <t>ショウボウ</t>
    </rPh>
    <rPh sb="6" eb="8">
      <t>クミアイ</t>
    </rPh>
    <rPh sb="9" eb="11">
      <t>イッパン</t>
    </rPh>
    <rPh sb="11" eb="13">
      <t>カイケイ</t>
    </rPh>
    <phoneticPr fontId="2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</si>
  <si>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2"/>
  </si>
  <si>
    <t>鏡野町振興公社</t>
    <rPh sb="0" eb="3">
      <t>カガミノチョウ</t>
    </rPh>
    <rPh sb="3" eb="5">
      <t>シンコウ</t>
    </rPh>
    <rPh sb="5" eb="7">
      <t>コウシャ</t>
    </rPh>
    <phoneticPr fontId="22"/>
  </si>
  <si>
    <t>夢アグリ鏡野</t>
    <rPh sb="0" eb="1">
      <t>ユメ</t>
    </rPh>
    <rPh sb="4" eb="6">
      <t>カガミノ</t>
    </rPh>
    <phoneticPr fontId="22"/>
  </si>
  <si>
    <t>未来奥津</t>
    <rPh sb="0" eb="2">
      <t>ミライ</t>
    </rPh>
    <rPh sb="2" eb="4">
      <t>オクツ</t>
    </rPh>
    <phoneticPr fontId="22"/>
  </si>
  <si>
    <t>花美人の里</t>
    <rPh sb="0" eb="1">
      <t>ハナ</t>
    </rPh>
    <rPh sb="1" eb="3">
      <t>ビジン</t>
    </rPh>
    <rPh sb="4" eb="5">
      <t>サト</t>
    </rPh>
    <phoneticPr fontId="22"/>
  </si>
  <si>
    <t>上齋原振興公社</t>
    <rPh sb="0" eb="3">
      <t>カミサイバラ</t>
    </rPh>
    <rPh sb="3" eb="5">
      <t>シンコウ</t>
    </rPh>
    <rPh sb="5" eb="7">
      <t>コウシャ</t>
    </rPh>
    <phoneticPr fontId="22"/>
  </si>
  <si>
    <t>人形峠原子力産業</t>
    <rPh sb="0" eb="2">
      <t>ニンギョウ</t>
    </rPh>
    <rPh sb="2" eb="3">
      <t>トウゲ</t>
    </rPh>
    <rPh sb="3" eb="6">
      <t>ゲンシリョク</t>
    </rPh>
    <rPh sb="6" eb="8">
      <t>サンギョウ</t>
    </rPh>
    <phoneticPr fontId="22"/>
  </si>
  <si>
    <t>富畜産公社</t>
    <rPh sb="0" eb="1">
      <t>トミ</t>
    </rPh>
    <rPh sb="1" eb="3">
      <t>チクサン</t>
    </rPh>
    <rPh sb="3" eb="5">
      <t>コウシャ</t>
    </rPh>
    <phoneticPr fontId="22"/>
  </si>
  <si>
    <t>ファーム登美</t>
    <rPh sb="4" eb="5">
      <t>ノボ</t>
    </rPh>
    <rPh sb="5" eb="6">
      <t>ビ</t>
    </rPh>
    <phoneticPr fontId="22"/>
  </si>
  <si>
    <t>-</t>
    <phoneticPr fontId="22"/>
  </si>
  <si>
    <t>津山圏域西部衛生施設組合　一般会計</t>
    <rPh sb="2" eb="3">
      <t>ケン</t>
    </rPh>
    <rPh sb="3" eb="4">
      <t>イキ</t>
    </rPh>
    <rPh sb="4" eb="6">
      <t>セイブ</t>
    </rPh>
    <rPh sb="6" eb="8">
      <t>エイセイ</t>
    </rPh>
    <rPh sb="8" eb="10">
      <t>シセツ</t>
    </rPh>
    <rPh sb="10" eb="12">
      <t>クミアイ</t>
    </rPh>
    <rPh sb="13" eb="15">
      <t>イッパン</t>
    </rPh>
    <rPh sb="15" eb="17">
      <t>カイケイ</t>
    </rPh>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</si>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</sst>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3"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3" xfId="79" applyNumberFormat="1" applyFont="1" applyBorder="1" applyAlignment="1" applyProtection="1">
      <alignment horizontal="right" vertical="center" shrinkToFit="1"/>
      <protection locked="0"/>
    </xf>
    <xf numFmtId="184" fontId="40" fillId="0" borderId="162"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3"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64"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64"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4"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91" fontId="40" fillId="26" borderId="132"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3"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068_鏡野町_2012" xfId="54"/>
    <cellStyle name="標準 3" xfId="55"/>
    <cellStyle name="標準 3 2" xfId="56"/>
    <cellStyle name="標準 3_APAHO401000" xfId="57"/>
    <cellStyle name="標準 3_ZJ01_336068_鏡野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DAB8-4671-B1A0-F940B4C673ED}"/>
              </c:ext>
            </c:extLst>
          </c:dPt>
          <c:dPt>
            <c:idx val="2"/>
            <c:bubble3D val="0"/>
            <c:extLst>
              <c:ext xmlns:c16="http://schemas.microsoft.com/office/drawing/2014/chart" uri="{C3380CC4-5D6E-409C-BE32-E72D297353CC}">
                <c16:uniqueId val="{00000003-DAB8-4671-B1A0-F940B4C673ED}"/>
              </c:ext>
            </c:extLst>
          </c:dPt>
          <c:dPt>
            <c:idx val="3"/>
            <c:bubble3D val="0"/>
            <c:extLst>
              <c:ext xmlns:c16="http://schemas.microsoft.com/office/drawing/2014/chart" uri="{C3380CC4-5D6E-409C-BE32-E72D297353CC}">
                <c16:uniqueId val="{00000005-DAB8-4671-B1A0-F940B4C673ED}"/>
              </c:ext>
            </c:extLst>
          </c:dPt>
          <c:dPt>
            <c:idx val="4"/>
            <c:bubble3D val="0"/>
            <c:extLst>
              <c:ext xmlns:c16="http://schemas.microsoft.com/office/drawing/2014/chart" uri="{C3380CC4-5D6E-409C-BE32-E72D297353CC}">
                <c16:uniqueId val="{00000007-DAB8-4671-B1A0-F940B4C673ED}"/>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52940</c:v>
                </c:pt>
                <c:pt idx="1">
                  <c:v>70254</c:v>
                </c:pt>
                <c:pt idx="2">
                  <c:v>89245</c:v>
                </c:pt>
                <c:pt idx="3">
                  <c:v>70897</c:v>
                </c:pt>
                <c:pt idx="4">
                  <c:v>66496</c:v>
                </c:pt>
              </c:numCache>
            </c:numRef>
          </c:val>
          <c:smooth val="0"/>
          <c:extLst>
            <c:ext xmlns:c16="http://schemas.microsoft.com/office/drawing/2014/chart" uri="{C3380CC4-5D6E-409C-BE32-E72D297353CC}">
              <c16:uniqueId val="{00000008-DAB8-4671-B1A0-F940B4C67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114179</c:v>
                </c:pt>
                <c:pt idx="1">
                  <c:v>175122</c:v>
                </c:pt>
                <c:pt idx="2">
                  <c:v>117055</c:v>
                </c:pt>
                <c:pt idx="3">
                  <c:v>116427</c:v>
                </c:pt>
                <c:pt idx="4">
                  <c:v>144079</c:v>
                </c:pt>
              </c:numCache>
            </c:numRef>
          </c:val>
          <c:smooth val="0"/>
          <c:extLst>
            <c:ext xmlns:c16="http://schemas.microsoft.com/office/drawing/2014/chart" uri="{C3380CC4-5D6E-409C-BE32-E72D297353CC}">
              <c16:uniqueId val="{00000009-DAB8-4671-B1A0-F940B4C673ED}"/>
            </c:ext>
          </c:extLst>
        </c:ser>
        <c:dLbls>
          <c:showLegendKey val="0"/>
          <c:showVal val="0"/>
          <c:showCatName val="0"/>
          <c:showSerName val="0"/>
          <c:showPercent val="0"/>
          <c:showBubbleSize val="0"/>
        </c:dLbls>
        <c:marker val="1"/>
        <c:smooth val="0"/>
        <c:axId val="463786048"/>
        <c:axId val="1"/>
      </c:lineChart>
      <c:catAx>
        <c:axId val="463786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78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6.96</c:v>
                </c:pt>
                <c:pt idx="1">
                  <c:v>11.25</c:v>
                </c:pt>
                <c:pt idx="2">
                  <c:v>13.85</c:v>
                </c:pt>
                <c:pt idx="3">
                  <c:v>11.59</c:v>
                </c:pt>
                <c:pt idx="4">
                  <c:v>9.16</c:v>
                </c:pt>
              </c:numCache>
            </c:numRef>
          </c:val>
          <c:extLst>
            <c:ext xmlns:c16="http://schemas.microsoft.com/office/drawing/2014/chart" uri="{C3380CC4-5D6E-409C-BE32-E72D297353CC}">
              <c16:uniqueId val="{00000000-50A1-436B-ABA9-E8B21E0BC1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30.68</c:v>
                </c:pt>
                <c:pt idx="1">
                  <c:v>33.590000000000003</c:v>
                </c:pt>
                <c:pt idx="2">
                  <c:v>45.74</c:v>
                </c:pt>
                <c:pt idx="3">
                  <c:v>56.76</c:v>
                </c:pt>
                <c:pt idx="4">
                  <c:v>65.08</c:v>
                </c:pt>
              </c:numCache>
            </c:numRef>
          </c:val>
          <c:extLst>
            <c:ext xmlns:c16="http://schemas.microsoft.com/office/drawing/2014/chart" uri="{C3380CC4-5D6E-409C-BE32-E72D297353CC}">
              <c16:uniqueId val="{00000001-50A1-436B-ABA9-E8B21E0BC1C3}"/>
            </c:ext>
          </c:extLst>
        </c:ser>
        <c:dLbls>
          <c:showLegendKey val="0"/>
          <c:showVal val="0"/>
          <c:showCatName val="0"/>
          <c:showSerName val="0"/>
          <c:showPercent val="0"/>
          <c:showBubbleSize val="0"/>
        </c:dLbls>
        <c:gapWidth val="250"/>
        <c:overlap val="100"/>
        <c:axId val="463801792"/>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-2.12</c:v>
                </c:pt>
                <c:pt idx="1">
                  <c:v>5.42</c:v>
                </c:pt>
                <c:pt idx="2">
                  <c:v>8.34</c:v>
                </c:pt>
                <c:pt idx="3">
                  <c:v>-2.2000000000000002</c:v>
                </c:pt>
                <c:pt idx="4">
                  <c:v>3.08</c:v>
                </c:pt>
              </c:numCache>
            </c:numRef>
          </c:val>
          <c:smooth val="0"/>
          <c:extLst>
            <c:ext xmlns:c16="http://schemas.microsoft.com/office/drawing/2014/chart" uri="{C3380CC4-5D6E-409C-BE32-E72D297353CC}">
              <c16:uniqueId val="{00000002-50A1-436B-ABA9-E8B21E0BC1C3}"/>
            </c:ext>
          </c:extLst>
        </c:ser>
        <c:dLbls>
          <c:showLegendKey val="0"/>
          <c:showVal val="0"/>
          <c:showCatName val="0"/>
          <c:showSerName val="0"/>
          <c:showPercent val="0"/>
          <c:showBubbleSize val="0"/>
        </c:dLbls>
        <c:marker val="1"/>
        <c:smooth val="0"/>
        <c:axId val="463801792"/>
        <c:axId val="1"/>
      </c:lineChart>
      <c:catAx>
        <c:axId val="4638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8017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0.02</c:v>
                </c:pt>
                <c:pt idx="2">
                  <c:v>#N/A</c:v>
                </c:pt>
                <c:pt idx="3">
                  <c:v>0.12</c:v>
                </c:pt>
                <c:pt idx="4">
                  <c:v>#N/A</c:v>
                </c:pt>
                <c:pt idx="5">
                  <c:v>0.2</c:v>
                </c:pt>
                <c:pt idx="6">
                  <c:v>#N/A</c:v>
                </c:pt>
                <c:pt idx="7">
                  <c:v>0.12</c:v>
                </c:pt>
                <c:pt idx="8">
                  <c:v>#N/A</c:v>
                </c:pt>
                <c:pt idx="9">
                  <c:v>0.09</c:v>
                </c:pt>
              </c:numCache>
            </c:numRef>
          </c:val>
          <c:extLst>
            <c:ext xmlns:c16="http://schemas.microsoft.com/office/drawing/2014/chart" uri="{C3380CC4-5D6E-409C-BE32-E72D297353CC}">
              <c16:uniqueId val="{00000000-FB4C-40E7-8587-65D91D2251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4C-40E7-8587-65D91D225172}"/>
            </c:ext>
          </c:extLst>
        </c:ser>
        <c:ser>
          <c:idx val="2"/>
          <c:order val="2"/>
          <c:tx>
            <c:strRef>
              <c:f>データシート!$A$29</c:f>
              <c:strCache>
                <c:ptCount val="1"/>
                <c:pt idx="0">
                  <c:v>奨学会特別会計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0.09</c:v>
                </c:pt>
                <c:pt idx="2">
                  <c:v>#N/A</c:v>
                </c:pt>
                <c:pt idx="3">
                  <c:v>0.13</c:v>
                </c:pt>
                <c:pt idx="4">
                  <c:v>#N/A</c:v>
                </c:pt>
                <c:pt idx="5">
                  <c:v>0.12</c:v>
                </c:pt>
                <c:pt idx="6">
                  <c:v>#N/A</c:v>
                </c:pt>
                <c:pt idx="7">
                  <c:v>0.11</c:v>
                </c:pt>
                <c:pt idx="8">
                  <c:v>#N/A</c:v>
                </c:pt>
                <c:pt idx="9">
                  <c:v>0.08</c:v>
                </c:pt>
              </c:numCache>
            </c:numRef>
          </c:val>
          <c:extLst>
            <c:ext xmlns:c16="http://schemas.microsoft.com/office/drawing/2014/chart" uri="{C3380CC4-5D6E-409C-BE32-E72D297353CC}">
              <c16:uniqueId val="{00000002-FB4C-40E7-8587-65D91D225172}"/>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0.24</c:v>
                </c:pt>
                <c:pt idx="6">
                  <c:v>#N/A</c:v>
                </c:pt>
                <c:pt idx="7">
                  <c:v>0.31</c:v>
                </c:pt>
                <c:pt idx="8">
                  <c:v>#N/A</c:v>
                </c:pt>
                <c:pt idx="9">
                  <c:v>0.1</c:v>
                </c:pt>
              </c:numCache>
            </c:numRef>
          </c:val>
          <c:extLst>
            <c:ext xmlns:c16="http://schemas.microsoft.com/office/drawing/2014/chart" uri="{C3380CC4-5D6E-409C-BE32-E72D297353CC}">
              <c16:uniqueId val="{00000003-FB4C-40E7-8587-65D91D225172}"/>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0.05</c:v>
                </c:pt>
                <c:pt idx="4">
                  <c:v>#N/A</c:v>
                </c:pt>
                <c:pt idx="5">
                  <c:v>0.41</c:v>
                </c:pt>
                <c:pt idx="6">
                  <c:v>#N/A</c:v>
                </c:pt>
                <c:pt idx="7">
                  <c:v>0.27</c:v>
                </c:pt>
                <c:pt idx="8">
                  <c:v>#N/A</c:v>
                </c:pt>
                <c:pt idx="9">
                  <c:v>0.23</c:v>
                </c:pt>
              </c:numCache>
            </c:numRef>
          </c:val>
          <c:extLst>
            <c:ext xmlns:c16="http://schemas.microsoft.com/office/drawing/2014/chart" uri="{C3380CC4-5D6E-409C-BE32-E72D297353CC}">
              <c16:uniqueId val="{00000004-FB4C-40E7-8587-65D91D225172}"/>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0.25</c:v>
                </c:pt>
                <c:pt idx="2">
                  <c:v>#N/A</c:v>
                </c:pt>
                <c:pt idx="3">
                  <c:v>0.4</c:v>
                </c:pt>
                <c:pt idx="4">
                  <c:v>#N/A</c:v>
                </c:pt>
                <c:pt idx="5">
                  <c:v>0.21</c:v>
                </c:pt>
                <c:pt idx="6">
                  <c:v>#N/A</c:v>
                </c:pt>
                <c:pt idx="7">
                  <c:v>0.02</c:v>
                </c:pt>
                <c:pt idx="8">
                  <c:v>#N/A</c:v>
                </c:pt>
                <c:pt idx="9">
                  <c:v>0.34</c:v>
                </c:pt>
              </c:numCache>
            </c:numRef>
          </c:val>
          <c:extLst>
            <c:ext xmlns:c16="http://schemas.microsoft.com/office/drawing/2014/chart" uri="{C3380CC4-5D6E-409C-BE32-E72D297353CC}">
              <c16:uniqueId val="{00000005-FB4C-40E7-8587-65D91D225172}"/>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2.31</c:v>
                </c:pt>
                <c:pt idx="2">
                  <c:v>#N/A</c:v>
                </c:pt>
                <c:pt idx="3">
                  <c:v>1.26</c:v>
                </c:pt>
                <c:pt idx="4">
                  <c:v>#N/A</c:v>
                </c:pt>
                <c:pt idx="5">
                  <c:v>0.47</c:v>
                </c:pt>
                <c:pt idx="6">
                  <c:v>#N/A</c:v>
                </c:pt>
                <c:pt idx="7">
                  <c:v>1.03</c:v>
                </c:pt>
                <c:pt idx="8">
                  <c:v>#N/A</c:v>
                </c:pt>
                <c:pt idx="9">
                  <c:v>0.91</c:v>
                </c:pt>
              </c:numCache>
            </c:numRef>
          </c:val>
          <c:extLst>
            <c:ext xmlns:c16="http://schemas.microsoft.com/office/drawing/2014/chart" uri="{C3380CC4-5D6E-409C-BE32-E72D297353CC}">
              <c16:uniqueId val="{00000006-FB4C-40E7-8587-65D91D22517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8.77</c:v>
                </c:pt>
                <c:pt idx="2">
                  <c:v>#N/A</c:v>
                </c:pt>
                <c:pt idx="3">
                  <c:v>8.41</c:v>
                </c:pt>
                <c:pt idx="4">
                  <c:v>#N/A</c:v>
                </c:pt>
                <c:pt idx="5">
                  <c:v>7.85</c:v>
                </c:pt>
                <c:pt idx="6">
                  <c:v>#N/A</c:v>
                </c:pt>
                <c:pt idx="7">
                  <c:v>7.5</c:v>
                </c:pt>
                <c:pt idx="8">
                  <c:v>#N/A</c:v>
                </c:pt>
                <c:pt idx="9">
                  <c:v>7.64</c:v>
                </c:pt>
              </c:numCache>
            </c:numRef>
          </c:val>
          <c:extLst>
            <c:ext xmlns:c16="http://schemas.microsoft.com/office/drawing/2014/chart" uri="{C3380CC4-5D6E-409C-BE32-E72D297353CC}">
              <c16:uniqueId val="{00000007-FB4C-40E7-8587-65D91D2251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6.85</c:v>
                </c:pt>
                <c:pt idx="2">
                  <c:v>#N/A</c:v>
                </c:pt>
                <c:pt idx="3">
                  <c:v>11.1</c:v>
                </c:pt>
                <c:pt idx="4">
                  <c:v>#N/A</c:v>
                </c:pt>
                <c:pt idx="5">
                  <c:v>13.71</c:v>
                </c:pt>
                <c:pt idx="6">
                  <c:v>#N/A</c:v>
                </c:pt>
                <c:pt idx="7">
                  <c:v>11.47</c:v>
                </c:pt>
                <c:pt idx="8">
                  <c:v>#N/A</c:v>
                </c:pt>
                <c:pt idx="9">
                  <c:v>9.06</c:v>
                </c:pt>
              </c:numCache>
            </c:numRef>
          </c:val>
          <c:extLst>
            <c:ext xmlns:c16="http://schemas.microsoft.com/office/drawing/2014/chart" uri="{C3380CC4-5D6E-409C-BE32-E72D297353CC}">
              <c16:uniqueId val="{00000008-FB4C-40E7-8587-65D91D225172}"/>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15.8</c:v>
                </c:pt>
                <c:pt idx="2">
                  <c:v>#N/A</c:v>
                </c:pt>
                <c:pt idx="3">
                  <c:v>16.29</c:v>
                </c:pt>
                <c:pt idx="4">
                  <c:v>#N/A</c:v>
                </c:pt>
                <c:pt idx="5">
                  <c:v>17.22</c:v>
                </c:pt>
                <c:pt idx="6">
                  <c:v>#N/A</c:v>
                </c:pt>
                <c:pt idx="7">
                  <c:v>18.59</c:v>
                </c:pt>
                <c:pt idx="8">
                  <c:v>#N/A</c:v>
                </c:pt>
                <c:pt idx="9">
                  <c:v>18.63</c:v>
                </c:pt>
              </c:numCache>
            </c:numRef>
          </c:val>
          <c:extLst>
            <c:ext xmlns:c16="http://schemas.microsoft.com/office/drawing/2014/chart" uri="{C3380CC4-5D6E-409C-BE32-E72D297353CC}">
              <c16:uniqueId val="{00000009-FB4C-40E7-8587-65D91D225172}"/>
            </c:ext>
          </c:extLst>
        </c:ser>
        <c:dLbls>
          <c:showLegendKey val="0"/>
          <c:showVal val="0"/>
          <c:showCatName val="0"/>
          <c:showSerName val="0"/>
          <c:showPercent val="0"/>
          <c:showBubbleSize val="0"/>
        </c:dLbls>
        <c:gapWidth val="150"/>
        <c:overlap val="100"/>
        <c:axId val="458836864"/>
        <c:axId val="1"/>
      </c:barChart>
      <c:catAx>
        <c:axId val="45883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83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1623</c:v>
                </c:pt>
                <c:pt idx="5">
                  <c:v>1769</c:v>
                </c:pt>
                <c:pt idx="8">
                  <c:v>1619</c:v>
                </c:pt>
                <c:pt idx="11">
                  <c:v>1532</c:v>
                </c:pt>
                <c:pt idx="14">
                  <c:v>1515</c:v>
                </c:pt>
              </c:numCache>
            </c:numRef>
          </c:val>
          <c:extLst>
            <c:ext xmlns:c16="http://schemas.microsoft.com/office/drawing/2014/chart" uri="{C3380CC4-5D6E-409C-BE32-E72D297353CC}">
              <c16:uniqueId val="{00000000-953D-4787-AD86-6C0D9A832D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3D-4787-AD86-6C0D9A832D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2-953D-4787-AD86-6C0D9A832D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64</c:v>
                </c:pt>
                <c:pt idx="3">
                  <c:v>55</c:v>
                </c:pt>
                <c:pt idx="6">
                  <c:v>59</c:v>
                </c:pt>
                <c:pt idx="9">
                  <c:v>53</c:v>
                </c:pt>
                <c:pt idx="12">
                  <c:v>42</c:v>
                </c:pt>
              </c:numCache>
            </c:numRef>
          </c:val>
          <c:extLst>
            <c:ext xmlns:c16="http://schemas.microsoft.com/office/drawing/2014/chart" uri="{C3380CC4-5D6E-409C-BE32-E72D297353CC}">
              <c16:uniqueId val="{00000003-953D-4787-AD86-6C0D9A832D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428</c:v>
                </c:pt>
                <c:pt idx="3">
                  <c:v>481</c:v>
                </c:pt>
                <c:pt idx="6">
                  <c:v>555</c:v>
                </c:pt>
                <c:pt idx="9">
                  <c:v>581</c:v>
                </c:pt>
                <c:pt idx="12">
                  <c:v>558</c:v>
                </c:pt>
              </c:numCache>
            </c:numRef>
          </c:val>
          <c:extLst>
            <c:ext xmlns:c16="http://schemas.microsoft.com/office/drawing/2014/chart" uri="{C3380CC4-5D6E-409C-BE32-E72D297353CC}">
              <c16:uniqueId val="{00000004-953D-4787-AD86-6C0D9A832D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3D-4787-AD86-6C0D9A832D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3D-4787-AD86-6C0D9A832D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2143</c:v>
                </c:pt>
                <c:pt idx="3">
                  <c:v>2209</c:v>
                </c:pt>
                <c:pt idx="6">
                  <c:v>1915</c:v>
                </c:pt>
                <c:pt idx="9">
                  <c:v>1734</c:v>
                </c:pt>
                <c:pt idx="12">
                  <c:v>1582</c:v>
                </c:pt>
              </c:numCache>
            </c:numRef>
          </c:val>
          <c:extLst>
            <c:ext xmlns:c16="http://schemas.microsoft.com/office/drawing/2014/chart" uri="{C3380CC4-5D6E-409C-BE32-E72D297353CC}">
              <c16:uniqueId val="{00000007-953D-4787-AD86-6C0D9A832D33}"/>
            </c:ext>
          </c:extLst>
        </c:ser>
        <c:dLbls>
          <c:showLegendKey val="0"/>
          <c:showVal val="0"/>
          <c:showCatName val="0"/>
          <c:showSerName val="0"/>
          <c:showPercent val="0"/>
          <c:showBubbleSize val="0"/>
        </c:dLbls>
        <c:gapWidth val="100"/>
        <c:overlap val="100"/>
        <c:axId val="46379687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1014</c:v>
                </c:pt>
                <c:pt idx="2">
                  <c:v>#N/A</c:v>
                </c:pt>
                <c:pt idx="3">
                  <c:v>#N/A</c:v>
                </c:pt>
                <c:pt idx="4">
                  <c:v>978</c:v>
                </c:pt>
                <c:pt idx="5">
                  <c:v>#N/A</c:v>
                </c:pt>
                <c:pt idx="6">
                  <c:v>#N/A</c:v>
                </c:pt>
                <c:pt idx="7">
                  <c:v>912</c:v>
                </c:pt>
                <c:pt idx="8">
                  <c:v>#N/A</c:v>
                </c:pt>
                <c:pt idx="9">
                  <c:v>#N/A</c:v>
                </c:pt>
                <c:pt idx="10">
                  <c:v>838</c:v>
                </c:pt>
                <c:pt idx="11">
                  <c:v>#N/A</c:v>
                </c:pt>
                <c:pt idx="12">
                  <c:v>#N/A</c:v>
                </c:pt>
                <c:pt idx="13">
                  <c:v>668</c:v>
                </c:pt>
                <c:pt idx="14">
                  <c:v>#N/A</c:v>
                </c:pt>
              </c:numCache>
            </c:numRef>
          </c:val>
          <c:smooth val="0"/>
          <c:extLst>
            <c:ext xmlns:c16="http://schemas.microsoft.com/office/drawing/2014/chart" uri="{C3380CC4-5D6E-409C-BE32-E72D297353CC}">
              <c16:uniqueId val="{00000008-953D-4787-AD86-6C0D9A832D33}"/>
            </c:ext>
          </c:extLst>
        </c:ser>
        <c:dLbls>
          <c:showLegendKey val="0"/>
          <c:showVal val="0"/>
          <c:showCatName val="0"/>
          <c:showSerName val="0"/>
          <c:showPercent val="0"/>
          <c:showBubbleSize val="0"/>
        </c:dLbls>
        <c:marker val="1"/>
        <c:smooth val="0"/>
        <c:axId val="463796872"/>
        <c:axId val="1"/>
      </c:lineChart>
      <c:catAx>
        <c:axId val="463796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7968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14379</c:v>
                </c:pt>
                <c:pt idx="5">
                  <c:v>14114</c:v>
                </c:pt>
                <c:pt idx="8">
                  <c:v>14005</c:v>
                </c:pt>
                <c:pt idx="11">
                  <c:v>13581</c:v>
                </c:pt>
                <c:pt idx="14">
                  <c:v>13889</c:v>
                </c:pt>
              </c:numCache>
            </c:numRef>
          </c:val>
          <c:extLst>
            <c:ext xmlns:c16="http://schemas.microsoft.com/office/drawing/2014/chart" uri="{C3380CC4-5D6E-409C-BE32-E72D297353CC}">
              <c16:uniqueId val="{00000000-3ABA-471A-B2D7-82CA198FF2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1739</c:v>
                </c:pt>
                <c:pt idx="5">
                  <c:v>1505</c:v>
                </c:pt>
                <c:pt idx="8">
                  <c:v>1323</c:v>
                </c:pt>
                <c:pt idx="11">
                  <c:v>1170</c:v>
                </c:pt>
                <c:pt idx="14">
                  <c:v>1061</c:v>
                </c:pt>
              </c:numCache>
            </c:numRef>
          </c:val>
          <c:extLst>
            <c:ext xmlns:c16="http://schemas.microsoft.com/office/drawing/2014/chart" uri="{C3380CC4-5D6E-409C-BE32-E72D297353CC}">
              <c16:uniqueId val="{00000001-3ABA-471A-B2D7-82CA198FF2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3835</c:v>
                </c:pt>
                <c:pt idx="5">
                  <c:v>4053</c:v>
                </c:pt>
                <c:pt idx="8">
                  <c:v>4945</c:v>
                </c:pt>
                <c:pt idx="11">
                  <c:v>5761</c:v>
                </c:pt>
                <c:pt idx="14">
                  <c:v>6581</c:v>
                </c:pt>
              </c:numCache>
            </c:numRef>
          </c:val>
          <c:extLst>
            <c:ext xmlns:c16="http://schemas.microsoft.com/office/drawing/2014/chart" uri="{C3380CC4-5D6E-409C-BE32-E72D297353CC}">
              <c16:uniqueId val="{00000002-3ABA-471A-B2D7-82CA198FF2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BA-471A-B2D7-82CA198FF2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BA-471A-B2D7-82CA198FF2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31</c:v>
                </c:pt>
                <c:pt idx="3">
                  <c:v>38</c:v>
                </c:pt>
                <c:pt idx="6">
                  <c:v>2</c:v>
                </c:pt>
                <c:pt idx="9">
                  <c:v>1</c:v>
                </c:pt>
                <c:pt idx="12">
                  <c:v>0</c:v>
                </c:pt>
              </c:numCache>
            </c:numRef>
          </c:val>
          <c:extLst>
            <c:ext xmlns:c16="http://schemas.microsoft.com/office/drawing/2014/chart" uri="{C3380CC4-5D6E-409C-BE32-E72D297353CC}">
              <c16:uniqueId val="{00000005-3ABA-471A-B2D7-82CA198FF2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1611</c:v>
                </c:pt>
                <c:pt idx="3">
                  <c:v>1651</c:v>
                </c:pt>
                <c:pt idx="6">
                  <c:v>1629</c:v>
                </c:pt>
                <c:pt idx="9">
                  <c:v>1493</c:v>
                </c:pt>
                <c:pt idx="12">
                  <c:v>1455</c:v>
                </c:pt>
              </c:numCache>
            </c:numRef>
          </c:val>
          <c:extLst>
            <c:ext xmlns:c16="http://schemas.microsoft.com/office/drawing/2014/chart" uri="{C3380CC4-5D6E-409C-BE32-E72D297353CC}">
              <c16:uniqueId val="{00000006-3ABA-471A-B2D7-82CA198FF2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266</c:v>
                </c:pt>
                <c:pt idx="3">
                  <c:v>257</c:v>
                </c:pt>
                <c:pt idx="6">
                  <c:v>227</c:v>
                </c:pt>
                <c:pt idx="9">
                  <c:v>229</c:v>
                </c:pt>
                <c:pt idx="12">
                  <c:v>203</c:v>
                </c:pt>
              </c:numCache>
            </c:numRef>
          </c:val>
          <c:extLst>
            <c:ext xmlns:c16="http://schemas.microsoft.com/office/drawing/2014/chart" uri="{C3380CC4-5D6E-409C-BE32-E72D297353CC}">
              <c16:uniqueId val="{00000007-3ABA-471A-B2D7-82CA198FF2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5664</c:v>
                </c:pt>
                <c:pt idx="3">
                  <c:v>6521</c:v>
                </c:pt>
                <c:pt idx="6">
                  <c:v>7784</c:v>
                </c:pt>
                <c:pt idx="9">
                  <c:v>8242</c:v>
                </c:pt>
                <c:pt idx="12">
                  <c:v>8039</c:v>
                </c:pt>
              </c:numCache>
            </c:numRef>
          </c:val>
          <c:extLst>
            <c:ext xmlns:c16="http://schemas.microsoft.com/office/drawing/2014/chart" uri="{C3380CC4-5D6E-409C-BE32-E72D297353CC}">
              <c16:uniqueId val="{00000008-3ABA-471A-B2D7-82CA198FF2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81</c:v>
                </c:pt>
                <c:pt idx="3">
                  <c:v>70</c:v>
                </c:pt>
                <c:pt idx="6">
                  <c:v>59</c:v>
                </c:pt>
                <c:pt idx="9">
                  <c:v>48</c:v>
                </c:pt>
                <c:pt idx="12">
                  <c:v>8612</c:v>
                </c:pt>
              </c:numCache>
            </c:numRef>
          </c:val>
          <c:extLst>
            <c:ext xmlns:c16="http://schemas.microsoft.com/office/drawing/2014/chart" uri="{C3380CC4-5D6E-409C-BE32-E72D297353CC}">
              <c16:uniqueId val="{00000009-3ABA-471A-B2D7-82CA198FF2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14391</c:v>
                </c:pt>
                <c:pt idx="3">
                  <c:v>13316</c:v>
                </c:pt>
                <c:pt idx="6">
                  <c:v>12755</c:v>
                </c:pt>
                <c:pt idx="9">
                  <c:v>12085</c:v>
                </c:pt>
                <c:pt idx="12">
                  <c:v>12006</c:v>
                </c:pt>
              </c:numCache>
            </c:numRef>
          </c:val>
          <c:extLst>
            <c:ext xmlns:c16="http://schemas.microsoft.com/office/drawing/2014/chart" uri="{C3380CC4-5D6E-409C-BE32-E72D297353CC}">
              <c16:uniqueId val="{0000000A-3ABA-471A-B2D7-82CA198FF2C4}"/>
            </c:ext>
          </c:extLst>
        </c:ser>
        <c:dLbls>
          <c:showLegendKey val="0"/>
          <c:showVal val="0"/>
          <c:showCatName val="0"/>
          <c:showSerName val="0"/>
          <c:showPercent val="0"/>
          <c:showBubbleSize val="0"/>
        </c:dLbls>
        <c:gapWidth val="100"/>
        <c:overlap val="100"/>
        <c:axId val="46379982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2090</c:v>
                </c:pt>
                <c:pt idx="2">
                  <c:v>#N/A</c:v>
                </c:pt>
                <c:pt idx="3">
                  <c:v>#N/A</c:v>
                </c:pt>
                <c:pt idx="4">
                  <c:v>2180</c:v>
                </c:pt>
                <c:pt idx="5">
                  <c:v>#N/A</c:v>
                </c:pt>
                <c:pt idx="6">
                  <c:v>#N/A</c:v>
                </c:pt>
                <c:pt idx="7">
                  <c:v>2184</c:v>
                </c:pt>
                <c:pt idx="8">
                  <c:v>#N/A</c:v>
                </c:pt>
                <c:pt idx="9">
                  <c:v>#N/A</c:v>
                </c:pt>
                <c:pt idx="10">
                  <c:v>1587</c:v>
                </c:pt>
                <c:pt idx="11">
                  <c:v>#N/A</c:v>
                </c:pt>
                <c:pt idx="12">
                  <c:v>#N/A</c:v>
                </c:pt>
                <c:pt idx="13">
                  <c:v>8784</c:v>
                </c:pt>
                <c:pt idx="14">
                  <c:v>#N/A</c:v>
                </c:pt>
              </c:numCache>
            </c:numRef>
          </c:val>
          <c:smooth val="0"/>
          <c:extLst>
            <c:ext xmlns:c16="http://schemas.microsoft.com/office/drawing/2014/chart" uri="{C3380CC4-5D6E-409C-BE32-E72D297353CC}">
              <c16:uniqueId val="{0000000B-3ABA-471A-B2D7-82CA198FF2C4}"/>
            </c:ext>
          </c:extLst>
        </c:ser>
        <c:dLbls>
          <c:showLegendKey val="0"/>
          <c:showVal val="0"/>
          <c:showCatName val="0"/>
          <c:showSerName val="0"/>
          <c:showPercent val="0"/>
          <c:showBubbleSize val="0"/>
        </c:dLbls>
        <c:marker val="1"/>
        <c:smooth val="0"/>
        <c:axId val="463799824"/>
        <c:axId val="1"/>
      </c:lineChart>
      <c:catAx>
        <c:axId val="46379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7998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57" name="AutoShape 1">
          <a:extLst>
            <a:ext uri="{FF2B5EF4-FFF2-40B4-BE49-F238E27FC236}">
              <a16:creationId xmlns:a16="http://schemas.microsoft.com/office/drawing/2014/main" id="{CCD1BFCD-BB12-462F-9EF0-6C400FE2F464}"/>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58" name="AutoShape 2">
          <a:extLst>
            <a:ext uri="{FF2B5EF4-FFF2-40B4-BE49-F238E27FC236}">
              <a16:creationId xmlns:a16="http://schemas.microsoft.com/office/drawing/2014/main" id="{966BF727-C6F3-4B63-9F5D-66A7311F94B6}"/>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a:extLst>
            <a:ext uri="{FF2B5EF4-FFF2-40B4-BE49-F238E27FC236}">
              <a16:creationId xmlns:a16="http://schemas.microsoft.com/office/drawing/2014/main" id="{E59A2E1F-B564-41F7-A561-E5BFD02308FA}"/>
            </a:ext>
          </a:extLst>
        </xdr:cNvPr>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38730" name="Rectangle 2">
          <a:extLst>
            <a:ext uri="{FF2B5EF4-FFF2-40B4-BE49-F238E27FC236}">
              <a16:creationId xmlns:a16="http://schemas.microsoft.com/office/drawing/2014/main" id="{8A3F4CCB-C32E-4C14-9EC7-E761579C2D44}"/>
            </a:ext>
          </a:extLst>
        </xdr:cNvPr>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38731" name="Rectangle 3">
          <a:extLst>
            <a:ext uri="{FF2B5EF4-FFF2-40B4-BE49-F238E27FC236}">
              <a16:creationId xmlns:a16="http://schemas.microsoft.com/office/drawing/2014/main" id="{9C4777F3-0FAD-4C09-B1AD-B55DE5FF2FBB}"/>
            </a:ext>
          </a:extLst>
        </xdr:cNvPr>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a:extLst>
            <a:ext uri="{FF2B5EF4-FFF2-40B4-BE49-F238E27FC236}">
              <a16:creationId xmlns:a16="http://schemas.microsoft.com/office/drawing/2014/main" id="{66C6DC94-AA6D-43E5-A905-A7DE7FF0CF30}"/>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岡山県鏡野町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38733" name="Rectangle 5">
          <a:extLst>
            <a:ext uri="{FF2B5EF4-FFF2-40B4-BE49-F238E27FC236}">
              <a16:creationId xmlns:a16="http://schemas.microsoft.com/office/drawing/2014/main" id="{BFE49E8B-EA9F-466F-AB38-22FCDD8B17FE}"/>
            </a:ext>
          </a:extLst>
        </xdr:cNvPr>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38734" name="Rectangle 6">
          <a:extLst>
            <a:ext uri="{FF2B5EF4-FFF2-40B4-BE49-F238E27FC236}">
              <a16:creationId xmlns:a16="http://schemas.microsoft.com/office/drawing/2014/main" id="{FBDED99B-0A3A-4362-A4F8-D432168C69CE}"/>
            </a:ext>
          </a:extLst>
        </xdr:cNvPr>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a:extLst>
            <a:ext uri="{FF2B5EF4-FFF2-40B4-BE49-F238E27FC236}">
              <a16:creationId xmlns:a16="http://schemas.microsoft.com/office/drawing/2014/main" id="{FDEDFB2C-D445-4702-A4B2-5D207B0C2C4E}"/>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438736" name="Rectangle 8">
          <a:extLst>
            <a:ext uri="{FF2B5EF4-FFF2-40B4-BE49-F238E27FC236}">
              <a16:creationId xmlns:a16="http://schemas.microsoft.com/office/drawing/2014/main" id="{3B5A74F8-3BC8-4C28-B81B-962F88A89A5F}"/>
            </a:ext>
          </a:extLst>
        </xdr:cNvPr>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a:extLst>
            <a:ext uri="{FF2B5EF4-FFF2-40B4-BE49-F238E27FC236}">
              <a16:creationId xmlns:a16="http://schemas.microsoft.com/office/drawing/2014/main" id="{69EF9412-BFAA-488A-B34E-3CA35845BCF9}"/>
            </a:ext>
          </a:extLst>
        </xdr:cNvPr>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a:extLst>
            <a:ext uri="{FF2B5EF4-FFF2-40B4-BE49-F238E27FC236}">
              <a16:creationId xmlns:a16="http://schemas.microsoft.com/office/drawing/2014/main" id="{1D4C91F0-2EB8-4CA6-BE8C-912FCA7B3C8E}"/>
            </a:ext>
          </a:extLst>
        </xdr:cNvPr>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14,017</a:t>
          </a:r>
        </a:p>
        <a:p>
          <a:pPr algn="r" rtl="0">
            <a:lnSpc>
              <a:spcPts val="1300"/>
            </a:lnSpc>
            <a:defRPr sz="1000"/>
          </a:pPr>
          <a:r>
            <a:rPr lang="ja-JP" altLang="en-US" sz="1100" b="1" i="0" u="none" strike="noStrike" baseline="0">
              <a:solidFill>
                <a:srgbClr val="000000"/>
              </a:solidFill>
              <a:latin typeface="ＭＳ ゴシック"/>
              <a:ea typeface="ＭＳ ゴシック"/>
            </a:rPr>
            <a:t>13,936</a:t>
          </a:r>
        </a:p>
        <a:p>
          <a:pPr algn="r" rtl="0">
            <a:lnSpc>
              <a:spcPts val="1300"/>
            </a:lnSpc>
            <a:defRPr sz="1000"/>
          </a:pPr>
          <a:r>
            <a:rPr lang="ja-JP" altLang="en-US" sz="1100" b="1" i="0" u="none" strike="noStrike" baseline="0">
              <a:solidFill>
                <a:srgbClr val="000000"/>
              </a:solidFill>
              <a:latin typeface="ＭＳ ゴシック"/>
              <a:ea typeface="ＭＳ ゴシック"/>
            </a:rPr>
            <a:t>419.69</a:t>
          </a:r>
        </a:p>
        <a:p>
          <a:pPr algn="r" rtl="0">
            <a:lnSpc>
              <a:spcPts val="1300"/>
            </a:lnSpc>
            <a:defRPr sz="1000"/>
          </a:pPr>
          <a:r>
            <a:rPr lang="ja-JP" altLang="en-US" sz="1100" b="1" i="0" u="none" strike="noStrike" baseline="0">
              <a:solidFill>
                <a:srgbClr val="000000"/>
              </a:solidFill>
              <a:latin typeface="ＭＳ ゴシック"/>
              <a:ea typeface="ＭＳ ゴシック"/>
            </a:rPr>
            <a:t>12,072,036</a:t>
          </a:r>
        </a:p>
        <a:p>
          <a:pPr algn="r" rtl="0">
            <a:lnSpc>
              <a:spcPts val="1300"/>
            </a:lnSpc>
            <a:defRPr sz="1000"/>
          </a:pPr>
          <a:r>
            <a:rPr lang="ja-JP" altLang="en-US" sz="1100" b="1" i="0" u="none" strike="noStrike" baseline="0">
              <a:solidFill>
                <a:srgbClr val="000000"/>
              </a:solidFill>
              <a:latin typeface="ＭＳ ゴシック"/>
              <a:ea typeface="ＭＳ ゴシック"/>
            </a:rPr>
            <a:t>11,315,931</a:t>
          </a:r>
        </a:p>
        <a:p>
          <a:pPr algn="r" rtl="0">
            <a:lnSpc>
              <a:spcPts val="1300"/>
            </a:lnSpc>
            <a:defRPr sz="1000"/>
          </a:pPr>
          <a:r>
            <a:rPr lang="ja-JP" altLang="en-US" sz="1100" b="1" i="0" u="none" strike="noStrike" baseline="0">
              <a:solidFill>
                <a:srgbClr val="000000"/>
              </a:solidFill>
              <a:latin typeface="ＭＳ ゴシック"/>
              <a:ea typeface="ＭＳ ゴシック"/>
            </a:rPr>
            <a:t>685,753</a:t>
          </a:r>
        </a:p>
        <a:p>
          <a:pPr algn="r" rtl="0">
            <a:defRPr sz="1000"/>
          </a:pPr>
          <a:r>
            <a:rPr lang="ja-JP" altLang="en-US" sz="1100" b="1" i="0" u="none" strike="noStrike" baseline="0">
              <a:solidFill>
                <a:srgbClr val="000000"/>
              </a:solidFill>
              <a:latin typeface="ＭＳ ゴシック"/>
              <a:ea typeface="ＭＳ ゴシック"/>
            </a:rPr>
            <a:t>7,484,804</a:t>
          </a:r>
        </a:p>
        <a:p>
          <a:pPr algn="r" rtl="0">
            <a:lnSpc>
              <a:spcPts val="1200"/>
            </a:lnSpc>
            <a:defRPr sz="1000"/>
          </a:pPr>
          <a:r>
            <a:rPr lang="ja-JP" altLang="en-US" sz="1100" b="1" i="0" u="none" strike="noStrike" baseline="0">
              <a:solidFill>
                <a:srgbClr val="000000"/>
              </a:solidFill>
              <a:latin typeface="ＭＳ ゴシック"/>
              <a:ea typeface="ＭＳ ゴシック"/>
            </a:rPr>
            <a:t>12,005,888</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a:extLst>
            <a:ext uri="{FF2B5EF4-FFF2-40B4-BE49-F238E27FC236}">
              <a16:creationId xmlns:a16="http://schemas.microsoft.com/office/drawing/2014/main" id="{99CEB36C-F859-4869-B51A-CA3E48F49949}"/>
            </a:ext>
          </a:extLst>
        </xdr:cNvPr>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a:extLst>
            <a:ext uri="{FF2B5EF4-FFF2-40B4-BE49-F238E27FC236}">
              <a16:creationId xmlns:a16="http://schemas.microsoft.com/office/drawing/2014/main" id="{896A779B-2267-4A87-A70A-D8A4CD2BFE9D}"/>
            </a:ext>
          </a:extLst>
        </xdr:cNvPr>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a:extLst>
            <a:ext uri="{FF2B5EF4-FFF2-40B4-BE49-F238E27FC236}">
              <a16:creationId xmlns:a16="http://schemas.microsoft.com/office/drawing/2014/main" id="{7C5A67ED-3961-47CF-8749-F822C140E652}"/>
            </a:ext>
          </a:extLst>
        </xdr:cNvPr>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13.7</a:t>
          </a:r>
        </a:p>
        <a:p>
          <a:pPr algn="r" rtl="0">
            <a:lnSpc>
              <a:spcPts val="1200"/>
            </a:lnSpc>
            <a:defRPr sz="1000"/>
          </a:pPr>
          <a:r>
            <a:rPr lang="ja-JP" altLang="en-US" sz="1100" b="1" i="0" u="none" strike="noStrike" baseline="0">
              <a:solidFill>
                <a:srgbClr val="000000"/>
              </a:solidFill>
              <a:latin typeface="ＭＳ ゴシック"/>
              <a:ea typeface="ＭＳ ゴシック"/>
            </a:rPr>
            <a:t>143.8</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a:extLst>
            <a:ext uri="{FF2B5EF4-FFF2-40B4-BE49-F238E27FC236}">
              <a16:creationId xmlns:a16="http://schemas.microsoft.com/office/drawing/2014/main" id="{801EF8EF-7236-4319-AB00-FB9B2DDB25A4}"/>
            </a:ext>
          </a:extLst>
        </xdr:cNvPr>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a:extLst>
            <a:ext uri="{FF2B5EF4-FFF2-40B4-BE49-F238E27FC236}">
              <a16:creationId xmlns:a16="http://schemas.microsoft.com/office/drawing/2014/main" id="{AD0D2404-88E7-4B56-B30B-C5D3F576C838}"/>
            </a:ext>
          </a:extLst>
        </xdr:cNvPr>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a:extLst>
            <a:ext uri="{FF2B5EF4-FFF2-40B4-BE49-F238E27FC236}">
              <a16:creationId xmlns:a16="http://schemas.microsoft.com/office/drawing/2014/main" id="{E9F9A817-1FB7-4B61-B1E6-15ACC98BF548}"/>
            </a:ext>
          </a:extLst>
        </xdr:cNvPr>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38745" name="AutoShape 17">
          <a:extLst>
            <a:ext uri="{FF2B5EF4-FFF2-40B4-BE49-F238E27FC236}">
              <a16:creationId xmlns:a16="http://schemas.microsoft.com/office/drawing/2014/main" id="{6137249F-7687-4980-9DC7-4ED2605B62F7}"/>
            </a:ext>
          </a:extLst>
        </xdr:cNvPr>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a:extLst>
            <a:ext uri="{FF2B5EF4-FFF2-40B4-BE49-F238E27FC236}">
              <a16:creationId xmlns:a16="http://schemas.microsoft.com/office/drawing/2014/main" id="{A4CBBD81-7668-4A45-A3BE-2FD47D895099}"/>
            </a:ext>
          </a:extLst>
        </xdr:cNvPr>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a:extLst>
            <a:ext uri="{FF2B5EF4-FFF2-40B4-BE49-F238E27FC236}">
              <a16:creationId xmlns:a16="http://schemas.microsoft.com/office/drawing/2014/main" id="{96A0C9E7-F629-4525-AB82-291FF43B9403}"/>
            </a:ext>
          </a:extLst>
        </xdr:cNvPr>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a:extLst>
            <a:ext uri="{FF2B5EF4-FFF2-40B4-BE49-F238E27FC236}">
              <a16:creationId xmlns:a16="http://schemas.microsoft.com/office/drawing/2014/main" id="{5A5B7693-B400-4656-8802-E864B06B66F2}"/>
            </a:ext>
          </a:extLst>
        </xdr:cNvPr>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38749" name="Line 21">
          <a:extLst>
            <a:ext uri="{FF2B5EF4-FFF2-40B4-BE49-F238E27FC236}">
              <a16:creationId xmlns:a16="http://schemas.microsoft.com/office/drawing/2014/main" id="{67A2331D-B6A9-497B-AE00-D3243703C4EA}"/>
            </a:ext>
          </a:extLst>
        </xdr:cNvPr>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38750" name="Line 22">
          <a:extLst>
            <a:ext uri="{FF2B5EF4-FFF2-40B4-BE49-F238E27FC236}">
              <a16:creationId xmlns:a16="http://schemas.microsoft.com/office/drawing/2014/main" id="{7E14D51B-FC71-4EC2-915F-AFC0DB54F20E}"/>
            </a:ext>
          </a:extLst>
        </xdr:cNvPr>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38751" name="Line 23">
          <a:extLst>
            <a:ext uri="{FF2B5EF4-FFF2-40B4-BE49-F238E27FC236}">
              <a16:creationId xmlns:a16="http://schemas.microsoft.com/office/drawing/2014/main" id="{C2D3AB8D-4416-4311-AA6E-AF5E5D124F2B}"/>
            </a:ext>
          </a:extLst>
        </xdr:cNvPr>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38752" name="Line 24">
          <a:extLst>
            <a:ext uri="{FF2B5EF4-FFF2-40B4-BE49-F238E27FC236}">
              <a16:creationId xmlns:a16="http://schemas.microsoft.com/office/drawing/2014/main" id="{5BBD08F8-92D7-445A-B469-1D023E1436F3}"/>
            </a:ext>
          </a:extLst>
        </xdr:cNvPr>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38753" name="Line 25">
          <a:extLst>
            <a:ext uri="{FF2B5EF4-FFF2-40B4-BE49-F238E27FC236}">
              <a16:creationId xmlns:a16="http://schemas.microsoft.com/office/drawing/2014/main" id="{D2568E84-DABE-4A5C-9720-7A46C4280137}"/>
            </a:ext>
          </a:extLst>
        </xdr:cNvPr>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38754" name="Oval 26">
          <a:extLst>
            <a:ext uri="{FF2B5EF4-FFF2-40B4-BE49-F238E27FC236}">
              <a16:creationId xmlns:a16="http://schemas.microsoft.com/office/drawing/2014/main" id="{D2C31793-69D7-4F58-823E-9211F8A5EF20}"/>
            </a:ext>
          </a:extLst>
        </xdr:cNvPr>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38755" name="AutoShape 27">
          <a:extLst>
            <a:ext uri="{FF2B5EF4-FFF2-40B4-BE49-F238E27FC236}">
              <a16:creationId xmlns:a16="http://schemas.microsoft.com/office/drawing/2014/main" id="{FBC96065-55C5-48C9-A126-F3870468A0E7}"/>
            </a:ext>
          </a:extLst>
        </xdr:cNvPr>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a:extLst>
            <a:ext uri="{FF2B5EF4-FFF2-40B4-BE49-F238E27FC236}">
              <a16:creationId xmlns:a16="http://schemas.microsoft.com/office/drawing/2014/main" id="{4197D960-1004-4516-A526-3DA08811C7F7}"/>
            </a:ext>
          </a:extLst>
        </xdr:cNvPr>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21</xdr:row>
      <xdr:rowOff>85725</xdr:rowOff>
    </xdr:from>
    <xdr:ext cx="9087103" cy="185179"/>
    <xdr:sp macro="" textlink="">
      <xdr:nvSpPr>
        <xdr:cNvPr id="10269" name="Text Box 29">
          <a:extLst>
            <a:ext uri="{FF2B5EF4-FFF2-40B4-BE49-F238E27FC236}">
              <a16:creationId xmlns:a16="http://schemas.microsoft.com/office/drawing/2014/main" id="{31CA8410-81A4-498E-9639-1F0A36553301}"/>
            </a:ext>
          </a:extLst>
        </xdr:cNvPr>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22</xdr:row>
      <xdr:rowOff>161925</xdr:rowOff>
    </xdr:from>
    <xdr:ext cx="5592493" cy="185179"/>
    <xdr:sp macro="" textlink="">
      <xdr:nvSpPr>
        <xdr:cNvPr id="10270" name="Text Box 30">
          <a:extLst>
            <a:ext uri="{FF2B5EF4-FFF2-40B4-BE49-F238E27FC236}">
              <a16:creationId xmlns:a16="http://schemas.microsoft.com/office/drawing/2014/main" id="{DB7B6889-CFF1-43AE-8D40-1C1D072DFF94}"/>
            </a:ext>
          </a:extLst>
        </xdr:cNvPr>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24</xdr:row>
      <xdr:rowOff>76200</xdr:rowOff>
    </xdr:from>
    <xdr:ext cx="7304820" cy="185179"/>
    <xdr:sp macro="" textlink="">
      <xdr:nvSpPr>
        <xdr:cNvPr id="10271" name="Text Box 31">
          <a:extLst>
            <a:ext uri="{FF2B5EF4-FFF2-40B4-BE49-F238E27FC236}">
              <a16:creationId xmlns:a16="http://schemas.microsoft.com/office/drawing/2014/main" id="{5B6EBC08-B740-4DD9-8147-209373F1E670}"/>
            </a:ext>
          </a:extLst>
        </xdr:cNvPr>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25</xdr:row>
      <xdr:rowOff>161925</xdr:rowOff>
    </xdr:from>
    <xdr:ext cx="8559523" cy="185179"/>
    <xdr:sp macro="" textlink="">
      <xdr:nvSpPr>
        <xdr:cNvPr id="10272" name="Text Box 32">
          <a:extLst>
            <a:ext uri="{FF2B5EF4-FFF2-40B4-BE49-F238E27FC236}">
              <a16:creationId xmlns:a16="http://schemas.microsoft.com/office/drawing/2014/main" id="{B215A702-10DC-4571-A7D0-B32BC6734086}"/>
            </a:ext>
          </a:extLst>
        </xdr:cNvPr>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142875</xdr:colOff>
      <xdr:row>27</xdr:row>
      <xdr:rowOff>66675</xdr:rowOff>
    </xdr:from>
    <xdr:ext cx="6253700" cy="185179"/>
    <xdr:sp macro="" textlink="">
      <xdr:nvSpPr>
        <xdr:cNvPr id="10273" name="Text Box 33">
          <a:extLst>
            <a:ext uri="{FF2B5EF4-FFF2-40B4-BE49-F238E27FC236}">
              <a16:creationId xmlns:a16="http://schemas.microsoft.com/office/drawing/2014/main" id="{76A68536-8104-47F7-B457-B7DACB9ADCB0}"/>
            </a:ext>
          </a:extLst>
        </xdr:cNvPr>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a:extLst>
            <a:ext uri="{FF2B5EF4-FFF2-40B4-BE49-F238E27FC236}">
              <a16:creationId xmlns:a16="http://schemas.microsoft.com/office/drawing/2014/main" id="{3BEF22AB-0B9E-4CDC-B31C-95FB0B99922D}"/>
            </a:ext>
          </a:extLst>
        </xdr:cNvPr>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a:extLst>
            <a:ext uri="{FF2B5EF4-FFF2-40B4-BE49-F238E27FC236}">
              <a16:creationId xmlns:a16="http://schemas.microsoft.com/office/drawing/2014/main" id="{11C6C8C8-CD83-492C-8C76-C39653F2DAB4}"/>
            </a:ext>
          </a:extLst>
        </xdr:cNvPr>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a:extLst>
            <a:ext uri="{FF2B5EF4-FFF2-40B4-BE49-F238E27FC236}">
              <a16:creationId xmlns:a16="http://schemas.microsoft.com/office/drawing/2014/main" id="{3AD62764-7A48-43DC-8B88-F8CDE45424E6}"/>
            </a:ext>
          </a:extLst>
        </xdr:cNvPr>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[0.37]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a:extLst>
            <a:ext uri="{FF2B5EF4-FFF2-40B4-BE49-F238E27FC236}">
              <a16:creationId xmlns:a16="http://schemas.microsoft.com/office/drawing/2014/main" id="{BDB10E5E-8207-4650-B591-37E4C7E29694}"/>
            </a:ext>
          </a:extLst>
        </xdr:cNvPr>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a:extLst>
            <a:ext uri="{FF2B5EF4-FFF2-40B4-BE49-F238E27FC236}">
              <a16:creationId xmlns:a16="http://schemas.microsoft.com/office/drawing/2014/main" id="{0F5F94CC-F0BB-4C4F-A9EE-4BA59E64686F}"/>
            </a:ext>
          </a:extLst>
        </xdr:cNvPr>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38/75</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a:extLst>
            <a:ext uri="{FF2B5EF4-FFF2-40B4-BE49-F238E27FC236}">
              <a16:creationId xmlns:a16="http://schemas.microsoft.com/office/drawing/2014/main" id="{1D3A79A7-0AF4-42A5-907D-F531A7DBC79F}"/>
            </a:ext>
          </a:extLst>
        </xdr:cNvPr>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a:extLst>
            <a:ext uri="{FF2B5EF4-FFF2-40B4-BE49-F238E27FC236}">
              <a16:creationId xmlns:a16="http://schemas.microsoft.com/office/drawing/2014/main" id="{2ADC4EA6-8FEA-4203-860C-054280489B17}"/>
            </a:ext>
          </a:extLst>
        </xdr:cNvPr>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a:extLst>
            <a:ext uri="{FF2B5EF4-FFF2-40B4-BE49-F238E27FC236}">
              <a16:creationId xmlns:a16="http://schemas.microsoft.com/office/drawing/2014/main" id="{00154A36-6EF2-4883-99D1-82DF080EEAC2}"/>
            </a:ext>
          </a:extLst>
        </xdr:cNvPr>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a:extLst>
            <a:ext uri="{FF2B5EF4-FFF2-40B4-BE49-F238E27FC236}">
              <a16:creationId xmlns:a16="http://schemas.microsoft.com/office/drawing/2014/main" id="{98308DD7-1017-4D2B-8345-01346F681FB2}"/>
            </a:ext>
          </a:extLst>
        </xdr:cNvPr>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38771" name="Rectangle 43">
          <a:extLst>
            <a:ext uri="{FF2B5EF4-FFF2-40B4-BE49-F238E27FC236}">
              <a16:creationId xmlns:a16="http://schemas.microsoft.com/office/drawing/2014/main" id="{6FDC9988-DBFC-4BD1-96D1-A1CC8957CC7A}"/>
            </a:ext>
          </a:extLst>
        </xdr:cNvPr>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38772" name="Rectangle 44">
          <a:extLst>
            <a:ext uri="{FF2B5EF4-FFF2-40B4-BE49-F238E27FC236}">
              <a16:creationId xmlns:a16="http://schemas.microsoft.com/office/drawing/2014/main" id="{A066BAC9-E8C1-4104-85F7-437CF8062CA6}"/>
            </a:ext>
          </a:extLst>
        </xdr:cNvPr>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a:extLst>
            <a:ext uri="{FF2B5EF4-FFF2-40B4-BE49-F238E27FC236}">
              <a16:creationId xmlns:a16="http://schemas.microsoft.com/office/drawing/2014/main" id="{B2F1A325-94DC-49A4-BA6C-6D5997D6E73B}"/>
            </a:ext>
          </a:extLst>
        </xdr:cNvPr>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a:extLst>
            <a:ext uri="{FF2B5EF4-FFF2-40B4-BE49-F238E27FC236}">
              <a16:creationId xmlns:a16="http://schemas.microsoft.com/office/drawing/2014/main" id="{3AAB7EA0-C369-4A1C-8CDD-8B28F46A3246}"/>
            </a:ext>
          </a:extLst>
        </xdr:cNvPr>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人口の減少と急速な高齢化に加え、町内に基盤となる産業が乏しいことから税収等の大きな伸びは期待できず、財政基盤が弱く財政力指数は低い水準で推移している。</a:t>
          </a:r>
          <a:endParaRPr lang="ja-JP" altLang="ja-JP">
            <a:effectLst/>
          </a:endParaRPr>
        </a:p>
        <a:p>
          <a:pPr rtl="0"/>
          <a:r>
            <a:rPr lang="ja-JP" altLang="ja-JP" sz="1100" b="0" i="0" baseline="0">
              <a:effectLst/>
              <a:latin typeface="+mn-lt"/>
              <a:ea typeface="+mn-ea"/>
              <a:cs typeface="+mn-cs"/>
            </a:rPr>
            <a:t>　今後、税収の徴収率向上と歳出の削減、定員管理・給与の適正化に取り組むことにより、財政の健全化と財政基盤の強化に努める。</a:t>
          </a:r>
          <a:endParaRPr lang="ja-JP" altLang="ja-JP">
            <a:effectLst/>
          </a:endParaRPr>
        </a:p>
        <a:p>
          <a:pPr algn="l" rtl="0">
            <a:defRPr sz="1000"/>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38775" name="Line 47">
          <a:extLst>
            <a:ext uri="{FF2B5EF4-FFF2-40B4-BE49-F238E27FC236}">
              <a16:creationId xmlns:a16="http://schemas.microsoft.com/office/drawing/2014/main" id="{008F5872-9B41-4F5D-9D3E-B18399E4FCEF}"/>
            </a:ext>
          </a:extLst>
        </xdr:cNvPr>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438776" name="Line 48">
          <a:extLst>
            <a:ext uri="{FF2B5EF4-FFF2-40B4-BE49-F238E27FC236}">
              <a16:creationId xmlns:a16="http://schemas.microsoft.com/office/drawing/2014/main" id="{6D24262C-FDB4-4CE5-AF15-4FF6FC63BF98}"/>
            </a:ext>
          </a:extLst>
        </xdr:cNvPr>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a:extLst>
            <a:ext uri="{FF2B5EF4-FFF2-40B4-BE49-F238E27FC236}">
              <a16:creationId xmlns:a16="http://schemas.microsoft.com/office/drawing/2014/main" id="{0030E669-3F69-428C-ABFB-B70C7BB592D7}"/>
            </a:ext>
          </a:extLst>
        </xdr:cNvPr>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438778" name="Line 50">
          <a:extLst>
            <a:ext uri="{FF2B5EF4-FFF2-40B4-BE49-F238E27FC236}">
              <a16:creationId xmlns:a16="http://schemas.microsoft.com/office/drawing/2014/main" id="{35BBF6EC-797C-4F53-AB08-3CBF2FE98EBB}"/>
            </a:ext>
          </a:extLst>
        </xdr:cNvPr>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a:extLst>
            <a:ext uri="{FF2B5EF4-FFF2-40B4-BE49-F238E27FC236}">
              <a16:creationId xmlns:a16="http://schemas.microsoft.com/office/drawing/2014/main" id="{02C2820A-2EFF-4C4E-A7FA-3937190205B9}"/>
            </a:ext>
          </a:extLst>
        </xdr:cNvPr>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438780" name="Line 52">
          <a:extLst>
            <a:ext uri="{FF2B5EF4-FFF2-40B4-BE49-F238E27FC236}">
              <a16:creationId xmlns:a16="http://schemas.microsoft.com/office/drawing/2014/main" id="{E5F7F474-5FF5-43C2-9795-F1356F160055}"/>
            </a:ext>
          </a:extLst>
        </xdr:cNvPr>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a:extLst>
            <a:ext uri="{FF2B5EF4-FFF2-40B4-BE49-F238E27FC236}">
              <a16:creationId xmlns:a16="http://schemas.microsoft.com/office/drawing/2014/main" id="{21806D44-CE68-438C-981C-C9DD4BD67BE8}"/>
            </a:ext>
          </a:extLst>
        </xdr:cNvPr>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438782" name="Line 54">
          <a:extLst>
            <a:ext uri="{FF2B5EF4-FFF2-40B4-BE49-F238E27FC236}">
              <a16:creationId xmlns:a16="http://schemas.microsoft.com/office/drawing/2014/main" id="{EBE531CA-92A9-4C8C-B750-6B8D7E4D313B}"/>
            </a:ext>
          </a:extLst>
        </xdr:cNvPr>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a:extLst>
            <a:ext uri="{FF2B5EF4-FFF2-40B4-BE49-F238E27FC236}">
              <a16:creationId xmlns:a16="http://schemas.microsoft.com/office/drawing/2014/main" id="{8451E9CE-7ABA-4BDD-B7BE-971EB31E3FE7}"/>
            </a:ext>
          </a:extLst>
        </xdr:cNvPr>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438784" name="Line 56">
          <a:extLst>
            <a:ext uri="{FF2B5EF4-FFF2-40B4-BE49-F238E27FC236}">
              <a16:creationId xmlns:a16="http://schemas.microsoft.com/office/drawing/2014/main" id="{EC46CBE9-5C12-4D5A-9841-24C7B739700D}"/>
            </a:ext>
          </a:extLst>
        </xdr:cNvPr>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a:extLst>
            <a:ext uri="{FF2B5EF4-FFF2-40B4-BE49-F238E27FC236}">
              <a16:creationId xmlns:a16="http://schemas.microsoft.com/office/drawing/2014/main" id="{286F0BC3-56BE-49F6-A760-740CE53952F4}"/>
            </a:ext>
          </a:extLst>
        </xdr:cNvPr>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438786" name="Line 58">
          <a:extLst>
            <a:ext uri="{FF2B5EF4-FFF2-40B4-BE49-F238E27FC236}">
              <a16:creationId xmlns:a16="http://schemas.microsoft.com/office/drawing/2014/main" id="{EFE4DB7D-C539-41C7-B3A6-F7E2CDD9CB70}"/>
            </a:ext>
          </a:extLst>
        </xdr:cNvPr>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a:extLst>
            <a:ext uri="{FF2B5EF4-FFF2-40B4-BE49-F238E27FC236}">
              <a16:creationId xmlns:a16="http://schemas.microsoft.com/office/drawing/2014/main" id="{C8EC966D-A5B7-416B-A603-1F2546C22CC2}"/>
            </a:ext>
          </a:extLst>
        </xdr:cNvPr>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38788" name="Line 60">
          <a:extLst>
            <a:ext uri="{FF2B5EF4-FFF2-40B4-BE49-F238E27FC236}">
              <a16:creationId xmlns:a16="http://schemas.microsoft.com/office/drawing/2014/main" id="{2C0183E3-3333-43F2-A230-16DF299F34E6}"/>
            </a:ext>
          </a:extLst>
        </xdr:cNvPr>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a:extLst>
            <a:ext uri="{FF2B5EF4-FFF2-40B4-BE49-F238E27FC236}">
              <a16:creationId xmlns:a16="http://schemas.microsoft.com/office/drawing/2014/main" id="{A3C08BC3-881A-4319-8C94-2868B1400107}"/>
            </a:ext>
          </a:extLst>
        </xdr:cNvPr>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38790" name="財政力グラフ枠">
          <a:extLst>
            <a:ext uri="{FF2B5EF4-FFF2-40B4-BE49-F238E27FC236}">
              <a16:creationId xmlns:a16="http://schemas.microsoft.com/office/drawing/2014/main" id="{20086C15-95E0-44B4-9FB3-598B329832CB}"/>
            </a:ext>
          </a:extLst>
        </xdr:cNvPr>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114300</xdr:rowOff>
    </xdr:from>
    <xdr:to>
      <xdr:col>7</xdr:col>
      <xdr:colOff>152400</xdr:colOff>
      <xdr:row>44</xdr:row>
      <xdr:rowOff>95250</xdr:rowOff>
    </xdr:to>
    <xdr:sp macro="" textlink="">
      <xdr:nvSpPr>
        <xdr:cNvPr id="438791" name="Line 63">
          <a:extLst>
            <a:ext uri="{FF2B5EF4-FFF2-40B4-BE49-F238E27FC236}">
              <a16:creationId xmlns:a16="http://schemas.microsoft.com/office/drawing/2014/main" id="{8EA88F62-D492-4FF0-BEEE-2AD0CDD74982}"/>
            </a:ext>
          </a:extLst>
        </xdr:cNvPr>
        <xdr:cNvSpPr>
          <a:spLocks noChangeShapeType="1"/>
        </xdr:cNvSpPr>
      </xdr:nvSpPr>
      <xdr:spPr bwMode="auto">
        <a:xfrm flipV="1">
          <a:off x="4953000" y="611505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4" name="財政力最小値テキスト">
          <a:extLst>
            <a:ext uri="{FF2B5EF4-FFF2-40B4-BE49-F238E27FC236}">
              <a16:creationId xmlns:a16="http://schemas.microsoft.com/office/drawing/2014/main" id="{8D248B3F-179B-44D8-A9BE-361A67D42F85}"/>
            </a:ext>
          </a:extLst>
        </xdr:cNvPr>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endParaRPr lang="ja-JP" altLang="en-US"/>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438793" name="Line 65">
          <a:extLst>
            <a:ext uri="{FF2B5EF4-FFF2-40B4-BE49-F238E27FC236}">
              <a16:creationId xmlns:a16="http://schemas.microsoft.com/office/drawing/2014/main" id="{F0A9FCD1-DABA-49B4-8B38-0209DE774B8F}"/>
            </a:ext>
          </a:extLst>
        </xdr:cNvPr>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57150</xdr:rowOff>
    </xdr:from>
    <xdr:to>
      <xdr:col>8</xdr:col>
      <xdr:colOff>314325</xdr:colOff>
      <xdr:row>35</xdr:row>
      <xdr:rowOff>95250</xdr:rowOff>
    </xdr:to>
    <xdr:sp macro="" textlink="">
      <xdr:nvSpPr>
        <xdr:cNvPr id="10306" name="財政力最大値テキスト">
          <a:extLst>
            <a:ext uri="{FF2B5EF4-FFF2-40B4-BE49-F238E27FC236}">
              <a16:creationId xmlns:a16="http://schemas.microsoft.com/office/drawing/2014/main" id="{82C5B665-6A11-49AC-BC96-88D9F433E3AB}"/>
            </a:ext>
          </a:extLst>
        </xdr:cNvPr>
        <xdr:cNvSpPr txBox="1">
          <a:spLocks noChangeArrowheads="1"/>
        </xdr:cNvSpPr>
      </xdr:nvSpPr>
      <xdr:spPr bwMode="auto">
        <a:xfrm>
          <a:off x="50387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endParaRPr lang="ja-JP" altLang="en-US"/>
        </a:p>
      </xdr:txBody>
    </xdr:sp>
    <xdr:clientData/>
  </xdr:twoCellAnchor>
  <xdr:twoCellAnchor>
    <xdr:from>
      <xdr:col>7</xdr:col>
      <xdr:colOff>66675</xdr:colOff>
      <xdr:row>35</xdr:row>
      <xdr:rowOff>114300</xdr:rowOff>
    </xdr:from>
    <xdr:to>
      <xdr:col>7</xdr:col>
      <xdr:colOff>238125</xdr:colOff>
      <xdr:row>35</xdr:row>
      <xdr:rowOff>114300</xdr:rowOff>
    </xdr:to>
    <xdr:sp macro="" textlink="">
      <xdr:nvSpPr>
        <xdr:cNvPr id="438795" name="Line 67">
          <a:extLst>
            <a:ext uri="{FF2B5EF4-FFF2-40B4-BE49-F238E27FC236}">
              <a16:creationId xmlns:a16="http://schemas.microsoft.com/office/drawing/2014/main" id="{76863F6D-8884-4694-87A1-4F2AB6FE028A}"/>
            </a:ext>
          </a:extLst>
        </xdr:cNvPr>
        <xdr:cNvSpPr>
          <a:spLocks noChangeShapeType="1"/>
        </xdr:cNvSpPr>
      </xdr:nvSpPr>
      <xdr:spPr bwMode="auto">
        <a:xfrm>
          <a:off x="4867275" y="6115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47625</xdr:rowOff>
    </xdr:from>
    <xdr:to>
      <xdr:col>7</xdr:col>
      <xdr:colOff>152400</xdr:colOff>
      <xdr:row>43</xdr:row>
      <xdr:rowOff>57150</xdr:rowOff>
    </xdr:to>
    <xdr:sp macro="" textlink="">
      <xdr:nvSpPr>
        <xdr:cNvPr id="438796" name="Line 68">
          <a:extLst>
            <a:ext uri="{FF2B5EF4-FFF2-40B4-BE49-F238E27FC236}">
              <a16:creationId xmlns:a16="http://schemas.microsoft.com/office/drawing/2014/main" id="{99071E02-5F8F-478D-A6A9-706C26217DBA}"/>
            </a:ext>
          </a:extLst>
        </xdr:cNvPr>
        <xdr:cNvSpPr>
          <a:spLocks noChangeShapeType="1"/>
        </xdr:cNvSpPr>
      </xdr:nvSpPr>
      <xdr:spPr bwMode="auto">
        <a:xfrm flipV="1">
          <a:off x="4114800" y="74199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114300</xdr:rowOff>
    </xdr:from>
    <xdr:to>
      <xdr:col>8</xdr:col>
      <xdr:colOff>314325</xdr:colOff>
      <xdr:row>42</xdr:row>
      <xdr:rowOff>152400</xdr:rowOff>
    </xdr:to>
    <xdr:sp macro="" textlink="">
      <xdr:nvSpPr>
        <xdr:cNvPr id="10309" name="財政力平均値テキスト">
          <a:extLst>
            <a:ext uri="{FF2B5EF4-FFF2-40B4-BE49-F238E27FC236}">
              <a16:creationId xmlns:a16="http://schemas.microsoft.com/office/drawing/2014/main" id="{1A3B52E5-60F9-48E2-B8EF-CB0C282B6EB9}"/>
            </a:ext>
          </a:extLst>
        </xdr:cNvPr>
        <xdr:cNvSpPr txBox="1">
          <a:spLocks noChangeArrowheads="1"/>
        </xdr:cNvSpPr>
      </xdr:nvSpPr>
      <xdr:spPr bwMode="auto">
        <a:xfrm>
          <a:off x="503872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7</xdr:col>
      <xdr:colOff>104775</xdr:colOff>
      <xdr:row>42</xdr:row>
      <xdr:rowOff>66675</xdr:rowOff>
    </xdr:from>
    <xdr:to>
      <xdr:col>7</xdr:col>
      <xdr:colOff>200025</xdr:colOff>
      <xdr:row>43</xdr:row>
      <xdr:rowOff>0</xdr:rowOff>
    </xdr:to>
    <xdr:sp macro="" textlink="">
      <xdr:nvSpPr>
        <xdr:cNvPr id="438798" name="AutoShape 70">
          <a:extLst>
            <a:ext uri="{FF2B5EF4-FFF2-40B4-BE49-F238E27FC236}">
              <a16:creationId xmlns:a16="http://schemas.microsoft.com/office/drawing/2014/main" id="{E656B308-2D27-430C-BFB1-F795EC4F1508}"/>
            </a:ext>
          </a:extLst>
        </xdr:cNvPr>
        <xdr:cNvSpPr>
          <a:spLocks noChangeArrowheads="1"/>
        </xdr:cNvSpPr>
      </xdr:nvSpPr>
      <xdr:spPr bwMode="auto">
        <a:xfrm>
          <a:off x="49053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57150</xdr:rowOff>
    </xdr:from>
    <xdr:to>
      <xdr:col>6</xdr:col>
      <xdr:colOff>0</xdr:colOff>
      <xdr:row>43</xdr:row>
      <xdr:rowOff>57150</xdr:rowOff>
    </xdr:to>
    <xdr:sp macro="" textlink="">
      <xdr:nvSpPr>
        <xdr:cNvPr id="438799" name="Line 71">
          <a:extLst>
            <a:ext uri="{FF2B5EF4-FFF2-40B4-BE49-F238E27FC236}">
              <a16:creationId xmlns:a16="http://schemas.microsoft.com/office/drawing/2014/main" id="{08E534BD-9A4F-4CED-A71F-3AEFD3F27E72}"/>
            </a:ext>
          </a:extLst>
        </xdr:cNvPr>
        <xdr:cNvSpPr>
          <a:spLocks noChangeShapeType="1"/>
        </xdr:cNvSpPr>
      </xdr:nvSpPr>
      <xdr:spPr bwMode="auto">
        <a:xfrm>
          <a:off x="3228975" y="74295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57150</xdr:rowOff>
    </xdr:from>
    <xdr:to>
      <xdr:col>6</xdr:col>
      <xdr:colOff>47625</xdr:colOff>
      <xdr:row>42</xdr:row>
      <xdr:rowOff>152400</xdr:rowOff>
    </xdr:to>
    <xdr:sp macro="" textlink="">
      <xdr:nvSpPr>
        <xdr:cNvPr id="438800" name="AutoShape 72">
          <a:extLst>
            <a:ext uri="{FF2B5EF4-FFF2-40B4-BE49-F238E27FC236}">
              <a16:creationId xmlns:a16="http://schemas.microsoft.com/office/drawing/2014/main" id="{E5AB5A33-A74E-4C3B-BDDC-9A4E5E786BEE}"/>
            </a:ext>
          </a:extLst>
        </xdr:cNvPr>
        <xdr:cNvSpPr>
          <a:spLocks noChangeArrowheads="1"/>
        </xdr:cNvSpPr>
      </xdr:nvSpPr>
      <xdr:spPr bwMode="auto">
        <a:xfrm>
          <a:off x="40671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19050</xdr:rowOff>
    </xdr:from>
    <xdr:to>
      <xdr:col>6</xdr:col>
      <xdr:colOff>352425</xdr:colOff>
      <xdr:row>42</xdr:row>
      <xdr:rowOff>57150</xdr:rowOff>
    </xdr:to>
    <xdr:sp macro="" textlink="">
      <xdr:nvSpPr>
        <xdr:cNvPr id="10313" name="Text Box 73">
          <a:extLst>
            <a:ext uri="{FF2B5EF4-FFF2-40B4-BE49-F238E27FC236}">
              <a16:creationId xmlns:a16="http://schemas.microsoft.com/office/drawing/2014/main" id="{B8BC9D05-4701-4300-9376-AB8BA1A108A8}"/>
            </a:ext>
          </a:extLst>
        </xdr:cNvPr>
        <xdr:cNvSpPr txBox="1">
          <a:spLocks noChangeArrowheads="1"/>
        </xdr:cNvSpPr>
      </xdr:nvSpPr>
      <xdr:spPr bwMode="auto">
        <a:xfrm>
          <a:off x="3733800" y="704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endParaRPr lang="ja-JP" altLang="en-US"/>
        </a:p>
      </xdr:txBody>
    </xdr:sp>
    <xdr:clientData/>
  </xdr:twoCellAnchor>
  <xdr:twoCellAnchor>
    <xdr:from>
      <xdr:col>3</xdr:col>
      <xdr:colOff>276225</xdr:colOff>
      <xdr:row>43</xdr:row>
      <xdr:rowOff>38100</xdr:rowOff>
    </xdr:from>
    <xdr:to>
      <xdr:col>4</xdr:col>
      <xdr:colOff>485775</xdr:colOff>
      <xdr:row>43</xdr:row>
      <xdr:rowOff>57150</xdr:rowOff>
    </xdr:to>
    <xdr:sp macro="" textlink="">
      <xdr:nvSpPr>
        <xdr:cNvPr id="438802" name="Line 74">
          <a:extLst>
            <a:ext uri="{FF2B5EF4-FFF2-40B4-BE49-F238E27FC236}">
              <a16:creationId xmlns:a16="http://schemas.microsoft.com/office/drawing/2014/main" id="{E6135BEA-A702-4765-A874-1B451F9F46A3}"/>
            </a:ext>
          </a:extLst>
        </xdr:cNvPr>
        <xdr:cNvSpPr>
          <a:spLocks noChangeShapeType="1"/>
        </xdr:cNvSpPr>
      </xdr:nvSpPr>
      <xdr:spPr bwMode="auto">
        <a:xfrm>
          <a:off x="2333625" y="74104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0</xdr:rowOff>
    </xdr:from>
    <xdr:to>
      <xdr:col>4</xdr:col>
      <xdr:colOff>533400</xdr:colOff>
      <xdr:row>42</xdr:row>
      <xdr:rowOff>95250</xdr:rowOff>
    </xdr:to>
    <xdr:sp macro="" textlink="">
      <xdr:nvSpPr>
        <xdr:cNvPr id="438803" name="AutoShape 75">
          <a:extLst>
            <a:ext uri="{FF2B5EF4-FFF2-40B4-BE49-F238E27FC236}">
              <a16:creationId xmlns:a16="http://schemas.microsoft.com/office/drawing/2014/main" id="{C2FA63FD-1233-4CA1-8E17-133752C0787B}"/>
            </a:ext>
          </a:extLst>
        </xdr:cNvPr>
        <xdr:cNvSpPr>
          <a:spLocks noChangeArrowheads="1"/>
        </xdr:cNvSpPr>
      </xdr:nvSpPr>
      <xdr:spPr bwMode="auto">
        <a:xfrm>
          <a:off x="3171825" y="7200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133350</xdr:rowOff>
    </xdr:from>
    <xdr:to>
      <xdr:col>5</xdr:col>
      <xdr:colOff>180975</xdr:colOff>
      <xdr:row>42</xdr:row>
      <xdr:rowOff>0</xdr:rowOff>
    </xdr:to>
    <xdr:sp macro="" textlink="">
      <xdr:nvSpPr>
        <xdr:cNvPr id="10316" name="Text Box 76">
          <a:extLst>
            <a:ext uri="{FF2B5EF4-FFF2-40B4-BE49-F238E27FC236}">
              <a16:creationId xmlns:a16="http://schemas.microsoft.com/office/drawing/2014/main" id="{20F1A4AF-B712-4E0C-889C-39C46B1C2D53}"/>
            </a:ext>
          </a:extLst>
        </xdr:cNvPr>
        <xdr:cNvSpPr txBox="1">
          <a:spLocks noChangeArrowheads="1"/>
        </xdr:cNvSpPr>
      </xdr:nvSpPr>
      <xdr:spPr bwMode="auto">
        <a:xfrm>
          <a:off x="2847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0.52</a:t>
          </a:r>
          <a:endParaRPr lang="ja-JP" altLang="en-US"/>
        </a:p>
      </xdr:txBody>
    </xdr:sp>
    <xdr:clientData/>
  </xdr:twoCellAnchor>
  <xdr:twoCellAnchor>
    <xdr:from>
      <xdr:col>2</xdr:col>
      <xdr:colOff>76200</xdr:colOff>
      <xdr:row>43</xdr:row>
      <xdr:rowOff>28575</xdr:rowOff>
    </xdr:from>
    <xdr:to>
      <xdr:col>3</xdr:col>
      <xdr:colOff>276225</xdr:colOff>
      <xdr:row>43</xdr:row>
      <xdr:rowOff>38100</xdr:rowOff>
    </xdr:to>
    <xdr:sp macro="" textlink="">
      <xdr:nvSpPr>
        <xdr:cNvPr id="438805" name="Line 77">
          <a:extLst>
            <a:ext uri="{FF2B5EF4-FFF2-40B4-BE49-F238E27FC236}">
              <a16:creationId xmlns:a16="http://schemas.microsoft.com/office/drawing/2014/main" id="{D8A44B37-72C6-47AF-9CC4-FC684100B4D1}"/>
            </a:ext>
          </a:extLst>
        </xdr:cNvPr>
        <xdr:cNvSpPr>
          <a:spLocks noChangeShapeType="1"/>
        </xdr:cNvSpPr>
      </xdr:nvSpPr>
      <xdr:spPr bwMode="auto">
        <a:xfrm>
          <a:off x="1447800" y="7400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133350</xdr:rowOff>
    </xdr:from>
    <xdr:to>
      <xdr:col>3</xdr:col>
      <xdr:colOff>333375</xdr:colOff>
      <xdr:row>42</xdr:row>
      <xdr:rowOff>66675</xdr:rowOff>
    </xdr:to>
    <xdr:sp macro="" textlink="">
      <xdr:nvSpPr>
        <xdr:cNvPr id="438806" name="AutoShape 78">
          <a:extLst>
            <a:ext uri="{FF2B5EF4-FFF2-40B4-BE49-F238E27FC236}">
              <a16:creationId xmlns:a16="http://schemas.microsoft.com/office/drawing/2014/main" id="{58BFD388-FDDA-42A6-9D6D-6012DF0D2DE0}"/>
            </a:ext>
          </a:extLst>
        </xdr:cNvPr>
        <xdr:cNvSpPr>
          <a:spLocks noChangeArrowheads="1"/>
        </xdr:cNvSpPr>
      </xdr:nvSpPr>
      <xdr:spPr bwMode="auto">
        <a:xfrm>
          <a:off x="2286000"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104775</xdr:rowOff>
    </xdr:from>
    <xdr:to>
      <xdr:col>3</xdr:col>
      <xdr:colOff>657225</xdr:colOff>
      <xdr:row>41</xdr:row>
      <xdr:rowOff>142875</xdr:rowOff>
    </xdr:to>
    <xdr:sp macro="" textlink="">
      <xdr:nvSpPr>
        <xdr:cNvPr id="10319" name="Text Box 79">
          <a:extLst>
            <a:ext uri="{FF2B5EF4-FFF2-40B4-BE49-F238E27FC236}">
              <a16:creationId xmlns:a16="http://schemas.microsoft.com/office/drawing/2014/main" id="{AEAC4BA9-7C6B-46E6-BF0A-C1498C857CC3}"/>
            </a:ext>
          </a:extLst>
        </xdr:cNvPr>
        <xdr:cNvSpPr txBox="1">
          <a:spLocks noChangeArrowheads="1"/>
        </xdr:cNvSpPr>
      </xdr:nvSpPr>
      <xdr:spPr bwMode="auto">
        <a:xfrm>
          <a:off x="195262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0.55</a:t>
          </a:r>
          <a:endParaRPr lang="ja-JP" altLang="en-US"/>
        </a:p>
      </xdr:txBody>
    </xdr:sp>
    <xdr:clientData/>
  </xdr:twoCellAnchor>
  <xdr:twoCellAnchor>
    <xdr:from>
      <xdr:col>2</xdr:col>
      <xdr:colOff>28575</xdr:colOff>
      <xdr:row>41</xdr:row>
      <xdr:rowOff>104775</xdr:rowOff>
    </xdr:from>
    <xdr:to>
      <xdr:col>2</xdr:col>
      <xdr:colOff>123825</xdr:colOff>
      <xdr:row>42</xdr:row>
      <xdr:rowOff>28575</xdr:rowOff>
    </xdr:to>
    <xdr:sp macro="" textlink="">
      <xdr:nvSpPr>
        <xdr:cNvPr id="438808" name="AutoShape 80">
          <a:extLst>
            <a:ext uri="{FF2B5EF4-FFF2-40B4-BE49-F238E27FC236}">
              <a16:creationId xmlns:a16="http://schemas.microsoft.com/office/drawing/2014/main" id="{10D9EEBE-FE89-4ACD-90D8-966004F24C10}"/>
            </a:ext>
          </a:extLst>
        </xdr:cNvPr>
        <xdr:cNvSpPr>
          <a:spLocks noChangeArrowheads="1"/>
        </xdr:cNvSpPr>
      </xdr:nvSpPr>
      <xdr:spPr bwMode="auto">
        <a:xfrm>
          <a:off x="1400175" y="7134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66675</xdr:rowOff>
    </xdr:from>
    <xdr:to>
      <xdr:col>2</xdr:col>
      <xdr:colOff>457200</xdr:colOff>
      <xdr:row>41</xdr:row>
      <xdr:rowOff>104775</xdr:rowOff>
    </xdr:to>
    <xdr:sp macro="" textlink="">
      <xdr:nvSpPr>
        <xdr:cNvPr id="10321" name="Text Box 81">
          <a:extLst>
            <a:ext uri="{FF2B5EF4-FFF2-40B4-BE49-F238E27FC236}">
              <a16:creationId xmlns:a16="http://schemas.microsoft.com/office/drawing/2014/main" id="{5A9ECC5F-71C6-4B30-9E95-8C4306200243}"/>
            </a:ext>
          </a:extLst>
        </xdr:cNvPr>
        <xdr:cNvSpPr txBox="1">
          <a:spLocks noChangeArrowheads="1"/>
        </xdr:cNvSpPr>
      </xdr:nvSpPr>
      <xdr:spPr bwMode="auto">
        <a:xfrm>
          <a:off x="10668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0.58</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a:extLst>
            <a:ext uri="{FF2B5EF4-FFF2-40B4-BE49-F238E27FC236}">
              <a16:creationId xmlns:a16="http://schemas.microsoft.com/office/drawing/2014/main" id="{4CC7C24A-D66B-4921-AF3A-019EFC3B07DD}"/>
            </a:ext>
          </a:extLst>
        </xdr:cNvPr>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a:extLst>
            <a:ext uri="{FF2B5EF4-FFF2-40B4-BE49-F238E27FC236}">
              <a16:creationId xmlns:a16="http://schemas.microsoft.com/office/drawing/2014/main" id="{2D239AE0-8141-4D2D-A354-FCEE72560CB5}"/>
            </a:ext>
          </a:extLst>
        </xdr:cNvPr>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a:extLst>
            <a:ext uri="{FF2B5EF4-FFF2-40B4-BE49-F238E27FC236}">
              <a16:creationId xmlns:a16="http://schemas.microsoft.com/office/drawing/2014/main" id="{EA0A2553-C24E-4E7A-8E95-EC9E413E47B6}"/>
            </a:ext>
          </a:extLst>
        </xdr:cNvPr>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a:extLst>
            <a:ext uri="{FF2B5EF4-FFF2-40B4-BE49-F238E27FC236}">
              <a16:creationId xmlns:a16="http://schemas.microsoft.com/office/drawing/2014/main" id="{6C9AB7C4-398E-45C3-B28B-9F7CE3BD56C3}"/>
            </a:ext>
          </a:extLst>
        </xdr:cNvPr>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a:extLst>
            <a:ext uri="{FF2B5EF4-FFF2-40B4-BE49-F238E27FC236}">
              <a16:creationId xmlns:a16="http://schemas.microsoft.com/office/drawing/2014/main" id="{1DB924DF-B14F-4F45-AD03-261E28A55F52}"/>
            </a:ext>
          </a:extLst>
        </xdr:cNvPr>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43</xdr:row>
      <xdr:rowOff>0</xdr:rowOff>
    </xdr:from>
    <xdr:to>
      <xdr:col>7</xdr:col>
      <xdr:colOff>200025</xdr:colOff>
      <xdr:row>43</xdr:row>
      <xdr:rowOff>104775</xdr:rowOff>
    </xdr:to>
    <xdr:sp macro="" textlink="">
      <xdr:nvSpPr>
        <xdr:cNvPr id="438815" name="Oval 87">
          <a:extLst>
            <a:ext uri="{FF2B5EF4-FFF2-40B4-BE49-F238E27FC236}">
              <a16:creationId xmlns:a16="http://schemas.microsoft.com/office/drawing/2014/main" id="{CC49AE14-57BC-4D76-8057-8CBFB9BB7F8B}"/>
            </a:ext>
          </a:extLst>
        </xdr:cNvPr>
        <xdr:cNvSpPr>
          <a:spLocks noChangeArrowheads="1"/>
        </xdr:cNvSpPr>
      </xdr:nvSpPr>
      <xdr:spPr bwMode="auto">
        <a:xfrm>
          <a:off x="4905375" y="7372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0</xdr:rowOff>
    </xdr:from>
    <xdr:to>
      <xdr:col>8</xdr:col>
      <xdr:colOff>314325</xdr:colOff>
      <xdr:row>44</xdr:row>
      <xdr:rowOff>38100</xdr:rowOff>
    </xdr:to>
    <xdr:sp macro="" textlink="">
      <xdr:nvSpPr>
        <xdr:cNvPr id="10328" name="財政力該当値テキスト">
          <a:extLst>
            <a:ext uri="{FF2B5EF4-FFF2-40B4-BE49-F238E27FC236}">
              <a16:creationId xmlns:a16="http://schemas.microsoft.com/office/drawing/2014/main" id="{131DFF95-C75A-4444-B228-C27A1EDFB3DE}"/>
            </a:ext>
          </a:extLst>
        </xdr:cNvPr>
        <xdr:cNvSpPr txBox="1">
          <a:spLocks noChangeArrowheads="1"/>
        </xdr:cNvSpPr>
      </xdr:nvSpPr>
      <xdr:spPr bwMode="auto">
        <a:xfrm>
          <a:off x="503872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0.37</a:t>
          </a:r>
          <a:endParaRPr lang="ja-JP" altLang="en-US"/>
        </a:p>
      </xdr:txBody>
    </xdr:sp>
    <xdr:clientData/>
  </xdr:twoCellAnchor>
  <xdr:twoCellAnchor>
    <xdr:from>
      <xdr:col>5</xdr:col>
      <xdr:colOff>638175</xdr:colOff>
      <xdr:row>43</xdr:row>
      <xdr:rowOff>9525</xdr:rowOff>
    </xdr:from>
    <xdr:to>
      <xdr:col>6</xdr:col>
      <xdr:colOff>47625</xdr:colOff>
      <xdr:row>43</xdr:row>
      <xdr:rowOff>114300</xdr:rowOff>
    </xdr:to>
    <xdr:sp macro="" textlink="">
      <xdr:nvSpPr>
        <xdr:cNvPr id="438817" name="Oval 89">
          <a:extLst>
            <a:ext uri="{FF2B5EF4-FFF2-40B4-BE49-F238E27FC236}">
              <a16:creationId xmlns:a16="http://schemas.microsoft.com/office/drawing/2014/main" id="{BC34EB6A-1D9B-438F-8276-B8FD297F737F}"/>
            </a:ext>
          </a:extLst>
        </xdr:cNvPr>
        <xdr:cNvSpPr>
          <a:spLocks noChangeArrowheads="1"/>
        </xdr:cNvSpPr>
      </xdr:nvSpPr>
      <xdr:spPr bwMode="auto">
        <a:xfrm>
          <a:off x="4067175" y="738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123825</xdr:rowOff>
    </xdr:from>
    <xdr:to>
      <xdr:col>6</xdr:col>
      <xdr:colOff>352425</xdr:colOff>
      <xdr:row>44</xdr:row>
      <xdr:rowOff>161925</xdr:rowOff>
    </xdr:to>
    <xdr:sp macro="" textlink="">
      <xdr:nvSpPr>
        <xdr:cNvPr id="10330" name="Text Box 90">
          <a:extLst>
            <a:ext uri="{FF2B5EF4-FFF2-40B4-BE49-F238E27FC236}">
              <a16:creationId xmlns:a16="http://schemas.microsoft.com/office/drawing/2014/main" id="{ED242469-23E8-4E08-B6E0-EABE2CA86B62}"/>
            </a:ext>
          </a:extLst>
        </xdr:cNvPr>
        <xdr:cNvSpPr txBox="1">
          <a:spLocks noChangeArrowheads="1"/>
        </xdr:cNvSpPr>
      </xdr:nvSpPr>
      <xdr:spPr bwMode="auto">
        <a:xfrm>
          <a:off x="3733800" y="7496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0.36</a:t>
          </a:r>
          <a:endParaRPr lang="ja-JP" altLang="en-US"/>
        </a:p>
      </xdr:txBody>
    </xdr:sp>
    <xdr:clientData/>
  </xdr:twoCellAnchor>
  <xdr:twoCellAnchor>
    <xdr:from>
      <xdr:col>4</xdr:col>
      <xdr:colOff>428625</xdr:colOff>
      <xdr:row>43</xdr:row>
      <xdr:rowOff>9525</xdr:rowOff>
    </xdr:from>
    <xdr:to>
      <xdr:col>4</xdr:col>
      <xdr:colOff>533400</xdr:colOff>
      <xdr:row>43</xdr:row>
      <xdr:rowOff>114300</xdr:rowOff>
    </xdr:to>
    <xdr:sp macro="" textlink="">
      <xdr:nvSpPr>
        <xdr:cNvPr id="438819" name="Oval 91">
          <a:extLst>
            <a:ext uri="{FF2B5EF4-FFF2-40B4-BE49-F238E27FC236}">
              <a16:creationId xmlns:a16="http://schemas.microsoft.com/office/drawing/2014/main" id="{1180CE7F-1D01-4B6B-9944-E29CA1F4337C}"/>
            </a:ext>
          </a:extLst>
        </xdr:cNvPr>
        <xdr:cNvSpPr>
          <a:spLocks noChangeArrowheads="1"/>
        </xdr:cNvSpPr>
      </xdr:nvSpPr>
      <xdr:spPr bwMode="auto">
        <a:xfrm>
          <a:off x="3171825" y="738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123825</xdr:rowOff>
    </xdr:from>
    <xdr:to>
      <xdr:col>5</xdr:col>
      <xdr:colOff>180975</xdr:colOff>
      <xdr:row>44</xdr:row>
      <xdr:rowOff>161925</xdr:rowOff>
    </xdr:to>
    <xdr:sp macro="" textlink="">
      <xdr:nvSpPr>
        <xdr:cNvPr id="10332" name="Text Box 92">
          <a:extLst>
            <a:ext uri="{FF2B5EF4-FFF2-40B4-BE49-F238E27FC236}">
              <a16:creationId xmlns:a16="http://schemas.microsoft.com/office/drawing/2014/main" id="{DC1DC238-FD1F-4BB9-8802-D494E0017FAD}"/>
            </a:ext>
          </a:extLst>
        </xdr:cNvPr>
        <xdr:cNvSpPr txBox="1">
          <a:spLocks noChangeArrowheads="1"/>
        </xdr:cNvSpPr>
      </xdr:nvSpPr>
      <xdr:spPr bwMode="auto">
        <a:xfrm>
          <a:off x="28479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0.36</a:t>
          </a:r>
          <a:endParaRPr lang="ja-JP" altLang="en-US"/>
        </a:p>
      </xdr:txBody>
    </xdr:sp>
    <xdr:clientData/>
  </xdr:twoCellAnchor>
  <xdr:twoCellAnchor>
    <xdr:from>
      <xdr:col>3</xdr:col>
      <xdr:colOff>228600</xdr:colOff>
      <xdr:row>42</xdr:row>
      <xdr:rowOff>161925</xdr:rowOff>
    </xdr:from>
    <xdr:to>
      <xdr:col>3</xdr:col>
      <xdr:colOff>333375</xdr:colOff>
      <xdr:row>43</xdr:row>
      <xdr:rowOff>85725</xdr:rowOff>
    </xdr:to>
    <xdr:sp macro="" textlink="">
      <xdr:nvSpPr>
        <xdr:cNvPr id="438821" name="Oval 93">
          <a:extLst>
            <a:ext uri="{FF2B5EF4-FFF2-40B4-BE49-F238E27FC236}">
              <a16:creationId xmlns:a16="http://schemas.microsoft.com/office/drawing/2014/main" id="{8CA85CA8-7123-4182-A0C3-95D8DD6ECAE2}"/>
            </a:ext>
          </a:extLst>
        </xdr:cNvPr>
        <xdr:cNvSpPr>
          <a:spLocks noChangeArrowheads="1"/>
        </xdr:cNvSpPr>
      </xdr:nvSpPr>
      <xdr:spPr bwMode="auto">
        <a:xfrm>
          <a:off x="2286000" y="7362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104775</xdr:rowOff>
    </xdr:from>
    <xdr:to>
      <xdr:col>3</xdr:col>
      <xdr:colOff>657225</xdr:colOff>
      <xdr:row>44</xdr:row>
      <xdr:rowOff>142875</xdr:rowOff>
    </xdr:to>
    <xdr:sp macro="" textlink="">
      <xdr:nvSpPr>
        <xdr:cNvPr id="10334" name="Text Box 94">
          <a:extLst>
            <a:ext uri="{FF2B5EF4-FFF2-40B4-BE49-F238E27FC236}">
              <a16:creationId xmlns:a16="http://schemas.microsoft.com/office/drawing/2014/main" id="{0AD01AB2-4AB7-415E-82CC-1E2A22B1BD5F}"/>
            </a:ext>
          </a:extLst>
        </xdr:cNvPr>
        <xdr:cNvSpPr txBox="1">
          <a:spLocks noChangeArrowheads="1"/>
        </xdr:cNvSpPr>
      </xdr:nvSpPr>
      <xdr:spPr bwMode="auto">
        <a:xfrm>
          <a:off x="195262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0.38</a:t>
          </a:r>
          <a:endParaRPr lang="ja-JP" altLang="en-US"/>
        </a:p>
      </xdr:txBody>
    </xdr:sp>
    <xdr:clientData/>
  </xdr:twoCellAnchor>
  <xdr:twoCellAnchor>
    <xdr:from>
      <xdr:col>2</xdr:col>
      <xdr:colOff>28575</xdr:colOff>
      <xdr:row>42</xdr:row>
      <xdr:rowOff>142875</xdr:rowOff>
    </xdr:from>
    <xdr:to>
      <xdr:col>2</xdr:col>
      <xdr:colOff>123825</xdr:colOff>
      <xdr:row>43</xdr:row>
      <xdr:rowOff>76200</xdr:rowOff>
    </xdr:to>
    <xdr:sp macro="" textlink="">
      <xdr:nvSpPr>
        <xdr:cNvPr id="438823" name="Oval 95">
          <a:extLst>
            <a:ext uri="{FF2B5EF4-FFF2-40B4-BE49-F238E27FC236}">
              <a16:creationId xmlns:a16="http://schemas.microsoft.com/office/drawing/2014/main" id="{CD7E52B8-4F73-4F26-ABF7-26C72FC46698}"/>
            </a:ext>
          </a:extLst>
        </xdr:cNvPr>
        <xdr:cNvSpPr>
          <a:spLocks noChangeArrowheads="1"/>
        </xdr:cNvSpPr>
      </xdr:nvSpPr>
      <xdr:spPr bwMode="auto">
        <a:xfrm>
          <a:off x="1400175" y="734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85725</xdr:rowOff>
    </xdr:from>
    <xdr:to>
      <xdr:col>2</xdr:col>
      <xdr:colOff>457200</xdr:colOff>
      <xdr:row>44</xdr:row>
      <xdr:rowOff>123825</xdr:rowOff>
    </xdr:to>
    <xdr:sp macro="" textlink="">
      <xdr:nvSpPr>
        <xdr:cNvPr id="10336" name="Text Box 96">
          <a:extLst>
            <a:ext uri="{FF2B5EF4-FFF2-40B4-BE49-F238E27FC236}">
              <a16:creationId xmlns:a16="http://schemas.microsoft.com/office/drawing/2014/main" id="{16CCCEEF-3C18-47BD-B32A-89BA11B6A52C}"/>
            </a:ext>
          </a:extLst>
        </xdr:cNvPr>
        <xdr:cNvSpPr txBox="1">
          <a:spLocks noChangeArrowheads="1"/>
        </xdr:cNvSpPr>
      </xdr:nvSpPr>
      <xdr:spPr bwMode="auto">
        <a:xfrm>
          <a:off x="1066800"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0.39</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a:extLst>
            <a:ext uri="{FF2B5EF4-FFF2-40B4-BE49-F238E27FC236}">
              <a16:creationId xmlns:a16="http://schemas.microsoft.com/office/drawing/2014/main" id="{09A204EF-759D-47AF-AE7D-8BBA0C5F45A0}"/>
            </a:ext>
          </a:extLst>
        </xdr:cNvPr>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a:extLst>
            <a:ext uri="{FF2B5EF4-FFF2-40B4-BE49-F238E27FC236}">
              <a16:creationId xmlns:a16="http://schemas.microsoft.com/office/drawing/2014/main" id="{EE7B16F6-0080-4C99-94F7-A28E03722D3A}"/>
            </a:ext>
          </a:extLst>
        </xdr:cNvPr>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a:extLst>
            <a:ext uri="{FF2B5EF4-FFF2-40B4-BE49-F238E27FC236}">
              <a16:creationId xmlns:a16="http://schemas.microsoft.com/office/drawing/2014/main" id="{4C52F194-02F6-414A-8C91-312F3C3E69B3}"/>
            </a:ext>
          </a:extLst>
        </xdr:cNvPr>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[80.1%]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a:extLst>
            <a:ext uri="{FF2B5EF4-FFF2-40B4-BE49-F238E27FC236}">
              <a16:creationId xmlns:a16="http://schemas.microsoft.com/office/drawing/2014/main" id="{DFF7B6A5-F5A5-45A2-87EC-EE2DA7CB75DA}"/>
            </a:ext>
          </a:extLst>
        </xdr:cNvPr>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a:extLst>
            <a:ext uri="{FF2B5EF4-FFF2-40B4-BE49-F238E27FC236}">
              <a16:creationId xmlns:a16="http://schemas.microsoft.com/office/drawing/2014/main" id="{1B21A538-A9C5-4CB3-AC16-0EAF465CC385}"/>
            </a:ext>
          </a:extLst>
        </xdr:cNvPr>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12/75</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a:extLst>
            <a:ext uri="{FF2B5EF4-FFF2-40B4-BE49-F238E27FC236}">
              <a16:creationId xmlns:a16="http://schemas.microsoft.com/office/drawing/2014/main" id="{1E5A9442-0F01-42AF-A1A8-28A172FF27A0}"/>
            </a:ext>
          </a:extLst>
        </xdr:cNvPr>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a:extLst>
            <a:ext uri="{FF2B5EF4-FFF2-40B4-BE49-F238E27FC236}">
              <a16:creationId xmlns:a16="http://schemas.microsoft.com/office/drawing/2014/main" id="{B1208995-39B9-411E-89EF-27C06AFED74A}"/>
            </a:ext>
          </a:extLst>
        </xdr:cNvPr>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a:extLst>
            <a:ext uri="{FF2B5EF4-FFF2-40B4-BE49-F238E27FC236}">
              <a16:creationId xmlns:a16="http://schemas.microsoft.com/office/drawing/2014/main" id="{FF24C00B-F171-4857-8E04-C5614D0EEF05}"/>
            </a:ext>
          </a:extLst>
        </xdr:cNvPr>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a:extLst>
            <a:ext uri="{FF2B5EF4-FFF2-40B4-BE49-F238E27FC236}">
              <a16:creationId xmlns:a16="http://schemas.microsoft.com/office/drawing/2014/main" id="{49E8E4D8-CE87-4EDF-AB08-2C5C06330104}"/>
            </a:ext>
          </a:extLst>
        </xdr:cNvPr>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38834" name="Rectangle 106">
          <a:extLst>
            <a:ext uri="{FF2B5EF4-FFF2-40B4-BE49-F238E27FC236}">
              <a16:creationId xmlns:a16="http://schemas.microsoft.com/office/drawing/2014/main" id="{3866B676-B7D0-4F4F-8CF7-93D3904CC7F3}"/>
            </a:ext>
          </a:extLst>
        </xdr:cNvPr>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38835" name="Rectangle 107">
          <a:extLst>
            <a:ext uri="{FF2B5EF4-FFF2-40B4-BE49-F238E27FC236}">
              <a16:creationId xmlns:a16="http://schemas.microsoft.com/office/drawing/2014/main" id="{72461E4E-9F16-45C3-B809-EFFC61E37599}"/>
            </a:ext>
          </a:extLst>
        </xdr:cNvPr>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a:extLst>
            <a:ext uri="{FF2B5EF4-FFF2-40B4-BE49-F238E27FC236}">
              <a16:creationId xmlns:a16="http://schemas.microsoft.com/office/drawing/2014/main" id="{79A314C3-A15F-4799-92BB-D5D907228975}"/>
            </a:ext>
          </a:extLst>
        </xdr:cNvPr>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a:extLst>
            <a:ext uri="{FF2B5EF4-FFF2-40B4-BE49-F238E27FC236}">
              <a16:creationId xmlns:a16="http://schemas.microsoft.com/office/drawing/2014/main" id="{859EAE27-8CDE-44C1-81EB-7F1FA8957416}"/>
            </a:ext>
          </a:extLst>
        </xdr:cNvPr>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合併前団体から引き継いだ職員の人件費、起債の償還額が多額であったが、人件費については合併時</a:t>
          </a:r>
          <a:r>
            <a:rPr lang="en-US" altLang="ja-JP" sz="1100" b="0" i="0" baseline="0">
              <a:effectLst/>
              <a:latin typeface="+mn-lt"/>
              <a:ea typeface="+mn-ea"/>
              <a:cs typeface="+mn-cs"/>
            </a:rPr>
            <a:t>229</a:t>
          </a:r>
          <a:r>
            <a:rPr lang="ja-JP" altLang="ja-JP" sz="1100" b="0" i="0" baseline="0">
              <a:effectLst/>
              <a:latin typeface="+mn-lt"/>
              <a:ea typeface="+mn-ea"/>
              <a:cs typeface="+mn-cs"/>
            </a:rPr>
            <a:t>人いた職員を平成</a:t>
          </a:r>
          <a:r>
            <a:rPr lang="en-US" altLang="ja-JP" sz="1100" b="0" i="0" baseline="0">
              <a:effectLst/>
              <a:latin typeface="+mn-lt"/>
              <a:ea typeface="+mn-ea"/>
              <a:cs typeface="+mn-cs"/>
            </a:rPr>
            <a:t>24</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月で</a:t>
          </a:r>
          <a:r>
            <a:rPr lang="en-US" altLang="ja-JP" sz="1100" b="0" i="0" baseline="0">
              <a:effectLst/>
              <a:latin typeface="+mn-lt"/>
              <a:ea typeface="+mn-ea"/>
              <a:cs typeface="+mn-cs"/>
            </a:rPr>
            <a:t>183</a:t>
          </a:r>
          <a:r>
            <a:rPr lang="ja-JP" altLang="ja-JP" sz="1100" b="0" i="0" baseline="0">
              <a:effectLst/>
              <a:latin typeface="+mn-lt"/>
              <a:ea typeface="+mn-ea"/>
              <a:cs typeface="+mn-cs"/>
            </a:rPr>
            <a:t>人まで削減したことや大規模事業に係る起債償還が終了したことで改善の傾向にある。</a:t>
          </a: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　今後予定されている情報通信施設整備事業等かかる多額の起債借入れに伴い、一時的な財政の硬直化が懸念されるため、引き続き</a:t>
          </a:r>
          <a:r>
            <a:rPr lang="ja-JP" altLang="ja-JP" sz="1100" b="0" i="0" baseline="0">
              <a:effectLst/>
              <a:latin typeface="+mn-lt"/>
              <a:ea typeface="+mn-ea"/>
              <a:cs typeface="+mn-cs"/>
            </a:rPr>
            <a:t>行財政改革により新規採用職員の抑制や新発債に制限を設けるなどして改善を図っていく。</a:t>
          </a:r>
          <a:endParaRPr lang="ja-JP" altLang="ja-JP" sz="1400">
            <a:effectLst/>
          </a:endParaRPr>
        </a:p>
      </xdr:txBody>
    </xdr:sp>
    <xdr:clientData/>
  </xdr:twoCellAnchor>
  <xdr:oneCellAnchor>
    <xdr:from>
      <xdr:col>1</xdr:col>
      <xdr:colOff>76200</xdr:colOff>
      <xdr:row>55</xdr:row>
      <xdr:rowOff>9525</xdr:rowOff>
    </xdr:from>
    <xdr:ext cx="133350" cy="152400"/>
    <xdr:sp macro="" textlink="">
      <xdr:nvSpPr>
        <xdr:cNvPr id="10350" name="Text Box 110">
          <a:extLst>
            <a:ext uri="{FF2B5EF4-FFF2-40B4-BE49-F238E27FC236}">
              <a16:creationId xmlns:a16="http://schemas.microsoft.com/office/drawing/2014/main" id="{8C2306F4-08E5-4D51-8F00-434D258A5619}"/>
            </a:ext>
          </a:extLst>
        </xdr:cNvPr>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38839" name="Line 111">
          <a:extLst>
            <a:ext uri="{FF2B5EF4-FFF2-40B4-BE49-F238E27FC236}">
              <a16:creationId xmlns:a16="http://schemas.microsoft.com/office/drawing/2014/main" id="{22067977-3AD7-4A84-B242-D3E79F1C7505}"/>
            </a:ext>
          </a:extLst>
        </xdr:cNvPr>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a:extLst>
            <a:ext uri="{FF2B5EF4-FFF2-40B4-BE49-F238E27FC236}">
              <a16:creationId xmlns:a16="http://schemas.microsoft.com/office/drawing/2014/main" id="{7BDD0640-D035-4619-BDF6-E63560BD4E4A}"/>
            </a:ext>
          </a:extLst>
        </xdr:cNvPr>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438841" name="Line 113">
          <a:extLst>
            <a:ext uri="{FF2B5EF4-FFF2-40B4-BE49-F238E27FC236}">
              <a16:creationId xmlns:a16="http://schemas.microsoft.com/office/drawing/2014/main" id="{E05862EE-B626-4EB5-9679-E66B5B057D90}"/>
            </a:ext>
          </a:extLst>
        </xdr:cNvPr>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a:extLst>
            <a:ext uri="{FF2B5EF4-FFF2-40B4-BE49-F238E27FC236}">
              <a16:creationId xmlns:a16="http://schemas.microsoft.com/office/drawing/2014/main" id="{29EAB861-D28E-456B-83BB-2FA856194886}"/>
            </a:ext>
          </a:extLst>
        </xdr:cNvPr>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438843" name="Line 115">
          <a:extLst>
            <a:ext uri="{FF2B5EF4-FFF2-40B4-BE49-F238E27FC236}">
              <a16:creationId xmlns:a16="http://schemas.microsoft.com/office/drawing/2014/main" id="{C3D6687C-0BE1-488A-AD4D-ACA64EFC9105}"/>
            </a:ext>
          </a:extLst>
        </xdr:cNvPr>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a:extLst>
            <a:ext uri="{FF2B5EF4-FFF2-40B4-BE49-F238E27FC236}">
              <a16:creationId xmlns:a16="http://schemas.microsoft.com/office/drawing/2014/main" id="{DB98535B-05A5-437D-AC02-F02024DC1C62}"/>
            </a:ext>
          </a:extLst>
        </xdr:cNvPr>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438845" name="Line 117">
          <a:extLst>
            <a:ext uri="{FF2B5EF4-FFF2-40B4-BE49-F238E27FC236}">
              <a16:creationId xmlns:a16="http://schemas.microsoft.com/office/drawing/2014/main" id="{1F1D9650-A469-4BD4-A3CD-CB2DAB0A52D7}"/>
            </a:ext>
          </a:extLst>
        </xdr:cNvPr>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a:extLst>
            <a:ext uri="{FF2B5EF4-FFF2-40B4-BE49-F238E27FC236}">
              <a16:creationId xmlns:a16="http://schemas.microsoft.com/office/drawing/2014/main" id="{F24619DA-792E-432E-A22D-E34EF046B58A}"/>
            </a:ext>
          </a:extLst>
        </xdr:cNvPr>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438847" name="Line 119">
          <a:extLst>
            <a:ext uri="{FF2B5EF4-FFF2-40B4-BE49-F238E27FC236}">
              <a16:creationId xmlns:a16="http://schemas.microsoft.com/office/drawing/2014/main" id="{B9D36AA3-E65A-4860-B3AE-5A314855C8D6}"/>
            </a:ext>
          </a:extLst>
        </xdr:cNvPr>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a:extLst>
            <a:ext uri="{FF2B5EF4-FFF2-40B4-BE49-F238E27FC236}">
              <a16:creationId xmlns:a16="http://schemas.microsoft.com/office/drawing/2014/main" id="{1F9F1DB8-9F25-4BD3-95EA-28EE04E736F9}"/>
            </a:ext>
          </a:extLst>
        </xdr:cNvPr>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38849" name="Line 121">
          <a:extLst>
            <a:ext uri="{FF2B5EF4-FFF2-40B4-BE49-F238E27FC236}">
              <a16:creationId xmlns:a16="http://schemas.microsoft.com/office/drawing/2014/main" id="{ABCCF7DD-C461-469D-8893-C60EF0C5E87E}"/>
            </a:ext>
          </a:extLst>
        </xdr:cNvPr>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a:extLst>
            <a:ext uri="{FF2B5EF4-FFF2-40B4-BE49-F238E27FC236}">
              <a16:creationId xmlns:a16="http://schemas.microsoft.com/office/drawing/2014/main" id="{B0204029-BEA6-4A30-A9A2-F4C4DC762857}"/>
            </a:ext>
          </a:extLst>
        </xdr:cNvPr>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38851" name="財政構造の弾力性グラフ枠">
          <a:extLst>
            <a:ext uri="{FF2B5EF4-FFF2-40B4-BE49-F238E27FC236}">
              <a16:creationId xmlns:a16="http://schemas.microsoft.com/office/drawing/2014/main" id="{61DBCE85-537A-4460-B9C6-A2288D86BEF5}"/>
            </a:ext>
          </a:extLst>
        </xdr:cNvPr>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66675</xdr:rowOff>
    </xdr:from>
    <xdr:to>
      <xdr:col>7</xdr:col>
      <xdr:colOff>152400</xdr:colOff>
      <xdr:row>67</xdr:row>
      <xdr:rowOff>123825</xdr:rowOff>
    </xdr:to>
    <xdr:sp macro="" textlink="">
      <xdr:nvSpPr>
        <xdr:cNvPr id="438852" name="Line 124">
          <a:extLst>
            <a:ext uri="{FF2B5EF4-FFF2-40B4-BE49-F238E27FC236}">
              <a16:creationId xmlns:a16="http://schemas.microsoft.com/office/drawing/2014/main" id="{EF9A2151-5F96-4AE0-8B51-9F584521750E}"/>
            </a:ext>
          </a:extLst>
        </xdr:cNvPr>
        <xdr:cNvSpPr>
          <a:spLocks noChangeShapeType="1"/>
        </xdr:cNvSpPr>
      </xdr:nvSpPr>
      <xdr:spPr bwMode="auto">
        <a:xfrm flipV="1">
          <a:off x="4953000" y="1018222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5" name="財政構造の弾力性最小値テキスト">
          <a:extLst>
            <a:ext uri="{FF2B5EF4-FFF2-40B4-BE49-F238E27FC236}">
              <a16:creationId xmlns:a16="http://schemas.microsoft.com/office/drawing/2014/main" id="{26A2A33E-7409-4179-B698-8436B3A810E0}"/>
            </a:ext>
          </a:extLst>
        </xdr:cNvPr>
        <xdr:cNvSpPr txBox="1">
          <a:spLocks noChangeArrowheads="1"/>
        </xdr:cNvSpPr>
      </xdr:nvSpPr>
      <xdr:spPr bwMode="auto">
        <a:xfrm>
          <a:off x="503872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438854" name="Line 126">
          <a:extLst>
            <a:ext uri="{FF2B5EF4-FFF2-40B4-BE49-F238E27FC236}">
              <a16:creationId xmlns:a16="http://schemas.microsoft.com/office/drawing/2014/main" id="{F40528CE-BC48-4E96-85CA-A938244CCEFE}"/>
            </a:ext>
          </a:extLst>
        </xdr:cNvPr>
        <xdr:cNvSpPr>
          <a:spLocks noChangeShapeType="1"/>
        </xdr:cNvSpPr>
      </xdr:nvSpPr>
      <xdr:spPr bwMode="auto">
        <a:xfrm>
          <a:off x="4867275" y="11610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7" name="財政構造の弾力性最大値テキスト">
          <a:extLst>
            <a:ext uri="{FF2B5EF4-FFF2-40B4-BE49-F238E27FC236}">
              <a16:creationId xmlns:a16="http://schemas.microsoft.com/office/drawing/2014/main" id="{767224DD-0694-44BD-AB9E-84EF392CEBC9}"/>
            </a:ext>
          </a:extLst>
        </xdr:cNvPr>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a:t>
          </a:r>
          <a:endParaRPr lang="ja-JP" altLang="en-US"/>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438856" name="Line 128">
          <a:extLst>
            <a:ext uri="{FF2B5EF4-FFF2-40B4-BE49-F238E27FC236}">
              <a16:creationId xmlns:a16="http://schemas.microsoft.com/office/drawing/2014/main" id="{5B360C1B-7CC5-4096-A867-A37321B1AB37}"/>
            </a:ext>
          </a:extLst>
        </xdr:cNvPr>
        <xdr:cNvSpPr>
          <a:spLocks noChangeShapeType="1"/>
        </xdr:cNvSpPr>
      </xdr:nvSpPr>
      <xdr:spPr bwMode="auto">
        <a:xfrm>
          <a:off x="4867275" y="1018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104775</xdr:rowOff>
    </xdr:from>
    <xdr:to>
      <xdr:col>7</xdr:col>
      <xdr:colOff>152400</xdr:colOff>
      <xdr:row>62</xdr:row>
      <xdr:rowOff>152400</xdr:rowOff>
    </xdr:to>
    <xdr:sp macro="" textlink="">
      <xdr:nvSpPr>
        <xdr:cNvPr id="438857" name="Line 129">
          <a:extLst>
            <a:ext uri="{FF2B5EF4-FFF2-40B4-BE49-F238E27FC236}">
              <a16:creationId xmlns:a16="http://schemas.microsoft.com/office/drawing/2014/main" id="{5CD1FA14-CF08-4E5A-8DF4-4DCB5B7D49FC}"/>
            </a:ext>
          </a:extLst>
        </xdr:cNvPr>
        <xdr:cNvSpPr>
          <a:spLocks noChangeShapeType="1"/>
        </xdr:cNvSpPr>
      </xdr:nvSpPr>
      <xdr:spPr bwMode="auto">
        <a:xfrm flipV="1">
          <a:off x="4114800" y="10563225"/>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38100</xdr:rowOff>
    </xdr:from>
    <xdr:to>
      <xdr:col>8</xdr:col>
      <xdr:colOff>314325</xdr:colOff>
      <xdr:row>64</xdr:row>
      <xdr:rowOff>76200</xdr:rowOff>
    </xdr:to>
    <xdr:sp macro="" textlink="">
      <xdr:nvSpPr>
        <xdr:cNvPr id="10370" name="財政構造の弾力性平均値テキスト">
          <a:extLst>
            <a:ext uri="{FF2B5EF4-FFF2-40B4-BE49-F238E27FC236}">
              <a16:creationId xmlns:a16="http://schemas.microsoft.com/office/drawing/2014/main" id="{0046C3D7-0118-4A0A-BA13-5CDBD36392B8}"/>
            </a:ext>
          </a:extLst>
        </xdr:cNvPr>
        <xdr:cNvSpPr txBox="1">
          <a:spLocks noChangeArrowheads="1"/>
        </xdr:cNvSpPr>
      </xdr:nvSpPr>
      <xdr:spPr bwMode="auto">
        <a:xfrm>
          <a:off x="50387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87.0</a:t>
          </a:r>
          <a:endParaRPr lang="ja-JP" altLang="en-US"/>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438859" name="AutoShape 131">
          <a:extLst>
            <a:ext uri="{FF2B5EF4-FFF2-40B4-BE49-F238E27FC236}">
              <a16:creationId xmlns:a16="http://schemas.microsoft.com/office/drawing/2014/main" id="{AF8957CA-6BBF-41AD-8D0B-ED86F0B4F0F4}"/>
            </a:ext>
          </a:extLst>
        </xdr:cNvPr>
        <xdr:cNvSpPr>
          <a:spLocks noChangeArrowheads="1"/>
        </xdr:cNvSpPr>
      </xdr:nvSpPr>
      <xdr:spPr bwMode="auto">
        <a:xfrm>
          <a:off x="4905375" y="10839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85725</xdr:rowOff>
    </xdr:from>
    <xdr:to>
      <xdr:col>6</xdr:col>
      <xdr:colOff>0</xdr:colOff>
      <xdr:row>62</xdr:row>
      <xdr:rowOff>152400</xdr:rowOff>
    </xdr:to>
    <xdr:sp macro="" textlink="">
      <xdr:nvSpPr>
        <xdr:cNvPr id="438860" name="Line 132">
          <a:extLst>
            <a:ext uri="{FF2B5EF4-FFF2-40B4-BE49-F238E27FC236}">
              <a16:creationId xmlns:a16="http://schemas.microsoft.com/office/drawing/2014/main" id="{B6886085-4F1E-4A4D-B8B6-BF854E549753}"/>
            </a:ext>
          </a:extLst>
        </xdr:cNvPr>
        <xdr:cNvSpPr>
          <a:spLocks noChangeShapeType="1"/>
        </xdr:cNvSpPr>
      </xdr:nvSpPr>
      <xdr:spPr bwMode="auto">
        <a:xfrm>
          <a:off x="3228975" y="10544175"/>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0</xdr:rowOff>
    </xdr:from>
    <xdr:to>
      <xdr:col>6</xdr:col>
      <xdr:colOff>47625</xdr:colOff>
      <xdr:row>63</xdr:row>
      <xdr:rowOff>95250</xdr:rowOff>
    </xdr:to>
    <xdr:sp macro="" textlink="">
      <xdr:nvSpPr>
        <xdr:cNvPr id="438861" name="AutoShape 133">
          <a:extLst>
            <a:ext uri="{FF2B5EF4-FFF2-40B4-BE49-F238E27FC236}">
              <a16:creationId xmlns:a16="http://schemas.microsoft.com/office/drawing/2014/main" id="{26B297FD-5444-41FD-ACBA-C753C8DCB3D0}"/>
            </a:ext>
          </a:extLst>
        </xdr:cNvPr>
        <xdr:cNvSpPr>
          <a:spLocks noChangeArrowheads="1"/>
        </xdr:cNvSpPr>
      </xdr:nvSpPr>
      <xdr:spPr bwMode="auto">
        <a:xfrm>
          <a:off x="40671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114300</xdr:rowOff>
    </xdr:from>
    <xdr:to>
      <xdr:col>6</xdr:col>
      <xdr:colOff>352425</xdr:colOff>
      <xdr:row>64</xdr:row>
      <xdr:rowOff>152400</xdr:rowOff>
    </xdr:to>
    <xdr:sp macro="" textlink="">
      <xdr:nvSpPr>
        <xdr:cNvPr id="10374" name="Text Box 134">
          <a:extLst>
            <a:ext uri="{FF2B5EF4-FFF2-40B4-BE49-F238E27FC236}">
              <a16:creationId xmlns:a16="http://schemas.microsoft.com/office/drawing/2014/main" id="{1EE797BB-30FB-4F2F-BC31-1E419B71DC3A}"/>
            </a:ext>
          </a:extLst>
        </xdr:cNvPr>
        <xdr:cNvSpPr txBox="1">
          <a:spLocks noChangeArrowheads="1"/>
        </xdr:cNvSpPr>
      </xdr:nvSpPr>
      <xdr:spPr bwMode="auto">
        <a:xfrm>
          <a:off x="3733800" y="1091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3</xdr:col>
      <xdr:colOff>276225</xdr:colOff>
      <xdr:row>61</xdr:row>
      <xdr:rowOff>85725</xdr:rowOff>
    </xdr:from>
    <xdr:to>
      <xdr:col>4</xdr:col>
      <xdr:colOff>485775</xdr:colOff>
      <xdr:row>63</xdr:row>
      <xdr:rowOff>85725</xdr:rowOff>
    </xdr:to>
    <xdr:sp macro="" textlink="">
      <xdr:nvSpPr>
        <xdr:cNvPr id="438863" name="Line 135">
          <a:extLst>
            <a:ext uri="{FF2B5EF4-FFF2-40B4-BE49-F238E27FC236}">
              <a16:creationId xmlns:a16="http://schemas.microsoft.com/office/drawing/2014/main" id="{8BA3467B-AB65-4E68-A9B5-407061D61027}"/>
            </a:ext>
          </a:extLst>
        </xdr:cNvPr>
        <xdr:cNvSpPr>
          <a:spLocks noChangeShapeType="1"/>
        </xdr:cNvSpPr>
      </xdr:nvSpPr>
      <xdr:spPr bwMode="auto">
        <a:xfrm flipV="1">
          <a:off x="2333625" y="10544175"/>
          <a:ext cx="89535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438864" name="AutoShape 136">
          <a:extLst>
            <a:ext uri="{FF2B5EF4-FFF2-40B4-BE49-F238E27FC236}">
              <a16:creationId xmlns:a16="http://schemas.microsoft.com/office/drawing/2014/main" id="{ED2B8FA2-7170-40E2-A570-D2C329DBDA33}"/>
            </a:ext>
          </a:extLst>
        </xdr:cNvPr>
        <xdr:cNvSpPr>
          <a:spLocks noChangeArrowheads="1"/>
        </xdr:cNvSpPr>
      </xdr:nvSpPr>
      <xdr:spPr bwMode="auto">
        <a:xfrm>
          <a:off x="3171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133350</xdr:rowOff>
    </xdr:from>
    <xdr:to>
      <xdr:col>5</xdr:col>
      <xdr:colOff>180975</xdr:colOff>
      <xdr:row>64</xdr:row>
      <xdr:rowOff>0</xdr:rowOff>
    </xdr:to>
    <xdr:sp macro="" textlink="">
      <xdr:nvSpPr>
        <xdr:cNvPr id="10377" name="Text Box 137">
          <a:extLst>
            <a:ext uri="{FF2B5EF4-FFF2-40B4-BE49-F238E27FC236}">
              <a16:creationId xmlns:a16="http://schemas.microsoft.com/office/drawing/2014/main" id="{9DAFF3C5-DE66-4758-BE2F-BC4377766A2E}"/>
            </a:ext>
          </a:extLst>
        </xdr:cNvPr>
        <xdr:cNvSpPr txBox="1">
          <a:spLocks noChangeArrowheads="1"/>
        </xdr:cNvSpPr>
      </xdr:nvSpPr>
      <xdr:spPr bwMode="auto">
        <a:xfrm>
          <a:off x="2847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83.1</a:t>
          </a:r>
          <a:endParaRPr lang="ja-JP" altLang="en-US"/>
        </a:p>
      </xdr:txBody>
    </xdr:sp>
    <xdr:clientData/>
  </xdr:twoCellAnchor>
  <xdr:twoCellAnchor>
    <xdr:from>
      <xdr:col>2</xdr:col>
      <xdr:colOff>76200</xdr:colOff>
      <xdr:row>63</xdr:row>
      <xdr:rowOff>85725</xdr:rowOff>
    </xdr:from>
    <xdr:to>
      <xdr:col>3</xdr:col>
      <xdr:colOff>276225</xdr:colOff>
      <xdr:row>63</xdr:row>
      <xdr:rowOff>161925</xdr:rowOff>
    </xdr:to>
    <xdr:sp macro="" textlink="">
      <xdr:nvSpPr>
        <xdr:cNvPr id="438866" name="Line 138">
          <a:extLst>
            <a:ext uri="{FF2B5EF4-FFF2-40B4-BE49-F238E27FC236}">
              <a16:creationId xmlns:a16="http://schemas.microsoft.com/office/drawing/2014/main" id="{0AA96A3F-6FE0-4C8B-823D-D99AED6DCC66}"/>
            </a:ext>
          </a:extLst>
        </xdr:cNvPr>
        <xdr:cNvSpPr>
          <a:spLocks noChangeShapeType="1"/>
        </xdr:cNvSpPr>
      </xdr:nvSpPr>
      <xdr:spPr bwMode="auto">
        <a:xfrm flipV="1">
          <a:off x="1447800" y="108870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9525</xdr:rowOff>
    </xdr:to>
    <xdr:sp macro="" textlink="">
      <xdr:nvSpPr>
        <xdr:cNvPr id="438867" name="AutoShape 139">
          <a:extLst>
            <a:ext uri="{FF2B5EF4-FFF2-40B4-BE49-F238E27FC236}">
              <a16:creationId xmlns:a16="http://schemas.microsoft.com/office/drawing/2014/main" id="{4A837CD8-E89A-4334-BFFA-CD5FB6920F85}"/>
            </a:ext>
          </a:extLst>
        </xdr:cNvPr>
        <xdr:cNvSpPr>
          <a:spLocks noChangeArrowheads="1"/>
        </xdr:cNvSpPr>
      </xdr:nvSpPr>
      <xdr:spPr bwMode="auto">
        <a:xfrm>
          <a:off x="2286000" y="1088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28575</xdr:rowOff>
    </xdr:from>
    <xdr:to>
      <xdr:col>3</xdr:col>
      <xdr:colOff>657225</xdr:colOff>
      <xdr:row>65</xdr:row>
      <xdr:rowOff>66675</xdr:rowOff>
    </xdr:to>
    <xdr:sp macro="" textlink="">
      <xdr:nvSpPr>
        <xdr:cNvPr id="10380" name="Text Box 140">
          <a:extLst>
            <a:ext uri="{FF2B5EF4-FFF2-40B4-BE49-F238E27FC236}">
              <a16:creationId xmlns:a16="http://schemas.microsoft.com/office/drawing/2014/main" id="{C2DA9760-2FDE-433F-B2FF-6A54E84C87B1}"/>
            </a:ext>
          </a:extLst>
        </xdr:cNvPr>
        <xdr:cNvSpPr txBox="1">
          <a:spLocks noChangeArrowheads="1"/>
        </xdr:cNvSpPr>
      </xdr:nvSpPr>
      <xdr:spPr bwMode="auto">
        <a:xfrm>
          <a:off x="195262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endParaRPr lang="ja-JP" altLang="en-US"/>
        </a:p>
      </xdr:txBody>
    </xdr:sp>
    <xdr:clientData/>
  </xdr:twoCellAnchor>
  <xdr:twoCellAnchor>
    <xdr:from>
      <xdr:col>2</xdr:col>
      <xdr:colOff>28575</xdr:colOff>
      <xdr:row>63</xdr:row>
      <xdr:rowOff>95250</xdr:rowOff>
    </xdr:from>
    <xdr:to>
      <xdr:col>2</xdr:col>
      <xdr:colOff>123825</xdr:colOff>
      <xdr:row>64</xdr:row>
      <xdr:rowOff>19050</xdr:rowOff>
    </xdr:to>
    <xdr:sp macro="" textlink="">
      <xdr:nvSpPr>
        <xdr:cNvPr id="438869" name="AutoShape 141">
          <a:extLst>
            <a:ext uri="{FF2B5EF4-FFF2-40B4-BE49-F238E27FC236}">
              <a16:creationId xmlns:a16="http://schemas.microsoft.com/office/drawing/2014/main" id="{A0E8F512-94E5-4552-BDE8-8CB51F75452A}"/>
            </a:ext>
          </a:extLst>
        </xdr:cNvPr>
        <xdr:cNvSpPr>
          <a:spLocks noChangeArrowheads="1"/>
        </xdr:cNvSpPr>
      </xdr:nvSpPr>
      <xdr:spPr bwMode="auto">
        <a:xfrm>
          <a:off x="1400175" y="10896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57150</xdr:rowOff>
    </xdr:from>
    <xdr:to>
      <xdr:col>2</xdr:col>
      <xdr:colOff>457200</xdr:colOff>
      <xdr:row>63</xdr:row>
      <xdr:rowOff>95250</xdr:rowOff>
    </xdr:to>
    <xdr:sp macro="" textlink="">
      <xdr:nvSpPr>
        <xdr:cNvPr id="10382" name="Text Box 142">
          <a:extLst>
            <a:ext uri="{FF2B5EF4-FFF2-40B4-BE49-F238E27FC236}">
              <a16:creationId xmlns:a16="http://schemas.microsoft.com/office/drawing/2014/main" id="{C1B6F021-A062-42B1-A746-44A5FAAEF7CA}"/>
            </a:ext>
          </a:extLst>
        </xdr:cNvPr>
        <xdr:cNvSpPr txBox="1">
          <a:spLocks noChangeArrowheads="1"/>
        </xdr:cNvSpPr>
      </xdr:nvSpPr>
      <xdr:spPr bwMode="auto">
        <a:xfrm>
          <a:off x="10668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a:extLst>
            <a:ext uri="{FF2B5EF4-FFF2-40B4-BE49-F238E27FC236}">
              <a16:creationId xmlns:a16="http://schemas.microsoft.com/office/drawing/2014/main" id="{1CDE93A7-7976-415C-A69C-506697DEACF1}"/>
            </a:ext>
          </a:extLst>
        </xdr:cNvPr>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a:extLst>
            <a:ext uri="{FF2B5EF4-FFF2-40B4-BE49-F238E27FC236}">
              <a16:creationId xmlns:a16="http://schemas.microsoft.com/office/drawing/2014/main" id="{909BB648-C0A8-4651-9DC8-887B597D2E1F}"/>
            </a:ext>
          </a:extLst>
        </xdr:cNvPr>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a:extLst>
            <a:ext uri="{FF2B5EF4-FFF2-40B4-BE49-F238E27FC236}">
              <a16:creationId xmlns:a16="http://schemas.microsoft.com/office/drawing/2014/main" id="{6A50DB97-7D3D-4752-8D90-4613DE4D80A2}"/>
            </a:ext>
          </a:extLst>
        </xdr:cNvPr>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a:extLst>
            <a:ext uri="{FF2B5EF4-FFF2-40B4-BE49-F238E27FC236}">
              <a16:creationId xmlns:a16="http://schemas.microsoft.com/office/drawing/2014/main" id="{75139682-873C-40AD-959B-3C39C76AABA8}"/>
            </a:ext>
          </a:extLst>
        </xdr:cNvPr>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a:extLst>
            <a:ext uri="{FF2B5EF4-FFF2-40B4-BE49-F238E27FC236}">
              <a16:creationId xmlns:a16="http://schemas.microsoft.com/office/drawing/2014/main" id="{5E004B79-C45A-4906-A90A-52B1A342AD71}"/>
            </a:ext>
          </a:extLst>
        </xdr:cNvPr>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61</xdr:row>
      <xdr:rowOff>47625</xdr:rowOff>
    </xdr:from>
    <xdr:to>
      <xdr:col>7</xdr:col>
      <xdr:colOff>200025</xdr:colOff>
      <xdr:row>61</xdr:row>
      <xdr:rowOff>152400</xdr:rowOff>
    </xdr:to>
    <xdr:sp macro="" textlink="">
      <xdr:nvSpPr>
        <xdr:cNvPr id="438876" name="Oval 148">
          <a:extLst>
            <a:ext uri="{FF2B5EF4-FFF2-40B4-BE49-F238E27FC236}">
              <a16:creationId xmlns:a16="http://schemas.microsoft.com/office/drawing/2014/main" id="{94617D2A-395E-41F8-8030-955B0058192B}"/>
            </a:ext>
          </a:extLst>
        </xdr:cNvPr>
        <xdr:cNvSpPr>
          <a:spLocks noChangeArrowheads="1"/>
        </xdr:cNvSpPr>
      </xdr:nvSpPr>
      <xdr:spPr bwMode="auto">
        <a:xfrm>
          <a:off x="4905375" y="10506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95250</xdr:rowOff>
    </xdr:from>
    <xdr:to>
      <xdr:col>8</xdr:col>
      <xdr:colOff>314325</xdr:colOff>
      <xdr:row>61</xdr:row>
      <xdr:rowOff>133350</xdr:rowOff>
    </xdr:to>
    <xdr:sp macro="" textlink="">
      <xdr:nvSpPr>
        <xdr:cNvPr id="10389" name="財政構造の弾力性該当値テキスト">
          <a:extLst>
            <a:ext uri="{FF2B5EF4-FFF2-40B4-BE49-F238E27FC236}">
              <a16:creationId xmlns:a16="http://schemas.microsoft.com/office/drawing/2014/main" id="{A84CBE94-6D08-4C7E-B23D-74C182D07C4F}"/>
            </a:ext>
          </a:extLst>
        </xdr:cNvPr>
        <xdr:cNvSpPr txBox="1">
          <a:spLocks noChangeArrowheads="1"/>
        </xdr:cNvSpPr>
      </xdr:nvSpPr>
      <xdr:spPr bwMode="auto">
        <a:xfrm>
          <a:off x="503872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80.1</a:t>
          </a:r>
          <a:endParaRPr lang="ja-JP" altLang="en-US"/>
        </a:p>
      </xdr:txBody>
    </xdr:sp>
    <xdr:clientData/>
  </xdr:twoCellAnchor>
  <xdr:twoCellAnchor>
    <xdr:from>
      <xdr:col>5</xdr:col>
      <xdr:colOff>638175</xdr:colOff>
      <xdr:row>62</xdr:row>
      <xdr:rowOff>104775</xdr:rowOff>
    </xdr:from>
    <xdr:to>
      <xdr:col>6</xdr:col>
      <xdr:colOff>47625</xdr:colOff>
      <xdr:row>63</xdr:row>
      <xdr:rowOff>38100</xdr:rowOff>
    </xdr:to>
    <xdr:sp macro="" textlink="">
      <xdr:nvSpPr>
        <xdr:cNvPr id="438878" name="Oval 150">
          <a:extLst>
            <a:ext uri="{FF2B5EF4-FFF2-40B4-BE49-F238E27FC236}">
              <a16:creationId xmlns:a16="http://schemas.microsoft.com/office/drawing/2014/main" id="{5F134649-D6E6-4841-BF3A-FFB2B57D8FC7}"/>
            </a:ext>
          </a:extLst>
        </xdr:cNvPr>
        <xdr:cNvSpPr>
          <a:spLocks noChangeArrowheads="1"/>
        </xdr:cNvSpPr>
      </xdr:nvSpPr>
      <xdr:spPr bwMode="auto">
        <a:xfrm>
          <a:off x="4067175" y="10734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76200</xdr:rowOff>
    </xdr:from>
    <xdr:to>
      <xdr:col>6</xdr:col>
      <xdr:colOff>352425</xdr:colOff>
      <xdr:row>62</xdr:row>
      <xdr:rowOff>114300</xdr:rowOff>
    </xdr:to>
    <xdr:sp macro="" textlink="">
      <xdr:nvSpPr>
        <xdr:cNvPr id="10391" name="Text Box 151">
          <a:extLst>
            <a:ext uri="{FF2B5EF4-FFF2-40B4-BE49-F238E27FC236}">
              <a16:creationId xmlns:a16="http://schemas.microsoft.com/office/drawing/2014/main" id="{7E99DC92-46AE-4DE7-BCFF-6B3B380D26ED}"/>
            </a:ext>
          </a:extLst>
        </xdr:cNvPr>
        <xdr:cNvSpPr txBox="1">
          <a:spLocks noChangeArrowheads="1"/>
        </xdr:cNvSpPr>
      </xdr:nvSpPr>
      <xdr:spPr bwMode="auto">
        <a:xfrm>
          <a:off x="3733800" y="1053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84.8</a:t>
          </a:r>
          <a:endParaRPr lang="ja-JP" altLang="en-US"/>
        </a:p>
      </xdr:txBody>
    </xdr:sp>
    <xdr:clientData/>
  </xdr:twoCellAnchor>
  <xdr:twoCellAnchor>
    <xdr:from>
      <xdr:col>4</xdr:col>
      <xdr:colOff>428625</xdr:colOff>
      <xdr:row>61</xdr:row>
      <xdr:rowOff>38100</xdr:rowOff>
    </xdr:from>
    <xdr:to>
      <xdr:col>4</xdr:col>
      <xdr:colOff>533400</xdr:colOff>
      <xdr:row>61</xdr:row>
      <xdr:rowOff>142875</xdr:rowOff>
    </xdr:to>
    <xdr:sp macro="" textlink="">
      <xdr:nvSpPr>
        <xdr:cNvPr id="438880" name="Oval 152">
          <a:extLst>
            <a:ext uri="{FF2B5EF4-FFF2-40B4-BE49-F238E27FC236}">
              <a16:creationId xmlns:a16="http://schemas.microsoft.com/office/drawing/2014/main" id="{6759EAAB-FFB0-4210-BC55-B22C45FB373F}"/>
            </a:ext>
          </a:extLst>
        </xdr:cNvPr>
        <xdr:cNvSpPr>
          <a:spLocks noChangeArrowheads="1"/>
        </xdr:cNvSpPr>
      </xdr:nvSpPr>
      <xdr:spPr bwMode="auto">
        <a:xfrm>
          <a:off x="3171825" y="1049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9525</xdr:rowOff>
    </xdr:from>
    <xdr:to>
      <xdr:col>5</xdr:col>
      <xdr:colOff>180975</xdr:colOff>
      <xdr:row>61</xdr:row>
      <xdr:rowOff>47625</xdr:rowOff>
    </xdr:to>
    <xdr:sp macro="" textlink="">
      <xdr:nvSpPr>
        <xdr:cNvPr id="10393" name="Text Box 153">
          <a:extLst>
            <a:ext uri="{FF2B5EF4-FFF2-40B4-BE49-F238E27FC236}">
              <a16:creationId xmlns:a16="http://schemas.microsoft.com/office/drawing/2014/main" id="{90245440-7371-4B65-A935-17EF576BA356}"/>
            </a:ext>
          </a:extLst>
        </xdr:cNvPr>
        <xdr:cNvSpPr txBox="1">
          <a:spLocks noChangeArrowheads="1"/>
        </xdr:cNvSpPr>
      </xdr:nvSpPr>
      <xdr:spPr bwMode="auto">
        <a:xfrm>
          <a:off x="2847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79.9</a:t>
          </a:r>
          <a:endParaRPr lang="ja-JP" altLang="en-US"/>
        </a:p>
      </xdr:txBody>
    </xdr:sp>
    <xdr:clientData/>
  </xdr:twoCellAnchor>
  <xdr:twoCellAnchor>
    <xdr:from>
      <xdr:col>3</xdr:col>
      <xdr:colOff>228600</xdr:colOff>
      <xdr:row>63</xdr:row>
      <xdr:rowOff>38100</xdr:rowOff>
    </xdr:from>
    <xdr:to>
      <xdr:col>3</xdr:col>
      <xdr:colOff>333375</xdr:colOff>
      <xdr:row>63</xdr:row>
      <xdr:rowOff>142875</xdr:rowOff>
    </xdr:to>
    <xdr:sp macro="" textlink="">
      <xdr:nvSpPr>
        <xdr:cNvPr id="438882" name="Oval 154">
          <a:extLst>
            <a:ext uri="{FF2B5EF4-FFF2-40B4-BE49-F238E27FC236}">
              <a16:creationId xmlns:a16="http://schemas.microsoft.com/office/drawing/2014/main" id="{2E0D150F-2DF2-47AA-8B60-6BCACF9D800A}"/>
            </a:ext>
          </a:extLst>
        </xdr:cNvPr>
        <xdr:cNvSpPr>
          <a:spLocks noChangeArrowheads="1"/>
        </xdr:cNvSpPr>
      </xdr:nvSpPr>
      <xdr:spPr bwMode="auto">
        <a:xfrm>
          <a:off x="2286000" y="1083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9525</xdr:rowOff>
    </xdr:from>
    <xdr:to>
      <xdr:col>3</xdr:col>
      <xdr:colOff>657225</xdr:colOff>
      <xdr:row>63</xdr:row>
      <xdr:rowOff>47625</xdr:rowOff>
    </xdr:to>
    <xdr:sp macro="" textlink="">
      <xdr:nvSpPr>
        <xdr:cNvPr id="10395" name="Text Box 155">
          <a:extLst>
            <a:ext uri="{FF2B5EF4-FFF2-40B4-BE49-F238E27FC236}">
              <a16:creationId xmlns:a16="http://schemas.microsoft.com/office/drawing/2014/main" id="{6DAD4623-F44D-474B-B195-D46A96FD5DBD}"/>
            </a:ext>
          </a:extLst>
        </xdr:cNvPr>
        <xdr:cNvSpPr txBox="1">
          <a:spLocks noChangeArrowheads="1"/>
        </xdr:cNvSpPr>
      </xdr:nvSpPr>
      <xdr:spPr bwMode="auto">
        <a:xfrm>
          <a:off x="19526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87.0</a:t>
          </a:r>
          <a:endParaRPr lang="ja-JP" altLang="en-US"/>
        </a:p>
      </xdr:txBody>
    </xdr:sp>
    <xdr:clientData/>
  </xdr:twoCellAnchor>
  <xdr:twoCellAnchor>
    <xdr:from>
      <xdr:col>2</xdr:col>
      <xdr:colOff>28575</xdr:colOff>
      <xdr:row>63</xdr:row>
      <xdr:rowOff>114300</xdr:rowOff>
    </xdr:from>
    <xdr:to>
      <xdr:col>2</xdr:col>
      <xdr:colOff>123825</xdr:colOff>
      <xdr:row>64</xdr:row>
      <xdr:rowOff>38100</xdr:rowOff>
    </xdr:to>
    <xdr:sp macro="" textlink="">
      <xdr:nvSpPr>
        <xdr:cNvPr id="438884" name="Oval 156">
          <a:extLst>
            <a:ext uri="{FF2B5EF4-FFF2-40B4-BE49-F238E27FC236}">
              <a16:creationId xmlns:a16="http://schemas.microsoft.com/office/drawing/2014/main" id="{08694F7C-935D-481D-AD0A-11030A4FEF9C}"/>
            </a:ext>
          </a:extLst>
        </xdr:cNvPr>
        <xdr:cNvSpPr>
          <a:spLocks noChangeArrowheads="1"/>
        </xdr:cNvSpPr>
      </xdr:nvSpPr>
      <xdr:spPr bwMode="auto">
        <a:xfrm>
          <a:off x="1400175" y="10915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57150</xdr:rowOff>
    </xdr:from>
    <xdr:to>
      <xdr:col>2</xdr:col>
      <xdr:colOff>457200</xdr:colOff>
      <xdr:row>65</xdr:row>
      <xdr:rowOff>95250</xdr:rowOff>
    </xdr:to>
    <xdr:sp macro="" textlink="">
      <xdr:nvSpPr>
        <xdr:cNvPr id="10397" name="Text Box 157">
          <a:extLst>
            <a:ext uri="{FF2B5EF4-FFF2-40B4-BE49-F238E27FC236}">
              <a16:creationId xmlns:a16="http://schemas.microsoft.com/office/drawing/2014/main" id="{B26069A9-F536-4694-AE8B-511A9FD1536B}"/>
            </a:ext>
          </a:extLst>
        </xdr:cNvPr>
        <xdr:cNvSpPr txBox="1">
          <a:spLocks noChangeArrowheads="1"/>
        </xdr:cNvSpPr>
      </xdr:nvSpPr>
      <xdr:spPr bwMode="auto">
        <a:xfrm>
          <a:off x="1066800"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a:extLst>
            <a:ext uri="{FF2B5EF4-FFF2-40B4-BE49-F238E27FC236}">
              <a16:creationId xmlns:a16="http://schemas.microsoft.com/office/drawing/2014/main" id="{06FBC18E-A474-449D-8819-2659F04004FC}"/>
            </a:ext>
          </a:extLst>
        </xdr:cNvPr>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a:extLst>
            <a:ext uri="{FF2B5EF4-FFF2-40B4-BE49-F238E27FC236}">
              <a16:creationId xmlns:a16="http://schemas.microsoft.com/office/drawing/2014/main" id="{EB6F5D61-D221-4C9A-AD80-1838292BA849}"/>
            </a:ext>
          </a:extLst>
        </xdr:cNvPr>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a:extLst>
            <a:ext uri="{FF2B5EF4-FFF2-40B4-BE49-F238E27FC236}">
              <a16:creationId xmlns:a16="http://schemas.microsoft.com/office/drawing/2014/main" id="{1E3AB3CD-DD68-4884-811B-F33DEB831882}"/>
            </a:ext>
          </a:extLst>
        </xdr:cNvPr>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[220,116円]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a:extLst>
            <a:ext uri="{FF2B5EF4-FFF2-40B4-BE49-F238E27FC236}">
              <a16:creationId xmlns:a16="http://schemas.microsoft.com/office/drawing/2014/main" id="{21116A50-D836-4509-B59C-704C2678ABE1}"/>
            </a:ext>
          </a:extLst>
        </xdr:cNvPr>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a:extLst>
            <a:ext uri="{FF2B5EF4-FFF2-40B4-BE49-F238E27FC236}">
              <a16:creationId xmlns:a16="http://schemas.microsoft.com/office/drawing/2014/main" id="{E8F67233-BDC2-4BDA-B2F6-ECEE6AFA17A0}"/>
            </a:ext>
          </a:extLst>
        </xdr:cNvPr>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65/75</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a:extLst>
            <a:ext uri="{FF2B5EF4-FFF2-40B4-BE49-F238E27FC236}">
              <a16:creationId xmlns:a16="http://schemas.microsoft.com/office/drawing/2014/main" id="{F93E9338-0615-4F13-A407-090C65EFA2E2}"/>
            </a:ext>
          </a:extLst>
        </xdr:cNvPr>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a:extLst>
            <a:ext uri="{FF2B5EF4-FFF2-40B4-BE49-F238E27FC236}">
              <a16:creationId xmlns:a16="http://schemas.microsoft.com/office/drawing/2014/main" id="{4963FECD-C28A-47ED-A8A1-D8CB79197488}"/>
            </a:ext>
          </a:extLst>
        </xdr:cNvPr>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a:extLst>
            <a:ext uri="{FF2B5EF4-FFF2-40B4-BE49-F238E27FC236}">
              <a16:creationId xmlns:a16="http://schemas.microsoft.com/office/drawing/2014/main" id="{F067C031-9C7D-40F1-A633-8C4228EB413B}"/>
            </a:ext>
          </a:extLst>
        </xdr:cNvPr>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a:extLst>
            <a:ext uri="{FF2B5EF4-FFF2-40B4-BE49-F238E27FC236}">
              <a16:creationId xmlns:a16="http://schemas.microsoft.com/office/drawing/2014/main" id="{4AEE7891-7615-4393-810C-3D65465173DA}"/>
            </a:ext>
          </a:extLst>
        </xdr:cNvPr>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38895" name="Rectangle 167">
          <a:extLst>
            <a:ext uri="{FF2B5EF4-FFF2-40B4-BE49-F238E27FC236}">
              <a16:creationId xmlns:a16="http://schemas.microsoft.com/office/drawing/2014/main" id="{383A73FF-01D7-4331-8EF8-60C542CB32B8}"/>
            </a:ext>
          </a:extLst>
        </xdr:cNvPr>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38896" name="Rectangle 168">
          <a:extLst>
            <a:ext uri="{FF2B5EF4-FFF2-40B4-BE49-F238E27FC236}">
              <a16:creationId xmlns:a16="http://schemas.microsoft.com/office/drawing/2014/main" id="{ED5D289F-38D3-47EE-95F8-E6CC3BB674E1}"/>
            </a:ext>
          </a:extLst>
        </xdr:cNvPr>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a:extLst>
            <a:ext uri="{FF2B5EF4-FFF2-40B4-BE49-F238E27FC236}">
              <a16:creationId xmlns:a16="http://schemas.microsoft.com/office/drawing/2014/main" id="{51652002-3EF1-4922-ADD5-62AA151CAA69}"/>
            </a:ext>
          </a:extLst>
        </xdr:cNvPr>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a:extLst>
            <a:ext uri="{FF2B5EF4-FFF2-40B4-BE49-F238E27FC236}">
              <a16:creationId xmlns:a16="http://schemas.microsoft.com/office/drawing/2014/main" id="{2D7CEC68-4EF0-4255-88A1-AC61C9ACCEC0}"/>
            </a:ext>
          </a:extLst>
        </xdr:cNvPr>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平成</a:t>
          </a:r>
          <a:r>
            <a:rPr lang="en-US" altLang="ja-JP" sz="1100" b="0" i="0" baseline="0">
              <a:effectLst/>
              <a:latin typeface="+mn-lt"/>
              <a:ea typeface="+mn-ea"/>
              <a:cs typeface="+mn-cs"/>
            </a:rPr>
            <a:t>17</a:t>
          </a:r>
          <a:r>
            <a:rPr lang="ja-JP" altLang="ja-JP" sz="1100" b="0" i="0" baseline="0">
              <a:effectLst/>
              <a:latin typeface="+mn-lt"/>
              <a:ea typeface="+mn-ea"/>
              <a:cs typeface="+mn-cs"/>
            </a:rPr>
            <a:t>年</a:t>
          </a:r>
          <a:r>
            <a:rPr lang="en-US" altLang="ja-JP" sz="1100" b="0" i="0" baseline="0">
              <a:effectLst/>
              <a:latin typeface="+mn-lt"/>
              <a:ea typeface="+mn-ea"/>
              <a:cs typeface="+mn-cs"/>
            </a:rPr>
            <a:t>3</a:t>
          </a:r>
          <a:r>
            <a:rPr lang="ja-JP" altLang="ja-JP" sz="1100" b="0" i="0" baseline="0">
              <a:effectLst/>
              <a:latin typeface="+mn-lt"/>
              <a:ea typeface="+mn-ea"/>
              <a:cs typeface="+mn-cs"/>
            </a:rPr>
            <a:t>月の町村合併により、旧町村の職員・施設等を引き継いだことによって人件費及び施設の維持管理に要する経費が多額となっており、類似団体の平均を大きく上回っている。</a:t>
          </a:r>
          <a:endParaRPr lang="ja-JP" altLang="ja-JP" sz="1400">
            <a:effectLst/>
          </a:endParaRPr>
        </a:p>
        <a:p>
          <a:pPr rtl="0"/>
          <a:r>
            <a:rPr lang="ja-JP" altLang="ja-JP" sz="1100" b="0" i="0" baseline="0">
              <a:effectLst/>
              <a:latin typeface="+mn-lt"/>
              <a:ea typeface="+mn-ea"/>
              <a:cs typeface="+mn-cs"/>
            </a:rPr>
            <a:t>　今後は、引き続き「鏡野町定員適正化計画」及び「第二次行財政改革大綱」に則った定員管理と指定管理者制度の導入等により管理費の削減</a:t>
          </a:r>
          <a:r>
            <a:rPr lang="ja-JP" altLang="en-US" sz="1100" b="0" i="0" baseline="0">
              <a:effectLst/>
              <a:latin typeface="+mn-lt"/>
              <a:ea typeface="+mn-ea"/>
              <a:cs typeface="+mn-cs"/>
            </a:rPr>
            <a:t>と</a:t>
          </a:r>
          <a:r>
            <a:rPr lang="ja-JP" altLang="ja-JP" sz="1100" b="0" i="0" baseline="0">
              <a:effectLst/>
              <a:latin typeface="+mn-lt"/>
              <a:ea typeface="+mn-ea"/>
              <a:cs typeface="+mn-cs"/>
            </a:rPr>
            <a:t>施設の統廃合</a:t>
          </a:r>
          <a:r>
            <a:rPr lang="ja-JP" altLang="en-US" sz="1100" b="0" i="0" baseline="0">
              <a:effectLst/>
              <a:latin typeface="+mn-lt"/>
              <a:ea typeface="+mn-ea"/>
              <a:cs typeface="+mn-cs"/>
            </a:rPr>
            <a:t>及び公有財産の適正な維持管理に努める</a:t>
          </a:r>
          <a:r>
            <a:rPr lang="ja-JP" altLang="ja-JP" sz="1100" b="0" i="0" baseline="0">
              <a:effectLst/>
              <a:latin typeface="+mn-lt"/>
              <a:ea typeface="+mn-ea"/>
              <a:cs typeface="+mn-cs"/>
            </a:rPr>
            <a:t>。</a:t>
          </a:r>
          <a:endParaRPr lang="ja-JP" altLang="ja-JP" sz="1400">
            <a:effectLst/>
          </a:endParaRPr>
        </a:p>
      </xdr:txBody>
    </xdr:sp>
    <xdr:clientData/>
  </xdr:twoCellAnchor>
  <xdr:oneCellAnchor>
    <xdr:from>
      <xdr:col>1</xdr:col>
      <xdr:colOff>76200</xdr:colOff>
      <xdr:row>77</xdr:row>
      <xdr:rowOff>47625</xdr:rowOff>
    </xdr:from>
    <xdr:ext cx="183640" cy="151836"/>
    <xdr:sp macro="" textlink="">
      <xdr:nvSpPr>
        <xdr:cNvPr id="10411" name="Text Box 171">
          <a:extLst>
            <a:ext uri="{FF2B5EF4-FFF2-40B4-BE49-F238E27FC236}">
              <a16:creationId xmlns:a16="http://schemas.microsoft.com/office/drawing/2014/main" id="{84F50DAB-EF79-42CD-AD1F-DF2F3907B19A}"/>
            </a:ext>
          </a:extLst>
        </xdr:cNvPr>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38900" name="Line 172">
          <a:extLst>
            <a:ext uri="{FF2B5EF4-FFF2-40B4-BE49-F238E27FC236}">
              <a16:creationId xmlns:a16="http://schemas.microsoft.com/office/drawing/2014/main" id="{B7A0E28F-517A-4367-B3B3-38FACAD6DD03}"/>
            </a:ext>
          </a:extLst>
        </xdr:cNvPr>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a:extLst>
            <a:ext uri="{FF2B5EF4-FFF2-40B4-BE49-F238E27FC236}">
              <a16:creationId xmlns:a16="http://schemas.microsoft.com/office/drawing/2014/main" id="{E527BEBF-2793-433A-97E6-C39BCFD1E1A0}"/>
            </a:ext>
          </a:extLst>
        </xdr:cNvPr>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438902" name="Line 174">
          <a:extLst>
            <a:ext uri="{FF2B5EF4-FFF2-40B4-BE49-F238E27FC236}">
              <a16:creationId xmlns:a16="http://schemas.microsoft.com/office/drawing/2014/main" id="{691F8D4C-E759-4A51-A335-AC3E2885E60E}"/>
            </a:ext>
          </a:extLst>
        </xdr:cNvPr>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5" name="Text Box 175">
          <a:extLst>
            <a:ext uri="{FF2B5EF4-FFF2-40B4-BE49-F238E27FC236}">
              <a16:creationId xmlns:a16="http://schemas.microsoft.com/office/drawing/2014/main" id="{1F04C3AF-E72D-4125-8FB2-5B8488063E82}"/>
            </a:ext>
          </a:extLst>
        </xdr:cNvPr>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438904" name="Line 176">
          <a:extLst>
            <a:ext uri="{FF2B5EF4-FFF2-40B4-BE49-F238E27FC236}">
              <a16:creationId xmlns:a16="http://schemas.microsoft.com/office/drawing/2014/main" id="{14F44948-ED92-4165-A44D-37CF4FB500B0}"/>
            </a:ext>
          </a:extLst>
        </xdr:cNvPr>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7" name="Text Box 177">
          <a:extLst>
            <a:ext uri="{FF2B5EF4-FFF2-40B4-BE49-F238E27FC236}">
              <a16:creationId xmlns:a16="http://schemas.microsoft.com/office/drawing/2014/main" id="{642D637B-05DD-4573-BA3B-4E11B4D1452E}"/>
            </a:ext>
          </a:extLst>
        </xdr:cNvPr>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438906" name="Line 178">
          <a:extLst>
            <a:ext uri="{FF2B5EF4-FFF2-40B4-BE49-F238E27FC236}">
              <a16:creationId xmlns:a16="http://schemas.microsoft.com/office/drawing/2014/main" id="{3A615817-1775-427D-83AB-A93E4C4942FA}"/>
            </a:ext>
          </a:extLst>
        </xdr:cNvPr>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9" name="Text Box 179">
          <a:extLst>
            <a:ext uri="{FF2B5EF4-FFF2-40B4-BE49-F238E27FC236}">
              <a16:creationId xmlns:a16="http://schemas.microsoft.com/office/drawing/2014/main" id="{57B0D10B-12D5-45AB-88FE-11BEF4D5D028}"/>
            </a:ext>
          </a:extLst>
        </xdr:cNvPr>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438908" name="Line 180">
          <a:extLst>
            <a:ext uri="{FF2B5EF4-FFF2-40B4-BE49-F238E27FC236}">
              <a16:creationId xmlns:a16="http://schemas.microsoft.com/office/drawing/2014/main" id="{171DF868-19F7-4B78-A629-A8E6388A3B85}"/>
            </a:ext>
          </a:extLst>
        </xdr:cNvPr>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1" name="Text Box 181">
          <a:extLst>
            <a:ext uri="{FF2B5EF4-FFF2-40B4-BE49-F238E27FC236}">
              <a16:creationId xmlns:a16="http://schemas.microsoft.com/office/drawing/2014/main" id="{23B8A8EA-9CE3-4A20-AB9D-C5FBD80F7F85}"/>
            </a:ext>
          </a:extLst>
        </xdr:cNvPr>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38910" name="Line 182">
          <a:extLst>
            <a:ext uri="{FF2B5EF4-FFF2-40B4-BE49-F238E27FC236}">
              <a16:creationId xmlns:a16="http://schemas.microsoft.com/office/drawing/2014/main" id="{0CF70E19-3B20-41F7-AC72-1AF99D73846C}"/>
            </a:ext>
          </a:extLst>
        </xdr:cNvPr>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a:extLst>
            <a:ext uri="{FF2B5EF4-FFF2-40B4-BE49-F238E27FC236}">
              <a16:creationId xmlns:a16="http://schemas.microsoft.com/office/drawing/2014/main" id="{0F98F407-FFDF-4E15-BA26-56FBABC97918}"/>
            </a:ext>
          </a:extLst>
        </xdr:cNvPr>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38912" name="人件費・物件費等の状況グラフ枠">
          <a:extLst>
            <a:ext uri="{FF2B5EF4-FFF2-40B4-BE49-F238E27FC236}">
              <a16:creationId xmlns:a16="http://schemas.microsoft.com/office/drawing/2014/main" id="{63940652-125E-4963-BE0E-8935F37C41E1}"/>
            </a:ext>
          </a:extLst>
        </xdr:cNvPr>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95250</xdr:rowOff>
    </xdr:from>
    <xdr:to>
      <xdr:col>7</xdr:col>
      <xdr:colOff>152400</xdr:colOff>
      <xdr:row>88</xdr:row>
      <xdr:rowOff>114300</xdr:rowOff>
    </xdr:to>
    <xdr:sp macro="" textlink="">
      <xdr:nvSpPr>
        <xdr:cNvPr id="438913" name="Line 185">
          <a:extLst>
            <a:ext uri="{FF2B5EF4-FFF2-40B4-BE49-F238E27FC236}">
              <a16:creationId xmlns:a16="http://schemas.microsoft.com/office/drawing/2014/main" id="{FCD710DB-80BE-4616-AB39-C9A69D18AC7D}"/>
            </a:ext>
          </a:extLst>
        </xdr:cNvPr>
        <xdr:cNvSpPr>
          <a:spLocks noChangeShapeType="1"/>
        </xdr:cNvSpPr>
      </xdr:nvSpPr>
      <xdr:spPr bwMode="auto">
        <a:xfrm flipV="1">
          <a:off x="4953000" y="1381125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26" name="人件費・物件費等の状況最小値テキスト">
          <a:extLst>
            <a:ext uri="{FF2B5EF4-FFF2-40B4-BE49-F238E27FC236}">
              <a16:creationId xmlns:a16="http://schemas.microsoft.com/office/drawing/2014/main" id="{7C017B9D-2A8E-4693-815C-A7B1703ED628}"/>
            </a:ext>
          </a:extLst>
        </xdr:cNvPr>
        <xdr:cNvSpPr txBox="1">
          <a:spLocks noChangeArrowheads="1"/>
        </xdr:cNvSpPr>
      </xdr:nvSpPr>
      <xdr:spPr bwMode="auto">
        <a:xfrm>
          <a:off x="5038725"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373,818</a:t>
          </a:r>
          <a:endParaRPr lang="ja-JP" altLang="en-US"/>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438915" name="Line 187">
          <a:extLst>
            <a:ext uri="{FF2B5EF4-FFF2-40B4-BE49-F238E27FC236}">
              <a16:creationId xmlns:a16="http://schemas.microsoft.com/office/drawing/2014/main" id="{00A209AB-B7F8-4D9E-8A40-C46EA074F841}"/>
            </a:ext>
          </a:extLst>
        </xdr:cNvPr>
        <xdr:cNvSpPr>
          <a:spLocks noChangeShapeType="1"/>
        </xdr:cNvSpPr>
      </xdr:nvSpPr>
      <xdr:spPr bwMode="auto">
        <a:xfrm>
          <a:off x="4867275" y="15201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38100</xdr:rowOff>
    </xdr:from>
    <xdr:to>
      <xdr:col>8</xdr:col>
      <xdr:colOff>314325</xdr:colOff>
      <xdr:row>80</xdr:row>
      <xdr:rowOff>76200</xdr:rowOff>
    </xdr:to>
    <xdr:sp macro="" textlink="">
      <xdr:nvSpPr>
        <xdr:cNvPr id="10428" name="人件費・物件費等の状況最大値テキスト">
          <a:extLst>
            <a:ext uri="{FF2B5EF4-FFF2-40B4-BE49-F238E27FC236}">
              <a16:creationId xmlns:a16="http://schemas.microsoft.com/office/drawing/2014/main" id="{2EE6C79F-EBBC-4A54-A011-3645B40BAE0B}"/>
            </a:ext>
          </a:extLst>
        </xdr:cNvPr>
        <xdr:cNvSpPr txBox="1">
          <a:spLocks noChangeArrowheads="1"/>
        </xdr:cNvSpPr>
      </xdr:nvSpPr>
      <xdr:spPr bwMode="auto">
        <a:xfrm>
          <a:off x="50387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85,050</a:t>
          </a:r>
          <a:endParaRPr lang="ja-JP" altLang="en-US"/>
        </a:p>
      </xdr:txBody>
    </xdr:sp>
    <xdr:clientData/>
  </xdr:twoCellAnchor>
  <xdr:twoCellAnchor>
    <xdr:from>
      <xdr:col>7</xdr:col>
      <xdr:colOff>66675</xdr:colOff>
      <xdr:row>80</xdr:row>
      <xdr:rowOff>95250</xdr:rowOff>
    </xdr:from>
    <xdr:to>
      <xdr:col>7</xdr:col>
      <xdr:colOff>238125</xdr:colOff>
      <xdr:row>80</xdr:row>
      <xdr:rowOff>95250</xdr:rowOff>
    </xdr:to>
    <xdr:sp macro="" textlink="">
      <xdr:nvSpPr>
        <xdr:cNvPr id="438917" name="Line 189">
          <a:extLst>
            <a:ext uri="{FF2B5EF4-FFF2-40B4-BE49-F238E27FC236}">
              <a16:creationId xmlns:a16="http://schemas.microsoft.com/office/drawing/2014/main" id="{C0D12B77-64F9-4E27-8E4D-EB0CAEF19CE9}"/>
            </a:ext>
          </a:extLst>
        </xdr:cNvPr>
        <xdr:cNvSpPr>
          <a:spLocks noChangeShapeType="1"/>
        </xdr:cNvSpPr>
      </xdr:nvSpPr>
      <xdr:spPr bwMode="auto">
        <a:xfrm>
          <a:off x="4867275" y="1381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57150</xdr:rowOff>
    </xdr:from>
    <xdr:to>
      <xdr:col>7</xdr:col>
      <xdr:colOff>152400</xdr:colOff>
      <xdr:row>84</xdr:row>
      <xdr:rowOff>95250</xdr:rowOff>
    </xdr:to>
    <xdr:sp macro="" textlink="">
      <xdr:nvSpPr>
        <xdr:cNvPr id="438918" name="Line 190">
          <a:extLst>
            <a:ext uri="{FF2B5EF4-FFF2-40B4-BE49-F238E27FC236}">
              <a16:creationId xmlns:a16="http://schemas.microsoft.com/office/drawing/2014/main" id="{0753BD75-57C3-4479-901C-0F966A80580F}"/>
            </a:ext>
          </a:extLst>
        </xdr:cNvPr>
        <xdr:cNvSpPr>
          <a:spLocks noChangeShapeType="1"/>
        </xdr:cNvSpPr>
      </xdr:nvSpPr>
      <xdr:spPr bwMode="auto">
        <a:xfrm flipV="1">
          <a:off x="4114800" y="144589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31" name="人件費・物件費等の状況平均値テキスト">
          <a:extLst>
            <a:ext uri="{FF2B5EF4-FFF2-40B4-BE49-F238E27FC236}">
              <a16:creationId xmlns:a16="http://schemas.microsoft.com/office/drawing/2014/main" id="{C575CA3F-2A6B-4435-AD87-B85C1A7E5581}"/>
            </a:ext>
          </a:extLst>
        </xdr:cNvPr>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154,446</a:t>
          </a:r>
          <a:endParaRPr lang="ja-JP" altLang="en-US"/>
        </a:p>
      </xdr:txBody>
    </xdr:sp>
    <xdr:clientData/>
  </xdr:twoCellAnchor>
  <xdr:twoCellAnchor>
    <xdr:from>
      <xdr:col>7</xdr:col>
      <xdr:colOff>104775</xdr:colOff>
      <xdr:row>82</xdr:row>
      <xdr:rowOff>38100</xdr:rowOff>
    </xdr:from>
    <xdr:to>
      <xdr:col>7</xdr:col>
      <xdr:colOff>200025</xdr:colOff>
      <xdr:row>82</xdr:row>
      <xdr:rowOff>133350</xdr:rowOff>
    </xdr:to>
    <xdr:sp macro="" textlink="">
      <xdr:nvSpPr>
        <xdr:cNvPr id="438920" name="AutoShape 192">
          <a:extLst>
            <a:ext uri="{FF2B5EF4-FFF2-40B4-BE49-F238E27FC236}">
              <a16:creationId xmlns:a16="http://schemas.microsoft.com/office/drawing/2014/main" id="{67FB47DB-74EF-429C-837E-022A125738D6}"/>
            </a:ext>
          </a:extLst>
        </xdr:cNvPr>
        <xdr:cNvSpPr>
          <a:spLocks noChangeArrowheads="1"/>
        </xdr:cNvSpPr>
      </xdr:nvSpPr>
      <xdr:spPr bwMode="auto">
        <a:xfrm>
          <a:off x="4905375" y="14097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47625</xdr:rowOff>
    </xdr:from>
    <xdr:to>
      <xdr:col>6</xdr:col>
      <xdr:colOff>0</xdr:colOff>
      <xdr:row>84</xdr:row>
      <xdr:rowOff>95250</xdr:rowOff>
    </xdr:to>
    <xdr:sp macro="" textlink="">
      <xdr:nvSpPr>
        <xdr:cNvPr id="438921" name="Line 193">
          <a:extLst>
            <a:ext uri="{FF2B5EF4-FFF2-40B4-BE49-F238E27FC236}">
              <a16:creationId xmlns:a16="http://schemas.microsoft.com/office/drawing/2014/main" id="{29434F5D-6BCE-4A1F-97BA-93D6FF6D1BB1}"/>
            </a:ext>
          </a:extLst>
        </xdr:cNvPr>
        <xdr:cNvSpPr>
          <a:spLocks noChangeShapeType="1"/>
        </xdr:cNvSpPr>
      </xdr:nvSpPr>
      <xdr:spPr bwMode="auto">
        <a:xfrm>
          <a:off x="3228975" y="144494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438922" name="AutoShape 194">
          <a:extLst>
            <a:ext uri="{FF2B5EF4-FFF2-40B4-BE49-F238E27FC236}">
              <a16:creationId xmlns:a16="http://schemas.microsoft.com/office/drawing/2014/main" id="{27BF569B-215F-4F90-835E-9F5C03144541}"/>
            </a:ext>
          </a:extLst>
        </xdr:cNvPr>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28575</xdr:rowOff>
    </xdr:from>
    <xdr:to>
      <xdr:col>6</xdr:col>
      <xdr:colOff>352425</xdr:colOff>
      <xdr:row>82</xdr:row>
      <xdr:rowOff>66675</xdr:rowOff>
    </xdr:to>
    <xdr:sp macro="" textlink="">
      <xdr:nvSpPr>
        <xdr:cNvPr id="10435" name="Text Box 195">
          <a:extLst>
            <a:ext uri="{FF2B5EF4-FFF2-40B4-BE49-F238E27FC236}">
              <a16:creationId xmlns:a16="http://schemas.microsoft.com/office/drawing/2014/main" id="{55B7A944-8A2B-497F-B1FC-C6134366CAD8}"/>
            </a:ext>
          </a:extLst>
        </xdr:cNvPr>
        <xdr:cNvSpPr txBox="1">
          <a:spLocks noChangeArrowheads="1"/>
        </xdr:cNvSpPr>
      </xdr:nvSpPr>
      <xdr:spPr bwMode="auto">
        <a:xfrm>
          <a:off x="3733800" y="1391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159,381</a:t>
          </a:r>
          <a:endParaRPr lang="ja-JP" altLang="en-US"/>
        </a:p>
      </xdr:txBody>
    </xdr:sp>
    <xdr:clientData/>
  </xdr:twoCellAnchor>
  <xdr:twoCellAnchor>
    <xdr:from>
      <xdr:col>3</xdr:col>
      <xdr:colOff>276225</xdr:colOff>
      <xdr:row>84</xdr:row>
      <xdr:rowOff>47625</xdr:rowOff>
    </xdr:from>
    <xdr:to>
      <xdr:col>4</xdr:col>
      <xdr:colOff>485775</xdr:colOff>
      <xdr:row>84</xdr:row>
      <xdr:rowOff>47625</xdr:rowOff>
    </xdr:to>
    <xdr:sp macro="" textlink="">
      <xdr:nvSpPr>
        <xdr:cNvPr id="438924" name="Line 196">
          <a:extLst>
            <a:ext uri="{FF2B5EF4-FFF2-40B4-BE49-F238E27FC236}">
              <a16:creationId xmlns:a16="http://schemas.microsoft.com/office/drawing/2014/main" id="{47478483-9A26-4497-A629-FE733CB40843}"/>
            </a:ext>
          </a:extLst>
        </xdr:cNvPr>
        <xdr:cNvSpPr>
          <a:spLocks noChangeShapeType="1"/>
        </xdr:cNvSpPr>
      </xdr:nvSpPr>
      <xdr:spPr bwMode="auto">
        <a:xfrm flipV="1">
          <a:off x="2333625" y="144494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19050</xdr:rowOff>
    </xdr:from>
    <xdr:to>
      <xdr:col>4</xdr:col>
      <xdr:colOff>533400</xdr:colOff>
      <xdr:row>82</xdr:row>
      <xdr:rowOff>123825</xdr:rowOff>
    </xdr:to>
    <xdr:sp macro="" textlink="">
      <xdr:nvSpPr>
        <xdr:cNvPr id="438925" name="AutoShape 197">
          <a:extLst>
            <a:ext uri="{FF2B5EF4-FFF2-40B4-BE49-F238E27FC236}">
              <a16:creationId xmlns:a16="http://schemas.microsoft.com/office/drawing/2014/main" id="{22532F3E-1470-4CD7-BAE3-C009B4495F8F}"/>
            </a:ext>
          </a:extLst>
        </xdr:cNvPr>
        <xdr:cNvSpPr>
          <a:spLocks noChangeArrowheads="1"/>
        </xdr:cNvSpPr>
      </xdr:nvSpPr>
      <xdr:spPr bwMode="auto">
        <a:xfrm>
          <a:off x="3171825"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161925</xdr:rowOff>
    </xdr:from>
    <xdr:to>
      <xdr:col>5</xdr:col>
      <xdr:colOff>180975</xdr:colOff>
      <xdr:row>82</xdr:row>
      <xdr:rowOff>28575</xdr:rowOff>
    </xdr:to>
    <xdr:sp macro="" textlink="">
      <xdr:nvSpPr>
        <xdr:cNvPr id="10438" name="Text Box 198">
          <a:extLst>
            <a:ext uri="{FF2B5EF4-FFF2-40B4-BE49-F238E27FC236}">
              <a16:creationId xmlns:a16="http://schemas.microsoft.com/office/drawing/2014/main" id="{4DDF84CE-C693-4F00-AFB9-1A2732867345}"/>
            </a:ext>
          </a:extLst>
        </xdr:cNvPr>
        <xdr:cNvSpPr txBox="1">
          <a:spLocks noChangeArrowheads="1"/>
        </xdr:cNvSpPr>
      </xdr:nvSpPr>
      <xdr:spPr bwMode="auto">
        <a:xfrm>
          <a:off x="284797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152,202</a:t>
          </a:r>
          <a:endParaRPr lang="ja-JP" altLang="en-US"/>
        </a:p>
      </xdr:txBody>
    </xdr:sp>
    <xdr:clientData/>
  </xdr:twoCellAnchor>
  <xdr:twoCellAnchor>
    <xdr:from>
      <xdr:col>2</xdr:col>
      <xdr:colOff>76200</xdr:colOff>
      <xdr:row>84</xdr:row>
      <xdr:rowOff>47625</xdr:rowOff>
    </xdr:from>
    <xdr:to>
      <xdr:col>3</xdr:col>
      <xdr:colOff>276225</xdr:colOff>
      <xdr:row>84</xdr:row>
      <xdr:rowOff>66675</xdr:rowOff>
    </xdr:to>
    <xdr:sp macro="" textlink="">
      <xdr:nvSpPr>
        <xdr:cNvPr id="438927" name="Line 199">
          <a:extLst>
            <a:ext uri="{FF2B5EF4-FFF2-40B4-BE49-F238E27FC236}">
              <a16:creationId xmlns:a16="http://schemas.microsoft.com/office/drawing/2014/main" id="{871FC65F-F2DD-4B83-826E-675FD0AEEFA0}"/>
            </a:ext>
          </a:extLst>
        </xdr:cNvPr>
        <xdr:cNvSpPr>
          <a:spLocks noChangeShapeType="1"/>
        </xdr:cNvSpPr>
      </xdr:nvSpPr>
      <xdr:spPr bwMode="auto">
        <a:xfrm flipV="1">
          <a:off x="1447800" y="144494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161925</xdr:rowOff>
    </xdr:from>
    <xdr:to>
      <xdr:col>3</xdr:col>
      <xdr:colOff>333375</xdr:colOff>
      <xdr:row>82</xdr:row>
      <xdr:rowOff>95250</xdr:rowOff>
    </xdr:to>
    <xdr:sp macro="" textlink="">
      <xdr:nvSpPr>
        <xdr:cNvPr id="438928" name="AutoShape 200">
          <a:extLst>
            <a:ext uri="{FF2B5EF4-FFF2-40B4-BE49-F238E27FC236}">
              <a16:creationId xmlns:a16="http://schemas.microsoft.com/office/drawing/2014/main" id="{6A455276-1481-42A0-91BC-CF459A32737C}"/>
            </a:ext>
          </a:extLst>
        </xdr:cNvPr>
        <xdr:cNvSpPr>
          <a:spLocks noChangeArrowheads="1"/>
        </xdr:cNvSpPr>
      </xdr:nvSpPr>
      <xdr:spPr bwMode="auto">
        <a:xfrm>
          <a:off x="2286000"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133350</xdr:rowOff>
    </xdr:from>
    <xdr:to>
      <xdr:col>3</xdr:col>
      <xdr:colOff>657225</xdr:colOff>
      <xdr:row>82</xdr:row>
      <xdr:rowOff>0</xdr:rowOff>
    </xdr:to>
    <xdr:sp macro="" textlink="">
      <xdr:nvSpPr>
        <xdr:cNvPr id="10441" name="Text Box 201">
          <a:extLst>
            <a:ext uri="{FF2B5EF4-FFF2-40B4-BE49-F238E27FC236}">
              <a16:creationId xmlns:a16="http://schemas.microsoft.com/office/drawing/2014/main" id="{C7392113-E692-498C-BA86-83DBD33BFEDC}"/>
            </a:ext>
          </a:extLst>
        </xdr:cNvPr>
        <xdr:cNvSpPr txBox="1">
          <a:spLocks noChangeArrowheads="1"/>
        </xdr:cNvSpPr>
      </xdr:nvSpPr>
      <xdr:spPr bwMode="auto">
        <a:xfrm>
          <a:off x="195262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145,808</a:t>
          </a:r>
          <a:endParaRPr lang="ja-JP" altLang="en-US"/>
        </a:p>
      </xdr:txBody>
    </xdr:sp>
    <xdr:clientData/>
  </xdr:twoCellAnchor>
  <xdr:twoCellAnchor>
    <xdr:from>
      <xdr:col>2</xdr:col>
      <xdr:colOff>28575</xdr:colOff>
      <xdr:row>81</xdr:row>
      <xdr:rowOff>104775</xdr:rowOff>
    </xdr:from>
    <xdr:to>
      <xdr:col>2</xdr:col>
      <xdr:colOff>123825</xdr:colOff>
      <xdr:row>82</xdr:row>
      <xdr:rowOff>38100</xdr:rowOff>
    </xdr:to>
    <xdr:sp macro="" textlink="">
      <xdr:nvSpPr>
        <xdr:cNvPr id="438930" name="AutoShape 202">
          <a:extLst>
            <a:ext uri="{FF2B5EF4-FFF2-40B4-BE49-F238E27FC236}">
              <a16:creationId xmlns:a16="http://schemas.microsoft.com/office/drawing/2014/main" id="{CA80685D-D142-46B9-8F49-EBE4959FE086}"/>
            </a:ext>
          </a:extLst>
        </xdr:cNvPr>
        <xdr:cNvSpPr>
          <a:spLocks noChangeArrowheads="1"/>
        </xdr:cNvSpPr>
      </xdr:nvSpPr>
      <xdr:spPr bwMode="auto">
        <a:xfrm>
          <a:off x="1400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76200</xdr:rowOff>
    </xdr:from>
    <xdr:to>
      <xdr:col>2</xdr:col>
      <xdr:colOff>457200</xdr:colOff>
      <xdr:row>81</xdr:row>
      <xdr:rowOff>114300</xdr:rowOff>
    </xdr:to>
    <xdr:sp macro="" textlink="">
      <xdr:nvSpPr>
        <xdr:cNvPr id="10443" name="Text Box 203">
          <a:extLst>
            <a:ext uri="{FF2B5EF4-FFF2-40B4-BE49-F238E27FC236}">
              <a16:creationId xmlns:a16="http://schemas.microsoft.com/office/drawing/2014/main" id="{5ED034D7-A512-4D53-8E24-30841E4F776A}"/>
            </a:ext>
          </a:extLst>
        </xdr:cNvPr>
        <xdr:cNvSpPr txBox="1">
          <a:spLocks noChangeArrowheads="1"/>
        </xdr:cNvSpPr>
      </xdr:nvSpPr>
      <xdr:spPr bwMode="auto">
        <a:xfrm>
          <a:off x="10668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133,329</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a:extLst>
            <a:ext uri="{FF2B5EF4-FFF2-40B4-BE49-F238E27FC236}">
              <a16:creationId xmlns:a16="http://schemas.microsoft.com/office/drawing/2014/main" id="{61DFCDE4-712B-4709-BD9A-E96EE11CFF1D}"/>
            </a:ext>
          </a:extLst>
        </xdr:cNvPr>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a:extLst>
            <a:ext uri="{FF2B5EF4-FFF2-40B4-BE49-F238E27FC236}">
              <a16:creationId xmlns:a16="http://schemas.microsoft.com/office/drawing/2014/main" id="{248C077C-3B65-4410-AD79-F22B46AC0F6C}"/>
            </a:ext>
          </a:extLst>
        </xdr:cNvPr>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a:extLst>
            <a:ext uri="{FF2B5EF4-FFF2-40B4-BE49-F238E27FC236}">
              <a16:creationId xmlns:a16="http://schemas.microsoft.com/office/drawing/2014/main" id="{F9DD478D-0107-423E-B6F1-D929DC6AAB4D}"/>
            </a:ext>
          </a:extLst>
        </xdr:cNvPr>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a:extLst>
            <a:ext uri="{FF2B5EF4-FFF2-40B4-BE49-F238E27FC236}">
              <a16:creationId xmlns:a16="http://schemas.microsoft.com/office/drawing/2014/main" id="{6CA9367D-8C0B-417B-9DDD-EEC1EA383167}"/>
            </a:ext>
          </a:extLst>
        </xdr:cNvPr>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a:extLst>
            <a:ext uri="{FF2B5EF4-FFF2-40B4-BE49-F238E27FC236}">
              <a16:creationId xmlns:a16="http://schemas.microsoft.com/office/drawing/2014/main" id="{9C643795-1046-447F-AB14-480BD5683122}"/>
            </a:ext>
          </a:extLst>
        </xdr:cNvPr>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84</xdr:row>
      <xdr:rowOff>9525</xdr:rowOff>
    </xdr:from>
    <xdr:to>
      <xdr:col>7</xdr:col>
      <xdr:colOff>200025</xdr:colOff>
      <xdr:row>84</xdr:row>
      <xdr:rowOff>114300</xdr:rowOff>
    </xdr:to>
    <xdr:sp macro="" textlink="">
      <xdr:nvSpPr>
        <xdr:cNvPr id="438937" name="Oval 209">
          <a:extLst>
            <a:ext uri="{FF2B5EF4-FFF2-40B4-BE49-F238E27FC236}">
              <a16:creationId xmlns:a16="http://schemas.microsoft.com/office/drawing/2014/main" id="{7ADB7E01-9FA7-44F2-AE9A-6607762A4A27}"/>
            </a:ext>
          </a:extLst>
        </xdr:cNvPr>
        <xdr:cNvSpPr>
          <a:spLocks noChangeArrowheads="1"/>
        </xdr:cNvSpPr>
      </xdr:nvSpPr>
      <xdr:spPr bwMode="auto">
        <a:xfrm>
          <a:off x="4905375" y="14411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9525</xdr:rowOff>
    </xdr:from>
    <xdr:to>
      <xdr:col>8</xdr:col>
      <xdr:colOff>314325</xdr:colOff>
      <xdr:row>85</xdr:row>
      <xdr:rowOff>47625</xdr:rowOff>
    </xdr:to>
    <xdr:sp macro="" textlink="">
      <xdr:nvSpPr>
        <xdr:cNvPr id="10450" name="人件費・物件費等の状況該当値テキスト">
          <a:extLst>
            <a:ext uri="{FF2B5EF4-FFF2-40B4-BE49-F238E27FC236}">
              <a16:creationId xmlns:a16="http://schemas.microsoft.com/office/drawing/2014/main" id="{BCF7AEAD-D0CE-450F-85C1-A9BEF78B297D}"/>
            </a:ext>
          </a:extLst>
        </xdr:cNvPr>
        <xdr:cNvSpPr txBox="1">
          <a:spLocks noChangeArrowheads="1"/>
        </xdr:cNvSpPr>
      </xdr:nvSpPr>
      <xdr:spPr bwMode="auto">
        <a:xfrm>
          <a:off x="503872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220,116</a:t>
          </a:r>
          <a:endParaRPr lang="ja-JP" altLang="en-US"/>
        </a:p>
      </xdr:txBody>
    </xdr:sp>
    <xdr:clientData/>
  </xdr:twoCellAnchor>
  <xdr:twoCellAnchor>
    <xdr:from>
      <xdr:col>5</xdr:col>
      <xdr:colOff>638175</xdr:colOff>
      <xdr:row>84</xdr:row>
      <xdr:rowOff>47625</xdr:rowOff>
    </xdr:from>
    <xdr:to>
      <xdr:col>6</xdr:col>
      <xdr:colOff>47625</xdr:colOff>
      <xdr:row>84</xdr:row>
      <xdr:rowOff>152400</xdr:rowOff>
    </xdr:to>
    <xdr:sp macro="" textlink="">
      <xdr:nvSpPr>
        <xdr:cNvPr id="438939" name="Oval 211">
          <a:extLst>
            <a:ext uri="{FF2B5EF4-FFF2-40B4-BE49-F238E27FC236}">
              <a16:creationId xmlns:a16="http://schemas.microsoft.com/office/drawing/2014/main" id="{54FA89AD-3A10-40C5-9558-C08EC5888F3B}"/>
            </a:ext>
          </a:extLst>
        </xdr:cNvPr>
        <xdr:cNvSpPr>
          <a:spLocks noChangeArrowheads="1"/>
        </xdr:cNvSpPr>
      </xdr:nvSpPr>
      <xdr:spPr bwMode="auto">
        <a:xfrm>
          <a:off x="4067175" y="1444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161925</xdr:rowOff>
    </xdr:from>
    <xdr:to>
      <xdr:col>6</xdr:col>
      <xdr:colOff>352425</xdr:colOff>
      <xdr:row>86</xdr:row>
      <xdr:rowOff>28575</xdr:rowOff>
    </xdr:to>
    <xdr:sp macro="" textlink="">
      <xdr:nvSpPr>
        <xdr:cNvPr id="10452" name="Text Box 212">
          <a:extLst>
            <a:ext uri="{FF2B5EF4-FFF2-40B4-BE49-F238E27FC236}">
              <a16:creationId xmlns:a16="http://schemas.microsoft.com/office/drawing/2014/main" id="{DF57EF59-00A5-4C79-91B8-1599BE8868F2}"/>
            </a:ext>
          </a:extLst>
        </xdr:cNvPr>
        <xdr:cNvSpPr txBox="1">
          <a:spLocks noChangeArrowheads="1"/>
        </xdr:cNvSpPr>
      </xdr:nvSpPr>
      <xdr:spPr bwMode="auto">
        <a:xfrm>
          <a:off x="3733800" y="1456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228,027</a:t>
          </a:r>
          <a:endParaRPr lang="ja-JP" altLang="en-US"/>
        </a:p>
      </xdr:txBody>
    </xdr:sp>
    <xdr:clientData/>
  </xdr:twoCellAnchor>
  <xdr:twoCellAnchor>
    <xdr:from>
      <xdr:col>4</xdr:col>
      <xdr:colOff>428625</xdr:colOff>
      <xdr:row>83</xdr:row>
      <xdr:rowOff>161925</xdr:rowOff>
    </xdr:from>
    <xdr:to>
      <xdr:col>4</xdr:col>
      <xdr:colOff>533400</xdr:colOff>
      <xdr:row>84</xdr:row>
      <xdr:rowOff>95250</xdr:rowOff>
    </xdr:to>
    <xdr:sp macro="" textlink="">
      <xdr:nvSpPr>
        <xdr:cNvPr id="438941" name="Oval 213">
          <a:extLst>
            <a:ext uri="{FF2B5EF4-FFF2-40B4-BE49-F238E27FC236}">
              <a16:creationId xmlns:a16="http://schemas.microsoft.com/office/drawing/2014/main" id="{919690F6-ACD4-4AA1-8743-902D6D225B54}"/>
            </a:ext>
          </a:extLst>
        </xdr:cNvPr>
        <xdr:cNvSpPr>
          <a:spLocks noChangeArrowheads="1"/>
        </xdr:cNvSpPr>
      </xdr:nvSpPr>
      <xdr:spPr bwMode="auto">
        <a:xfrm>
          <a:off x="3171825" y="1439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104775</xdr:rowOff>
    </xdr:from>
    <xdr:to>
      <xdr:col>5</xdr:col>
      <xdr:colOff>180975</xdr:colOff>
      <xdr:row>85</xdr:row>
      <xdr:rowOff>142875</xdr:rowOff>
    </xdr:to>
    <xdr:sp macro="" textlink="">
      <xdr:nvSpPr>
        <xdr:cNvPr id="10454" name="Text Box 214">
          <a:extLst>
            <a:ext uri="{FF2B5EF4-FFF2-40B4-BE49-F238E27FC236}">
              <a16:creationId xmlns:a16="http://schemas.microsoft.com/office/drawing/2014/main" id="{26E5CA0F-EC96-4060-B2E8-7E6C12D11925}"/>
            </a:ext>
          </a:extLst>
        </xdr:cNvPr>
        <xdr:cNvSpPr txBox="1">
          <a:spLocks noChangeArrowheads="1"/>
        </xdr:cNvSpPr>
      </xdr:nvSpPr>
      <xdr:spPr bwMode="auto">
        <a:xfrm>
          <a:off x="2847975"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217,368</a:t>
          </a:r>
          <a:endParaRPr lang="ja-JP" altLang="en-US"/>
        </a:p>
      </xdr:txBody>
    </xdr:sp>
    <xdr:clientData/>
  </xdr:twoCellAnchor>
  <xdr:twoCellAnchor>
    <xdr:from>
      <xdr:col>3</xdr:col>
      <xdr:colOff>228600</xdr:colOff>
      <xdr:row>84</xdr:row>
      <xdr:rowOff>0</xdr:rowOff>
    </xdr:from>
    <xdr:to>
      <xdr:col>3</xdr:col>
      <xdr:colOff>333375</xdr:colOff>
      <xdr:row>84</xdr:row>
      <xdr:rowOff>95250</xdr:rowOff>
    </xdr:to>
    <xdr:sp macro="" textlink="">
      <xdr:nvSpPr>
        <xdr:cNvPr id="438943" name="Oval 215">
          <a:extLst>
            <a:ext uri="{FF2B5EF4-FFF2-40B4-BE49-F238E27FC236}">
              <a16:creationId xmlns:a16="http://schemas.microsoft.com/office/drawing/2014/main" id="{038D694D-9435-45FB-8EDB-49BF1E5E2194}"/>
            </a:ext>
          </a:extLst>
        </xdr:cNvPr>
        <xdr:cNvSpPr>
          <a:spLocks noChangeArrowheads="1"/>
        </xdr:cNvSpPr>
      </xdr:nvSpPr>
      <xdr:spPr bwMode="auto">
        <a:xfrm>
          <a:off x="2286000" y="1440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114300</xdr:rowOff>
    </xdr:from>
    <xdr:to>
      <xdr:col>3</xdr:col>
      <xdr:colOff>657225</xdr:colOff>
      <xdr:row>85</xdr:row>
      <xdr:rowOff>152400</xdr:rowOff>
    </xdr:to>
    <xdr:sp macro="" textlink="">
      <xdr:nvSpPr>
        <xdr:cNvPr id="10456" name="Text Box 216">
          <a:extLst>
            <a:ext uri="{FF2B5EF4-FFF2-40B4-BE49-F238E27FC236}">
              <a16:creationId xmlns:a16="http://schemas.microsoft.com/office/drawing/2014/main" id="{319B0FB7-1ABB-4070-BFF6-0D0BFC390643}"/>
            </a:ext>
          </a:extLst>
        </xdr:cNvPr>
        <xdr:cNvSpPr txBox="1">
          <a:spLocks noChangeArrowheads="1"/>
        </xdr:cNvSpPr>
      </xdr:nvSpPr>
      <xdr:spPr bwMode="auto">
        <a:xfrm>
          <a:off x="19526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217,692</a:t>
          </a:r>
          <a:endParaRPr lang="ja-JP" altLang="en-US"/>
        </a:p>
      </xdr:txBody>
    </xdr:sp>
    <xdr:clientData/>
  </xdr:twoCellAnchor>
  <xdr:twoCellAnchor>
    <xdr:from>
      <xdr:col>2</xdr:col>
      <xdr:colOff>28575</xdr:colOff>
      <xdr:row>84</xdr:row>
      <xdr:rowOff>9525</xdr:rowOff>
    </xdr:from>
    <xdr:to>
      <xdr:col>2</xdr:col>
      <xdr:colOff>123825</xdr:colOff>
      <xdr:row>84</xdr:row>
      <xdr:rowOff>114300</xdr:rowOff>
    </xdr:to>
    <xdr:sp macro="" textlink="">
      <xdr:nvSpPr>
        <xdr:cNvPr id="438945" name="Oval 217">
          <a:extLst>
            <a:ext uri="{FF2B5EF4-FFF2-40B4-BE49-F238E27FC236}">
              <a16:creationId xmlns:a16="http://schemas.microsoft.com/office/drawing/2014/main" id="{37C64E07-9F65-407F-9C01-DB5AFFABB933}"/>
            </a:ext>
          </a:extLst>
        </xdr:cNvPr>
        <xdr:cNvSpPr>
          <a:spLocks noChangeArrowheads="1"/>
        </xdr:cNvSpPr>
      </xdr:nvSpPr>
      <xdr:spPr bwMode="auto">
        <a:xfrm>
          <a:off x="1400175" y="14411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123825</xdr:rowOff>
    </xdr:from>
    <xdr:to>
      <xdr:col>2</xdr:col>
      <xdr:colOff>457200</xdr:colOff>
      <xdr:row>85</xdr:row>
      <xdr:rowOff>161925</xdr:rowOff>
    </xdr:to>
    <xdr:sp macro="" textlink="">
      <xdr:nvSpPr>
        <xdr:cNvPr id="10458" name="Text Box 218">
          <a:extLst>
            <a:ext uri="{FF2B5EF4-FFF2-40B4-BE49-F238E27FC236}">
              <a16:creationId xmlns:a16="http://schemas.microsoft.com/office/drawing/2014/main" id="{08334B07-0B8D-43AD-AF83-DCCBA6833A72}"/>
            </a:ext>
          </a:extLst>
        </xdr:cNvPr>
        <xdr:cNvSpPr txBox="1">
          <a:spLocks noChangeArrowheads="1"/>
        </xdr:cNvSpPr>
      </xdr:nvSpPr>
      <xdr:spPr bwMode="auto">
        <a:xfrm>
          <a:off x="1066800"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221,322</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a:extLst>
            <a:ext uri="{FF2B5EF4-FFF2-40B4-BE49-F238E27FC236}">
              <a16:creationId xmlns:a16="http://schemas.microsoft.com/office/drawing/2014/main" id="{42208A46-BBE8-4D2F-B52F-83D167BC5298}"/>
            </a:ext>
          </a:extLst>
        </xdr:cNvPr>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0" name="Text Box 220">
          <a:extLst>
            <a:ext uri="{FF2B5EF4-FFF2-40B4-BE49-F238E27FC236}">
              <a16:creationId xmlns:a16="http://schemas.microsoft.com/office/drawing/2014/main" id="{899B1E11-FDD6-4CDD-8B4E-12ECA7D65977}"/>
            </a:ext>
          </a:extLst>
        </xdr:cNvPr>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1" name="Text Box 221">
          <a:extLst>
            <a:ext uri="{FF2B5EF4-FFF2-40B4-BE49-F238E27FC236}">
              <a16:creationId xmlns:a16="http://schemas.microsoft.com/office/drawing/2014/main" id="{5DB526B1-6A6F-4238-B5B9-A3AE6D44F0DC}"/>
            </a:ext>
          </a:extLst>
        </xdr:cNvPr>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[101.8]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a:extLst>
            <a:ext uri="{FF2B5EF4-FFF2-40B4-BE49-F238E27FC236}">
              <a16:creationId xmlns:a16="http://schemas.microsoft.com/office/drawing/2014/main" id="{9A8DA428-2154-42D3-B81B-5E32969AE254}"/>
            </a:ext>
          </a:extLst>
        </xdr:cNvPr>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a:extLst>
            <a:ext uri="{FF2B5EF4-FFF2-40B4-BE49-F238E27FC236}">
              <a16:creationId xmlns:a16="http://schemas.microsoft.com/office/drawing/2014/main" id="{5D2E7F49-E16F-4A6C-913F-3D299F38A6CD}"/>
            </a:ext>
          </a:extLst>
        </xdr:cNvPr>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27/75</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a:extLst>
            <a:ext uri="{FF2B5EF4-FFF2-40B4-BE49-F238E27FC236}">
              <a16:creationId xmlns:a16="http://schemas.microsoft.com/office/drawing/2014/main" id="{76E0901D-4F49-4474-9626-D9AD76CC3CE0}"/>
            </a:ext>
          </a:extLst>
        </xdr:cNvPr>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a:extLst>
            <a:ext uri="{FF2B5EF4-FFF2-40B4-BE49-F238E27FC236}">
              <a16:creationId xmlns:a16="http://schemas.microsoft.com/office/drawing/2014/main" id="{C39EAA5E-5251-4537-9C9D-31BD2C3C274C}"/>
            </a:ext>
          </a:extLst>
        </xdr:cNvPr>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6" name="Rectangle 226">
          <a:extLst>
            <a:ext uri="{FF2B5EF4-FFF2-40B4-BE49-F238E27FC236}">
              <a16:creationId xmlns:a16="http://schemas.microsoft.com/office/drawing/2014/main" id="{501F8DED-C491-4389-8BA3-6AB168917BEC}"/>
            </a:ext>
          </a:extLst>
        </xdr:cNvPr>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7" name="Rectangle 227">
          <a:extLst>
            <a:ext uri="{FF2B5EF4-FFF2-40B4-BE49-F238E27FC236}">
              <a16:creationId xmlns:a16="http://schemas.microsoft.com/office/drawing/2014/main" id="{153E9E87-1B49-4BC9-983D-50DBDE566CCA}"/>
            </a:ext>
          </a:extLst>
        </xdr:cNvPr>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38956" name="Rectangle 228">
          <a:extLst>
            <a:ext uri="{FF2B5EF4-FFF2-40B4-BE49-F238E27FC236}">
              <a16:creationId xmlns:a16="http://schemas.microsoft.com/office/drawing/2014/main" id="{58455C4E-124C-4CC1-B1F7-3800B83D72D8}"/>
            </a:ext>
          </a:extLst>
        </xdr:cNvPr>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38957" name="Rectangle 229">
          <a:extLst>
            <a:ext uri="{FF2B5EF4-FFF2-40B4-BE49-F238E27FC236}">
              <a16:creationId xmlns:a16="http://schemas.microsoft.com/office/drawing/2014/main" id="{23999CA6-A24F-4473-B837-AF49C4E571C9}"/>
            </a:ext>
          </a:extLst>
        </xdr:cNvPr>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0" name="Rectangle 230">
          <a:extLst>
            <a:ext uri="{FF2B5EF4-FFF2-40B4-BE49-F238E27FC236}">
              <a16:creationId xmlns:a16="http://schemas.microsoft.com/office/drawing/2014/main" id="{0EDEA6A4-6899-4628-929D-9EFA1B8CA2E2}"/>
            </a:ext>
          </a:extLst>
        </xdr:cNvPr>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1" name="Text Box 231">
          <a:extLst>
            <a:ext uri="{FF2B5EF4-FFF2-40B4-BE49-F238E27FC236}">
              <a16:creationId xmlns:a16="http://schemas.microsoft.com/office/drawing/2014/main" id="{4D98BBFA-3998-4498-8493-7962BAC0BCC5}"/>
            </a:ext>
          </a:extLst>
        </xdr:cNvPr>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ラスパイレス指数は、類似団体平均と比較して若干上回っている。</a:t>
          </a:r>
          <a:endParaRPr lang="ja-JP" altLang="ja-JP" sz="1400">
            <a:effectLst/>
          </a:endParaRPr>
        </a:p>
        <a:p>
          <a:pPr rtl="0"/>
          <a:r>
            <a:rPr lang="ja-JP" altLang="ja-JP" sz="1100" b="0" i="0" baseline="0">
              <a:effectLst/>
              <a:latin typeface="+mn-lt"/>
              <a:ea typeface="+mn-ea"/>
              <a:cs typeface="+mn-cs"/>
            </a:rPr>
            <a:t>　今後も類似団体の給与水準を見据えて、人事評価制度の活用、各種手当の見直しを進め給与水準の適正化を図る。</a:t>
          </a:r>
          <a:endParaRPr lang="ja-JP" altLang="ja-JP" sz="1400">
            <a:effectLst/>
          </a:endParaRPr>
        </a:p>
        <a:p>
          <a:r>
            <a:rPr lang="ja-JP" altLang="ja-JP" sz="1100" b="0" i="0" baseline="0">
              <a:effectLst/>
              <a:latin typeface="+mn-lt"/>
              <a:ea typeface="+mn-ea"/>
              <a:cs typeface="+mn-cs"/>
            </a:rPr>
            <a:t>　なお、</a:t>
          </a:r>
          <a:r>
            <a:rPr lang="ja-JP" altLang="en-US" sz="1100" b="0" i="0" baseline="0">
              <a:effectLst/>
              <a:latin typeface="+mn-lt"/>
              <a:ea typeface="+mn-ea"/>
              <a:cs typeface="+mn-cs"/>
            </a:rPr>
            <a:t>平成</a:t>
          </a:r>
          <a:r>
            <a:rPr lang="en-US" altLang="ja-JP" sz="1100" b="0" i="0" baseline="0">
              <a:effectLst/>
              <a:latin typeface="+mn-lt"/>
              <a:ea typeface="+mn-ea"/>
              <a:cs typeface="+mn-cs"/>
            </a:rPr>
            <a:t>23</a:t>
          </a:r>
          <a:r>
            <a:rPr lang="ja-JP" altLang="en-US" sz="1100" b="0" i="0" baseline="0">
              <a:effectLst/>
              <a:latin typeface="+mn-lt"/>
              <a:ea typeface="+mn-ea"/>
              <a:cs typeface="+mn-cs"/>
            </a:rPr>
            <a:t>年度</a:t>
          </a:r>
          <a:r>
            <a:rPr lang="ja-JP" altLang="ja-JP" sz="1100" b="0" i="0" baseline="0">
              <a:effectLst/>
              <a:latin typeface="+mn-lt"/>
              <a:ea typeface="+mn-ea"/>
              <a:cs typeface="+mn-cs"/>
            </a:rPr>
            <a:t>に指数が大幅に増加した要因は、国家公務員の時限的な（</a:t>
          </a:r>
          <a:r>
            <a:rPr lang="en-US" altLang="ja-JP" sz="1100" b="0" i="0" baseline="0">
              <a:effectLst/>
              <a:latin typeface="+mn-lt"/>
              <a:ea typeface="+mn-ea"/>
              <a:cs typeface="+mn-cs"/>
            </a:rPr>
            <a:t>2</a:t>
          </a:r>
          <a:r>
            <a:rPr lang="ja-JP" altLang="ja-JP" sz="1100" b="0" i="0" baseline="0">
              <a:effectLst/>
              <a:latin typeface="+mn-lt"/>
              <a:ea typeface="+mn-ea"/>
              <a:cs typeface="+mn-cs"/>
            </a:rPr>
            <a:t>年間）給与改定特例法による措置によるものであ</a:t>
          </a:r>
          <a:r>
            <a:rPr lang="ja-JP" altLang="en-US" sz="1100" b="0" i="0" baseline="0">
              <a:effectLst/>
              <a:latin typeface="+mn-lt"/>
              <a:ea typeface="+mn-ea"/>
              <a:cs typeface="+mn-cs"/>
            </a:rPr>
            <a:t>る。（</a:t>
          </a:r>
          <a:r>
            <a:rPr lang="ja-JP" altLang="ja-JP" sz="1100" b="0" i="0" baseline="0">
              <a:effectLst/>
              <a:latin typeface="+mn-lt"/>
              <a:ea typeface="+mn-ea"/>
              <a:cs typeface="+mn-cs"/>
            </a:rPr>
            <a:t>この法的措置が無いとした場合の指数は</a:t>
          </a:r>
          <a:r>
            <a:rPr lang="en-US" altLang="ja-JP" sz="1100" b="0" i="0" baseline="0">
              <a:effectLst/>
              <a:latin typeface="+mn-lt"/>
              <a:ea typeface="+mn-ea"/>
              <a:cs typeface="+mn-cs"/>
            </a:rPr>
            <a:t>95.6</a:t>
          </a:r>
          <a:r>
            <a:rPr lang="ja-JP" altLang="ja-JP" sz="1100" b="0" i="0" baseline="0">
              <a:effectLst/>
              <a:latin typeface="+mn-lt"/>
              <a:ea typeface="+mn-ea"/>
              <a:cs typeface="+mn-cs"/>
            </a:rPr>
            <a:t>となる。</a:t>
          </a:r>
          <a:r>
            <a:rPr lang="ja-JP" altLang="en-US" sz="1100" b="0" i="0" baseline="0">
              <a:effectLst/>
              <a:latin typeface="+mn-lt"/>
              <a:ea typeface="+mn-ea"/>
              <a:cs typeface="+mn-cs"/>
            </a:rPr>
            <a:t>）</a:t>
          </a:r>
          <a:endParaRPr lang="en-US" altLang="ja-JP" sz="1100" b="0" i="0" baseline="0">
            <a:effectLst/>
            <a:latin typeface="+mn-lt"/>
            <a:ea typeface="+mn-ea"/>
            <a:cs typeface="+mn-cs"/>
          </a:endParaRPr>
        </a:p>
        <a:p>
          <a:r>
            <a:rPr lang="ja-JP" altLang="en-US" sz="1100" b="0" i="0" baseline="0">
              <a:effectLst/>
              <a:latin typeface="+mn-lt"/>
              <a:ea typeface="+mn-ea"/>
              <a:cs typeface="+mn-cs"/>
            </a:rPr>
            <a:t>　平成</a:t>
          </a:r>
          <a:r>
            <a:rPr lang="en-US" altLang="ja-JP" sz="1100" b="0" i="0" baseline="0">
              <a:effectLst/>
              <a:latin typeface="+mn-lt"/>
              <a:ea typeface="+mn-ea"/>
              <a:cs typeface="+mn-cs"/>
            </a:rPr>
            <a:t>24</a:t>
          </a:r>
          <a:r>
            <a:rPr lang="ja-JP" altLang="en-US" sz="1100" b="0" i="0" baseline="0">
              <a:effectLst/>
              <a:latin typeface="+mn-lt"/>
              <a:ea typeface="+mn-ea"/>
              <a:cs typeface="+mn-cs"/>
            </a:rPr>
            <a:t>年度に指数が</a:t>
          </a:r>
          <a:r>
            <a:rPr lang="en-US" altLang="ja-JP" sz="1100" b="0" i="0" baseline="0">
              <a:effectLst/>
              <a:latin typeface="+mn-lt"/>
              <a:ea typeface="+mn-ea"/>
              <a:cs typeface="+mn-cs"/>
            </a:rPr>
            <a:t>101.8</a:t>
          </a:r>
          <a:r>
            <a:rPr lang="ja-JP" altLang="en-US" sz="1100" b="0" i="0" baseline="0">
              <a:effectLst/>
              <a:latin typeface="+mn-lt"/>
              <a:ea typeface="+mn-ea"/>
              <a:cs typeface="+mn-cs"/>
            </a:rPr>
            <a:t>と前年度から</a:t>
          </a:r>
          <a:r>
            <a:rPr lang="en-US" altLang="ja-JP" sz="1100" b="0" i="0" baseline="0">
              <a:effectLst/>
              <a:latin typeface="+mn-lt"/>
              <a:ea typeface="+mn-ea"/>
              <a:cs typeface="+mn-cs"/>
            </a:rPr>
            <a:t>1.7</a:t>
          </a:r>
          <a:r>
            <a:rPr lang="ja-JP" altLang="en-US" sz="1100" b="0" i="0" baseline="0">
              <a:effectLst/>
              <a:latin typeface="+mn-lt"/>
              <a:ea typeface="+mn-ea"/>
              <a:cs typeface="+mn-cs"/>
            </a:rPr>
            <a:t>の改善が図られた要因としては、高齢・高級者の退職及び国の平均月額より低い者の採用（△</a:t>
          </a:r>
          <a:r>
            <a:rPr lang="en-US" altLang="ja-JP" sz="1100" b="0" i="0" baseline="0">
              <a:effectLst/>
              <a:latin typeface="+mn-lt"/>
              <a:ea typeface="+mn-ea"/>
              <a:cs typeface="+mn-cs"/>
            </a:rPr>
            <a:t>0.4</a:t>
          </a:r>
          <a:r>
            <a:rPr lang="ja-JP" altLang="en-US" sz="1100" b="0" i="0" baseline="0">
              <a:effectLst/>
              <a:latin typeface="+mn-lt"/>
              <a:ea typeface="+mn-ea"/>
              <a:cs typeface="+mn-cs"/>
            </a:rPr>
            <a:t>）、階層別職員分布の変動が大きいため（△</a:t>
          </a:r>
          <a:r>
            <a:rPr lang="en-US" altLang="ja-JP" sz="1100" b="0" i="0" baseline="0">
              <a:effectLst/>
              <a:latin typeface="+mn-lt"/>
              <a:ea typeface="+mn-ea"/>
              <a:cs typeface="+mn-cs"/>
            </a:rPr>
            <a:t>0.6</a:t>
          </a:r>
          <a:r>
            <a:rPr lang="ja-JP" altLang="en-US" sz="1100" b="0" i="0" baseline="0">
              <a:effectLst/>
              <a:latin typeface="+mn-lt"/>
              <a:ea typeface="+mn-ea"/>
              <a:cs typeface="+mn-cs"/>
            </a:rPr>
            <a:t>）、人事異動等による職種区分の変更（△</a:t>
          </a:r>
          <a:r>
            <a:rPr lang="en-US" altLang="ja-JP" sz="1100" b="0" i="0" baseline="0">
              <a:effectLst/>
              <a:latin typeface="+mn-lt"/>
              <a:ea typeface="+mn-ea"/>
              <a:cs typeface="+mn-cs"/>
            </a:rPr>
            <a:t>0.3</a:t>
          </a:r>
          <a:r>
            <a:rPr lang="ja-JP" altLang="en-US" sz="1100" b="0" i="0" baseline="0">
              <a:effectLst/>
              <a:latin typeface="+mn-lt"/>
              <a:ea typeface="+mn-ea"/>
              <a:cs typeface="+mn-cs"/>
            </a:rPr>
            <a:t>）、平成</a:t>
          </a:r>
          <a:r>
            <a:rPr lang="en-US" altLang="ja-JP" sz="1100" b="0" i="0" baseline="0">
              <a:effectLst/>
              <a:latin typeface="+mn-lt"/>
              <a:ea typeface="+mn-ea"/>
              <a:cs typeface="+mn-cs"/>
            </a:rPr>
            <a:t>25</a:t>
          </a:r>
          <a:r>
            <a:rPr lang="ja-JP" altLang="en-US" sz="1100" b="0" i="0" baseline="0">
              <a:effectLst/>
              <a:latin typeface="+mn-lt"/>
              <a:ea typeface="+mn-ea"/>
              <a:cs typeface="+mn-cs"/>
            </a:rPr>
            <a:t>年</a:t>
          </a:r>
          <a:r>
            <a:rPr lang="en-US" altLang="ja-JP" sz="1100" b="0" i="0" baseline="0">
              <a:effectLst/>
              <a:latin typeface="+mn-lt"/>
              <a:ea typeface="+mn-ea"/>
              <a:cs typeface="+mn-cs"/>
            </a:rPr>
            <a:t>4</a:t>
          </a:r>
          <a:r>
            <a:rPr lang="ja-JP" altLang="en-US" sz="1100" b="0" i="0" baseline="0">
              <a:effectLst/>
              <a:latin typeface="+mn-lt"/>
              <a:ea typeface="+mn-ea"/>
              <a:cs typeface="+mn-cs"/>
            </a:rPr>
            <a:t>月</a:t>
          </a:r>
          <a:r>
            <a:rPr lang="en-US" altLang="ja-JP" sz="1100" b="0" i="0" baseline="0">
              <a:effectLst/>
              <a:latin typeface="+mn-lt"/>
              <a:ea typeface="+mn-ea"/>
              <a:cs typeface="+mn-cs"/>
            </a:rPr>
            <a:t>1</a:t>
          </a:r>
          <a:r>
            <a:rPr lang="ja-JP" altLang="en-US" sz="1100" b="0" i="0" baseline="0">
              <a:effectLst/>
              <a:latin typeface="+mn-lt"/>
              <a:ea typeface="+mn-ea"/>
              <a:cs typeface="+mn-cs"/>
            </a:rPr>
            <a:t>日給与構造改革における経過措置額の廃止に伴う緩和措置の廃止（△</a:t>
          </a:r>
          <a:r>
            <a:rPr lang="en-US" altLang="ja-JP" sz="1100" b="0" i="0" baseline="0">
              <a:effectLst/>
              <a:latin typeface="+mn-lt"/>
              <a:ea typeface="+mn-ea"/>
              <a:cs typeface="+mn-cs"/>
            </a:rPr>
            <a:t>0.4</a:t>
          </a:r>
          <a:r>
            <a:rPr lang="ja-JP" altLang="en-US" sz="1100" b="0" i="0" baseline="0">
              <a:effectLst/>
              <a:latin typeface="+mn-lt"/>
              <a:ea typeface="+mn-ea"/>
              <a:cs typeface="+mn-cs"/>
            </a:rPr>
            <a:t>）によるもの。</a:t>
          </a:r>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38960" name="Line 232">
          <a:extLst>
            <a:ext uri="{FF2B5EF4-FFF2-40B4-BE49-F238E27FC236}">
              <a16:creationId xmlns:a16="http://schemas.microsoft.com/office/drawing/2014/main" id="{A3589861-BF91-4538-BBDB-85F266BD9446}"/>
            </a:ext>
          </a:extLst>
        </xdr:cNvPr>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3" name="Text Box 233">
          <a:extLst>
            <a:ext uri="{FF2B5EF4-FFF2-40B4-BE49-F238E27FC236}">
              <a16:creationId xmlns:a16="http://schemas.microsoft.com/office/drawing/2014/main" id="{172455E9-C445-493F-9663-3775991C9F24}"/>
            </a:ext>
          </a:extLst>
        </xdr:cNvPr>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438962" name="Line 234">
          <a:extLst>
            <a:ext uri="{FF2B5EF4-FFF2-40B4-BE49-F238E27FC236}">
              <a16:creationId xmlns:a16="http://schemas.microsoft.com/office/drawing/2014/main" id="{4569F54A-7B01-419C-8872-BC2A47D0E978}"/>
            </a:ext>
          </a:extLst>
        </xdr:cNvPr>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5" name="Text Box 235">
          <a:extLst>
            <a:ext uri="{FF2B5EF4-FFF2-40B4-BE49-F238E27FC236}">
              <a16:creationId xmlns:a16="http://schemas.microsoft.com/office/drawing/2014/main" id="{2D53D8AA-8E89-4CBA-8720-AA8186C0486A}"/>
            </a:ext>
          </a:extLst>
        </xdr:cNvPr>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438964" name="Line 236">
          <a:extLst>
            <a:ext uri="{FF2B5EF4-FFF2-40B4-BE49-F238E27FC236}">
              <a16:creationId xmlns:a16="http://schemas.microsoft.com/office/drawing/2014/main" id="{1F2A883B-045F-48DC-9599-21013459B094}"/>
            </a:ext>
          </a:extLst>
        </xdr:cNvPr>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7" name="Text Box 237">
          <a:extLst>
            <a:ext uri="{FF2B5EF4-FFF2-40B4-BE49-F238E27FC236}">
              <a16:creationId xmlns:a16="http://schemas.microsoft.com/office/drawing/2014/main" id="{B1E2F9D4-0608-4FA0-9C1A-41BE130114A3}"/>
            </a:ext>
          </a:extLst>
        </xdr:cNvPr>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438966" name="Line 238">
          <a:extLst>
            <a:ext uri="{FF2B5EF4-FFF2-40B4-BE49-F238E27FC236}">
              <a16:creationId xmlns:a16="http://schemas.microsoft.com/office/drawing/2014/main" id="{4B085EA1-A618-4C52-8350-7F0553769448}"/>
            </a:ext>
          </a:extLst>
        </xdr:cNvPr>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a:extLst>
            <a:ext uri="{FF2B5EF4-FFF2-40B4-BE49-F238E27FC236}">
              <a16:creationId xmlns:a16="http://schemas.microsoft.com/office/drawing/2014/main" id="{56EEF665-D4B4-45E1-B5E1-15C76EC072A5}"/>
            </a:ext>
          </a:extLst>
        </xdr:cNvPr>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438968" name="Line 240">
          <a:extLst>
            <a:ext uri="{FF2B5EF4-FFF2-40B4-BE49-F238E27FC236}">
              <a16:creationId xmlns:a16="http://schemas.microsoft.com/office/drawing/2014/main" id="{B2A1869D-575C-4D97-904A-4C230DEC473A}"/>
            </a:ext>
          </a:extLst>
        </xdr:cNvPr>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1" name="Text Box 241">
          <a:extLst>
            <a:ext uri="{FF2B5EF4-FFF2-40B4-BE49-F238E27FC236}">
              <a16:creationId xmlns:a16="http://schemas.microsoft.com/office/drawing/2014/main" id="{3439D808-E1CF-4345-8C11-D4A7C55E709F}"/>
            </a:ext>
          </a:extLst>
        </xdr:cNvPr>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438970" name="Line 242">
          <a:extLst>
            <a:ext uri="{FF2B5EF4-FFF2-40B4-BE49-F238E27FC236}">
              <a16:creationId xmlns:a16="http://schemas.microsoft.com/office/drawing/2014/main" id="{47E08FE3-23BA-499C-AE2E-B7391130EF21}"/>
            </a:ext>
          </a:extLst>
        </xdr:cNvPr>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3" name="Text Box 243">
          <a:extLst>
            <a:ext uri="{FF2B5EF4-FFF2-40B4-BE49-F238E27FC236}">
              <a16:creationId xmlns:a16="http://schemas.microsoft.com/office/drawing/2014/main" id="{996F61BE-27B8-4768-8CD3-DC0F52667D0E}"/>
            </a:ext>
          </a:extLst>
        </xdr:cNvPr>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38972" name="Line 244">
          <a:extLst>
            <a:ext uri="{FF2B5EF4-FFF2-40B4-BE49-F238E27FC236}">
              <a16:creationId xmlns:a16="http://schemas.microsoft.com/office/drawing/2014/main" id="{12EAD01F-A363-4945-BC4A-F37EC7546C4F}"/>
            </a:ext>
          </a:extLst>
        </xdr:cNvPr>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a:extLst>
            <a:ext uri="{FF2B5EF4-FFF2-40B4-BE49-F238E27FC236}">
              <a16:creationId xmlns:a16="http://schemas.microsoft.com/office/drawing/2014/main" id="{3F3EFD6C-F570-4C8A-9F4B-5E8CD83F801C}"/>
            </a:ext>
          </a:extLst>
        </xdr:cNvPr>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38974" name="給与水準   （国との比較）グラフ枠">
          <a:extLst>
            <a:ext uri="{FF2B5EF4-FFF2-40B4-BE49-F238E27FC236}">
              <a16:creationId xmlns:a16="http://schemas.microsoft.com/office/drawing/2014/main" id="{75B97DA1-E1E0-44EB-9A1D-E2D2EAD758BF}"/>
            </a:ext>
          </a:extLst>
        </xdr:cNvPr>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152400</xdr:rowOff>
    </xdr:from>
    <xdr:to>
      <xdr:col>24</xdr:col>
      <xdr:colOff>561975</xdr:colOff>
      <xdr:row>89</xdr:row>
      <xdr:rowOff>57150</xdr:rowOff>
    </xdr:to>
    <xdr:sp macro="" textlink="">
      <xdr:nvSpPr>
        <xdr:cNvPr id="438975" name="Line 247">
          <a:extLst>
            <a:ext uri="{FF2B5EF4-FFF2-40B4-BE49-F238E27FC236}">
              <a16:creationId xmlns:a16="http://schemas.microsoft.com/office/drawing/2014/main" id="{5175F5C7-055B-46E9-8660-E492121A97B6}"/>
            </a:ext>
          </a:extLst>
        </xdr:cNvPr>
        <xdr:cNvSpPr>
          <a:spLocks noChangeShapeType="1"/>
        </xdr:cNvSpPr>
      </xdr:nvSpPr>
      <xdr:spPr bwMode="auto">
        <a:xfrm flipV="1">
          <a:off x="17021175" y="14039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57150</xdr:rowOff>
    </xdr:from>
    <xdr:to>
      <xdr:col>26</xdr:col>
      <xdr:colOff>38100</xdr:colOff>
      <xdr:row>90</xdr:row>
      <xdr:rowOff>95250</xdr:rowOff>
    </xdr:to>
    <xdr:sp macro="" textlink="">
      <xdr:nvSpPr>
        <xdr:cNvPr id="10488" name="給与水準   （国との比較）最小値テキスト">
          <a:extLst>
            <a:ext uri="{FF2B5EF4-FFF2-40B4-BE49-F238E27FC236}">
              <a16:creationId xmlns:a16="http://schemas.microsoft.com/office/drawing/2014/main" id="{F435F7B3-7622-403F-86E8-D52E4162DDDD}"/>
            </a:ext>
          </a:extLst>
        </xdr:cNvPr>
        <xdr:cNvSpPr txBox="1">
          <a:spLocks noChangeArrowheads="1"/>
        </xdr:cNvSpPr>
      </xdr:nvSpPr>
      <xdr:spPr bwMode="auto">
        <a:xfrm>
          <a:off x="17106900" y="1531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endParaRPr lang="ja-JP" altLang="en-US"/>
        </a:p>
      </xdr:txBody>
    </xdr:sp>
    <xdr:clientData/>
  </xdr:twoCellAnchor>
  <xdr:twoCellAnchor>
    <xdr:from>
      <xdr:col>24</xdr:col>
      <xdr:colOff>466725</xdr:colOff>
      <xdr:row>89</xdr:row>
      <xdr:rowOff>57150</xdr:rowOff>
    </xdr:from>
    <xdr:to>
      <xdr:col>24</xdr:col>
      <xdr:colOff>647700</xdr:colOff>
      <xdr:row>89</xdr:row>
      <xdr:rowOff>57150</xdr:rowOff>
    </xdr:to>
    <xdr:sp macro="" textlink="">
      <xdr:nvSpPr>
        <xdr:cNvPr id="438977" name="Line 249">
          <a:extLst>
            <a:ext uri="{FF2B5EF4-FFF2-40B4-BE49-F238E27FC236}">
              <a16:creationId xmlns:a16="http://schemas.microsoft.com/office/drawing/2014/main" id="{21CE4F1C-CB12-4FBD-B8A8-AFC1C7F7D099}"/>
            </a:ext>
          </a:extLst>
        </xdr:cNvPr>
        <xdr:cNvSpPr>
          <a:spLocks noChangeShapeType="1"/>
        </xdr:cNvSpPr>
      </xdr:nvSpPr>
      <xdr:spPr bwMode="auto">
        <a:xfrm>
          <a:off x="16925925" y="15316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0" name="給与水準   （国との比較）最大値テキスト">
          <a:extLst>
            <a:ext uri="{FF2B5EF4-FFF2-40B4-BE49-F238E27FC236}">
              <a16:creationId xmlns:a16="http://schemas.microsoft.com/office/drawing/2014/main" id="{6BAA4A79-C16C-46D2-9FDB-5110A477B28F}"/>
            </a:ext>
          </a:extLst>
        </xdr:cNvPr>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93.0</a:t>
          </a:r>
          <a:endParaRPr lang="ja-JP" altLang="en-US"/>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438979" name="Line 251">
          <a:extLst>
            <a:ext uri="{FF2B5EF4-FFF2-40B4-BE49-F238E27FC236}">
              <a16:creationId xmlns:a16="http://schemas.microsoft.com/office/drawing/2014/main" id="{5DF159D3-5BEA-415E-A569-486C22091BA1}"/>
            </a:ext>
          </a:extLst>
        </xdr:cNvPr>
        <xdr:cNvSpPr>
          <a:spLocks noChangeShapeType="1"/>
        </xdr:cNvSpPr>
      </xdr:nvSpPr>
      <xdr:spPr bwMode="auto">
        <a:xfrm>
          <a:off x="16925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9525</xdr:rowOff>
    </xdr:from>
    <xdr:to>
      <xdr:col>24</xdr:col>
      <xdr:colOff>561975</xdr:colOff>
      <xdr:row>86</xdr:row>
      <xdr:rowOff>142875</xdr:rowOff>
    </xdr:to>
    <xdr:sp macro="" textlink="">
      <xdr:nvSpPr>
        <xdr:cNvPr id="438980" name="Line 252">
          <a:extLst>
            <a:ext uri="{FF2B5EF4-FFF2-40B4-BE49-F238E27FC236}">
              <a16:creationId xmlns:a16="http://schemas.microsoft.com/office/drawing/2014/main" id="{3EF58614-1051-4E35-B0E1-F894857F6750}"/>
            </a:ext>
          </a:extLst>
        </xdr:cNvPr>
        <xdr:cNvSpPr>
          <a:spLocks noChangeShapeType="1"/>
        </xdr:cNvSpPr>
      </xdr:nvSpPr>
      <xdr:spPr bwMode="auto">
        <a:xfrm flipV="1">
          <a:off x="16182975" y="1475422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19050</xdr:rowOff>
    </xdr:from>
    <xdr:to>
      <xdr:col>26</xdr:col>
      <xdr:colOff>38100</xdr:colOff>
      <xdr:row>87</xdr:row>
      <xdr:rowOff>57150</xdr:rowOff>
    </xdr:to>
    <xdr:sp macro="" textlink="">
      <xdr:nvSpPr>
        <xdr:cNvPr id="10493" name="給与水準   （国との比較）平均値テキスト">
          <a:extLst>
            <a:ext uri="{FF2B5EF4-FFF2-40B4-BE49-F238E27FC236}">
              <a16:creationId xmlns:a16="http://schemas.microsoft.com/office/drawing/2014/main" id="{B0E73956-FBC2-4E25-A57B-9C397A7AF0FD}"/>
            </a:ext>
          </a:extLst>
        </xdr:cNvPr>
        <xdr:cNvSpPr txBox="1">
          <a:spLocks noChangeArrowheads="1"/>
        </xdr:cNvSpPr>
      </xdr:nvSpPr>
      <xdr:spPr bwMode="auto">
        <a:xfrm>
          <a:off x="17106900"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102.6</a:t>
          </a:r>
          <a:endParaRPr lang="ja-JP" altLang="en-US"/>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438982" name="AutoShape 254">
          <a:extLst>
            <a:ext uri="{FF2B5EF4-FFF2-40B4-BE49-F238E27FC236}">
              <a16:creationId xmlns:a16="http://schemas.microsoft.com/office/drawing/2014/main" id="{7E5C038E-2422-4C26-A824-F42F7D8E3D6E}"/>
            </a:ext>
          </a:extLst>
        </xdr:cNvPr>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114300</xdr:rowOff>
    </xdr:from>
    <xdr:to>
      <xdr:col>23</xdr:col>
      <xdr:colOff>409575</xdr:colOff>
      <xdr:row>86</xdr:row>
      <xdr:rowOff>142875</xdr:rowOff>
    </xdr:to>
    <xdr:sp macro="" textlink="">
      <xdr:nvSpPr>
        <xdr:cNvPr id="438983" name="Line 255">
          <a:extLst>
            <a:ext uri="{FF2B5EF4-FFF2-40B4-BE49-F238E27FC236}">
              <a16:creationId xmlns:a16="http://schemas.microsoft.com/office/drawing/2014/main" id="{64095D8A-CF8D-4813-AA36-F83D4D16F268}"/>
            </a:ext>
          </a:extLst>
        </xdr:cNvPr>
        <xdr:cNvSpPr>
          <a:spLocks noChangeShapeType="1"/>
        </xdr:cNvSpPr>
      </xdr:nvSpPr>
      <xdr:spPr bwMode="auto">
        <a:xfrm>
          <a:off x="15287625" y="14344650"/>
          <a:ext cx="895350" cy="542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19050</xdr:rowOff>
    </xdr:from>
    <xdr:to>
      <xdr:col>23</xdr:col>
      <xdr:colOff>457200</xdr:colOff>
      <xdr:row>86</xdr:row>
      <xdr:rowOff>123825</xdr:rowOff>
    </xdr:to>
    <xdr:sp macro="" textlink="">
      <xdr:nvSpPr>
        <xdr:cNvPr id="438984" name="AutoShape 256">
          <a:extLst>
            <a:ext uri="{FF2B5EF4-FFF2-40B4-BE49-F238E27FC236}">
              <a16:creationId xmlns:a16="http://schemas.microsoft.com/office/drawing/2014/main" id="{CE6100AB-43AE-42E5-8EF2-BD67F6706E50}"/>
            </a:ext>
          </a:extLst>
        </xdr:cNvPr>
        <xdr:cNvSpPr>
          <a:spLocks noChangeArrowheads="1"/>
        </xdr:cNvSpPr>
      </xdr:nvSpPr>
      <xdr:spPr bwMode="auto">
        <a:xfrm>
          <a:off x="161258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161925</xdr:rowOff>
    </xdr:from>
    <xdr:to>
      <xdr:col>24</xdr:col>
      <xdr:colOff>76200</xdr:colOff>
      <xdr:row>86</xdr:row>
      <xdr:rowOff>28575</xdr:rowOff>
    </xdr:to>
    <xdr:sp macro="" textlink="">
      <xdr:nvSpPr>
        <xdr:cNvPr id="10497" name="Text Box 257">
          <a:extLst>
            <a:ext uri="{FF2B5EF4-FFF2-40B4-BE49-F238E27FC236}">
              <a16:creationId xmlns:a16="http://schemas.microsoft.com/office/drawing/2014/main" id="{FAA4A852-AE90-461F-B229-15A9F8F03A17}"/>
            </a:ext>
          </a:extLst>
        </xdr:cNvPr>
        <xdr:cNvSpPr txBox="1">
          <a:spLocks noChangeArrowheads="1"/>
        </xdr:cNvSpPr>
      </xdr:nvSpPr>
      <xdr:spPr bwMode="auto">
        <a:xfrm>
          <a:off x="15801975" y="1456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102.6</a:t>
          </a:r>
          <a:endParaRPr lang="ja-JP" altLang="en-US"/>
        </a:p>
      </xdr:txBody>
    </xdr:sp>
    <xdr:clientData/>
  </xdr:twoCellAnchor>
  <xdr:twoCellAnchor>
    <xdr:from>
      <xdr:col>21</xdr:col>
      <xdr:colOff>0</xdr:colOff>
      <xdr:row>83</xdr:row>
      <xdr:rowOff>28575</xdr:rowOff>
    </xdr:from>
    <xdr:to>
      <xdr:col>22</xdr:col>
      <xdr:colOff>200025</xdr:colOff>
      <xdr:row>83</xdr:row>
      <xdr:rowOff>114300</xdr:rowOff>
    </xdr:to>
    <xdr:sp macro="" textlink="">
      <xdr:nvSpPr>
        <xdr:cNvPr id="438986" name="Line 258">
          <a:extLst>
            <a:ext uri="{FF2B5EF4-FFF2-40B4-BE49-F238E27FC236}">
              <a16:creationId xmlns:a16="http://schemas.microsoft.com/office/drawing/2014/main" id="{CBA48280-6556-4C0C-9EBB-C8626ADFA39D}"/>
            </a:ext>
          </a:extLst>
        </xdr:cNvPr>
        <xdr:cNvSpPr>
          <a:spLocks noChangeShapeType="1"/>
        </xdr:cNvSpPr>
      </xdr:nvSpPr>
      <xdr:spPr bwMode="auto">
        <a:xfrm>
          <a:off x="14401800" y="142589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38100</xdr:rowOff>
    </xdr:from>
    <xdr:to>
      <xdr:col>22</xdr:col>
      <xdr:colOff>257175</xdr:colOff>
      <xdr:row>82</xdr:row>
      <xdr:rowOff>142875</xdr:rowOff>
    </xdr:to>
    <xdr:sp macro="" textlink="">
      <xdr:nvSpPr>
        <xdr:cNvPr id="438987" name="AutoShape 259">
          <a:extLst>
            <a:ext uri="{FF2B5EF4-FFF2-40B4-BE49-F238E27FC236}">
              <a16:creationId xmlns:a16="http://schemas.microsoft.com/office/drawing/2014/main" id="{34F92DD8-1FC3-47DA-9769-5EAEC5CCD0E9}"/>
            </a:ext>
          </a:extLst>
        </xdr:cNvPr>
        <xdr:cNvSpPr>
          <a:spLocks noChangeArrowheads="1"/>
        </xdr:cNvSpPr>
      </xdr:nvSpPr>
      <xdr:spPr bwMode="auto">
        <a:xfrm>
          <a:off x="15240000" y="1409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9525</xdr:rowOff>
    </xdr:from>
    <xdr:to>
      <xdr:col>22</xdr:col>
      <xdr:colOff>581025</xdr:colOff>
      <xdr:row>82</xdr:row>
      <xdr:rowOff>47625</xdr:rowOff>
    </xdr:to>
    <xdr:sp macro="" textlink="">
      <xdr:nvSpPr>
        <xdr:cNvPr id="10500" name="Text Box 260">
          <a:extLst>
            <a:ext uri="{FF2B5EF4-FFF2-40B4-BE49-F238E27FC236}">
              <a16:creationId xmlns:a16="http://schemas.microsoft.com/office/drawing/2014/main" id="{BA58F571-3666-43BF-B3FE-EE083DD1295F}"/>
            </a:ext>
          </a:extLst>
        </xdr:cNvPr>
        <xdr:cNvSpPr txBox="1">
          <a:spLocks noChangeArrowheads="1"/>
        </xdr:cNvSpPr>
      </xdr:nvSpPr>
      <xdr:spPr bwMode="auto">
        <a:xfrm>
          <a:off x="1490662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94.3</a:t>
          </a:r>
          <a:endParaRPr lang="ja-JP" altLang="en-US"/>
        </a:p>
      </xdr:txBody>
    </xdr:sp>
    <xdr:clientData/>
  </xdr:twoCellAnchor>
  <xdr:twoCellAnchor>
    <xdr:from>
      <xdr:col>19</xdr:col>
      <xdr:colOff>485775</xdr:colOff>
      <xdr:row>83</xdr:row>
      <xdr:rowOff>9525</xdr:rowOff>
    </xdr:from>
    <xdr:to>
      <xdr:col>21</xdr:col>
      <xdr:colOff>0</xdr:colOff>
      <xdr:row>83</xdr:row>
      <xdr:rowOff>28575</xdr:rowOff>
    </xdr:to>
    <xdr:sp macro="" textlink="">
      <xdr:nvSpPr>
        <xdr:cNvPr id="438989" name="Line 261">
          <a:extLst>
            <a:ext uri="{FF2B5EF4-FFF2-40B4-BE49-F238E27FC236}">
              <a16:creationId xmlns:a16="http://schemas.microsoft.com/office/drawing/2014/main" id="{414C087F-79DB-48A6-B051-FDFFC1FD7F0A}"/>
            </a:ext>
          </a:extLst>
        </xdr:cNvPr>
        <xdr:cNvSpPr>
          <a:spLocks noChangeShapeType="1"/>
        </xdr:cNvSpPr>
      </xdr:nvSpPr>
      <xdr:spPr bwMode="auto">
        <a:xfrm>
          <a:off x="13515975" y="14239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19050</xdr:rowOff>
    </xdr:from>
    <xdr:to>
      <xdr:col>21</xdr:col>
      <xdr:colOff>47625</xdr:colOff>
      <xdr:row>82</xdr:row>
      <xdr:rowOff>123825</xdr:rowOff>
    </xdr:to>
    <xdr:sp macro="" textlink="">
      <xdr:nvSpPr>
        <xdr:cNvPr id="438990" name="AutoShape 262">
          <a:extLst>
            <a:ext uri="{FF2B5EF4-FFF2-40B4-BE49-F238E27FC236}">
              <a16:creationId xmlns:a16="http://schemas.microsoft.com/office/drawing/2014/main" id="{1E51BC3F-4793-48EC-90C6-BFD9EAC124A9}"/>
            </a:ext>
          </a:extLst>
        </xdr:cNvPr>
        <xdr:cNvSpPr>
          <a:spLocks noChangeArrowheads="1"/>
        </xdr:cNvSpPr>
      </xdr:nvSpPr>
      <xdr:spPr bwMode="auto">
        <a:xfrm>
          <a:off x="14354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161925</xdr:rowOff>
    </xdr:from>
    <xdr:to>
      <xdr:col>21</xdr:col>
      <xdr:colOff>381000</xdr:colOff>
      <xdr:row>82</xdr:row>
      <xdr:rowOff>28575</xdr:rowOff>
    </xdr:to>
    <xdr:sp macro="" textlink="">
      <xdr:nvSpPr>
        <xdr:cNvPr id="10503" name="Text Box 263">
          <a:extLst>
            <a:ext uri="{FF2B5EF4-FFF2-40B4-BE49-F238E27FC236}">
              <a16:creationId xmlns:a16="http://schemas.microsoft.com/office/drawing/2014/main" id="{394789DB-304E-45AF-B2AF-728D7EEE3D62}"/>
            </a:ext>
          </a:extLst>
        </xdr:cNvPr>
        <xdr:cNvSpPr txBox="1">
          <a:spLocks noChangeArrowheads="1"/>
        </xdr:cNvSpPr>
      </xdr:nvSpPr>
      <xdr:spPr bwMode="auto">
        <a:xfrm>
          <a:off x="140208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xdr:from>
      <xdr:col>19</xdr:col>
      <xdr:colOff>428625</xdr:colOff>
      <xdr:row>82</xdr:row>
      <xdr:rowOff>0</xdr:rowOff>
    </xdr:from>
    <xdr:to>
      <xdr:col>19</xdr:col>
      <xdr:colOff>533400</xdr:colOff>
      <xdr:row>82</xdr:row>
      <xdr:rowOff>104775</xdr:rowOff>
    </xdr:to>
    <xdr:sp macro="" textlink="">
      <xdr:nvSpPr>
        <xdr:cNvPr id="438992" name="AutoShape 264">
          <a:extLst>
            <a:ext uri="{FF2B5EF4-FFF2-40B4-BE49-F238E27FC236}">
              <a16:creationId xmlns:a16="http://schemas.microsoft.com/office/drawing/2014/main" id="{4C1233A0-7FEA-4D05-B4A8-112330953257}"/>
            </a:ext>
          </a:extLst>
        </xdr:cNvPr>
        <xdr:cNvSpPr>
          <a:spLocks noChangeArrowheads="1"/>
        </xdr:cNvSpPr>
      </xdr:nvSpPr>
      <xdr:spPr bwMode="auto">
        <a:xfrm>
          <a:off x="13458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142875</xdr:rowOff>
    </xdr:from>
    <xdr:to>
      <xdr:col>20</xdr:col>
      <xdr:colOff>180975</xdr:colOff>
      <xdr:row>82</xdr:row>
      <xdr:rowOff>9525</xdr:rowOff>
    </xdr:to>
    <xdr:sp macro="" textlink="">
      <xdr:nvSpPr>
        <xdr:cNvPr id="10505" name="Text Box 265">
          <a:extLst>
            <a:ext uri="{FF2B5EF4-FFF2-40B4-BE49-F238E27FC236}">
              <a16:creationId xmlns:a16="http://schemas.microsoft.com/office/drawing/2014/main" id="{8150F040-CA5B-4FEB-91D5-4B179CCD7138}"/>
            </a:ext>
          </a:extLst>
        </xdr:cNvPr>
        <xdr:cNvSpPr txBox="1">
          <a:spLocks noChangeArrowheads="1"/>
        </xdr:cNvSpPr>
      </xdr:nvSpPr>
      <xdr:spPr bwMode="auto">
        <a:xfrm>
          <a:off x="13134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a:extLst>
            <a:ext uri="{FF2B5EF4-FFF2-40B4-BE49-F238E27FC236}">
              <a16:creationId xmlns:a16="http://schemas.microsoft.com/office/drawing/2014/main" id="{7A486718-AD01-4A3E-95A1-56AA994DEC12}"/>
            </a:ext>
          </a:extLst>
        </xdr:cNvPr>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a:extLst>
            <a:ext uri="{FF2B5EF4-FFF2-40B4-BE49-F238E27FC236}">
              <a16:creationId xmlns:a16="http://schemas.microsoft.com/office/drawing/2014/main" id="{013666EF-A4E5-4252-B4F2-82A001FADEB4}"/>
            </a:ext>
          </a:extLst>
        </xdr:cNvPr>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a:extLst>
            <a:ext uri="{FF2B5EF4-FFF2-40B4-BE49-F238E27FC236}">
              <a16:creationId xmlns:a16="http://schemas.microsoft.com/office/drawing/2014/main" id="{663CEF76-5EFB-43F1-BECD-AFDCFB1E1C0D}"/>
            </a:ext>
          </a:extLst>
        </xdr:cNvPr>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a:extLst>
            <a:ext uri="{FF2B5EF4-FFF2-40B4-BE49-F238E27FC236}">
              <a16:creationId xmlns:a16="http://schemas.microsoft.com/office/drawing/2014/main" id="{098FEF23-B822-48E6-92DF-1CB4C203DD4D}"/>
            </a:ext>
          </a:extLst>
        </xdr:cNvPr>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a:extLst>
            <a:ext uri="{FF2B5EF4-FFF2-40B4-BE49-F238E27FC236}">
              <a16:creationId xmlns:a16="http://schemas.microsoft.com/office/drawing/2014/main" id="{D1A2D139-D95A-4B54-BEB4-BD82D01920B2}"/>
            </a:ext>
          </a:extLst>
        </xdr:cNvPr>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438999" name="Oval 271">
          <a:extLst>
            <a:ext uri="{FF2B5EF4-FFF2-40B4-BE49-F238E27FC236}">
              <a16:creationId xmlns:a16="http://schemas.microsoft.com/office/drawing/2014/main" id="{28E64290-B635-4819-B3CD-18FF224D0A93}"/>
            </a:ext>
          </a:extLst>
        </xdr:cNvPr>
        <xdr:cNvSpPr>
          <a:spLocks noChangeArrowheads="1"/>
        </xdr:cNvSpPr>
      </xdr:nvSpPr>
      <xdr:spPr bwMode="auto">
        <a:xfrm>
          <a:off x="16964025" y="1469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0</xdr:rowOff>
    </xdr:from>
    <xdr:to>
      <xdr:col>26</xdr:col>
      <xdr:colOff>38100</xdr:colOff>
      <xdr:row>86</xdr:row>
      <xdr:rowOff>38100</xdr:rowOff>
    </xdr:to>
    <xdr:sp macro="" textlink="">
      <xdr:nvSpPr>
        <xdr:cNvPr id="10512" name="給与水準   （国との比較）該当値テキスト">
          <a:extLst>
            <a:ext uri="{FF2B5EF4-FFF2-40B4-BE49-F238E27FC236}">
              <a16:creationId xmlns:a16="http://schemas.microsoft.com/office/drawing/2014/main" id="{4EC78C57-92A9-4EDC-BF93-7058CBC7B2CC}"/>
            </a:ext>
          </a:extLst>
        </xdr:cNvPr>
        <xdr:cNvSpPr txBox="1">
          <a:spLocks noChangeArrowheads="1"/>
        </xdr:cNvSpPr>
      </xdr:nvSpPr>
      <xdr:spPr bwMode="auto">
        <a:xfrm>
          <a:off x="171069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101.8</a:t>
          </a:r>
          <a:endParaRPr lang="ja-JP" altLang="en-US"/>
        </a:p>
      </xdr:txBody>
    </xdr:sp>
    <xdr:clientData/>
  </xdr:twoCellAnchor>
  <xdr:twoCellAnchor>
    <xdr:from>
      <xdr:col>23</xdr:col>
      <xdr:colOff>352425</xdr:colOff>
      <xdr:row>86</xdr:row>
      <xdr:rowOff>95250</xdr:rowOff>
    </xdr:from>
    <xdr:to>
      <xdr:col>23</xdr:col>
      <xdr:colOff>457200</xdr:colOff>
      <xdr:row>87</xdr:row>
      <xdr:rowOff>19050</xdr:rowOff>
    </xdr:to>
    <xdr:sp macro="" textlink="">
      <xdr:nvSpPr>
        <xdr:cNvPr id="439001" name="Oval 273">
          <a:extLst>
            <a:ext uri="{FF2B5EF4-FFF2-40B4-BE49-F238E27FC236}">
              <a16:creationId xmlns:a16="http://schemas.microsoft.com/office/drawing/2014/main" id="{81B5A2FF-90CB-47C0-8AF2-F1DF1A780BC6}"/>
            </a:ext>
          </a:extLst>
        </xdr:cNvPr>
        <xdr:cNvSpPr>
          <a:spLocks noChangeArrowheads="1"/>
        </xdr:cNvSpPr>
      </xdr:nvSpPr>
      <xdr:spPr bwMode="auto">
        <a:xfrm>
          <a:off x="16125825" y="1483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38100</xdr:rowOff>
    </xdr:from>
    <xdr:to>
      <xdr:col>24</xdr:col>
      <xdr:colOff>76200</xdr:colOff>
      <xdr:row>88</xdr:row>
      <xdr:rowOff>76200</xdr:rowOff>
    </xdr:to>
    <xdr:sp macro="" textlink="">
      <xdr:nvSpPr>
        <xdr:cNvPr id="10514" name="Text Box 274">
          <a:extLst>
            <a:ext uri="{FF2B5EF4-FFF2-40B4-BE49-F238E27FC236}">
              <a16:creationId xmlns:a16="http://schemas.microsoft.com/office/drawing/2014/main" id="{92DCAA4D-D867-4602-85AD-1803956B0A70}"/>
            </a:ext>
          </a:extLst>
        </xdr:cNvPr>
        <xdr:cNvSpPr txBox="1">
          <a:spLocks noChangeArrowheads="1"/>
        </xdr:cNvSpPr>
      </xdr:nvSpPr>
      <xdr:spPr bwMode="auto">
        <a:xfrm>
          <a:off x="15801975" y="1495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103.5</a:t>
          </a:r>
          <a:endParaRPr lang="ja-JP" altLang="en-US"/>
        </a:p>
      </xdr:txBody>
    </xdr:sp>
    <xdr:clientData/>
  </xdr:twoCellAnchor>
  <xdr:twoCellAnchor>
    <xdr:from>
      <xdr:col>22</xdr:col>
      <xdr:colOff>152400</xdr:colOff>
      <xdr:row>83</xdr:row>
      <xdr:rowOff>66675</xdr:rowOff>
    </xdr:from>
    <xdr:to>
      <xdr:col>22</xdr:col>
      <xdr:colOff>257175</xdr:colOff>
      <xdr:row>84</xdr:row>
      <xdr:rowOff>0</xdr:rowOff>
    </xdr:to>
    <xdr:sp macro="" textlink="">
      <xdr:nvSpPr>
        <xdr:cNvPr id="439003" name="Oval 275">
          <a:extLst>
            <a:ext uri="{FF2B5EF4-FFF2-40B4-BE49-F238E27FC236}">
              <a16:creationId xmlns:a16="http://schemas.microsoft.com/office/drawing/2014/main" id="{9D8A63AE-0C70-47FE-9BFB-FF5E580A3A5E}"/>
            </a:ext>
          </a:extLst>
        </xdr:cNvPr>
        <xdr:cNvSpPr>
          <a:spLocks noChangeArrowheads="1"/>
        </xdr:cNvSpPr>
      </xdr:nvSpPr>
      <xdr:spPr bwMode="auto">
        <a:xfrm>
          <a:off x="15240000" y="1429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9525</xdr:rowOff>
    </xdr:from>
    <xdr:to>
      <xdr:col>22</xdr:col>
      <xdr:colOff>581025</xdr:colOff>
      <xdr:row>85</xdr:row>
      <xdr:rowOff>47625</xdr:rowOff>
    </xdr:to>
    <xdr:sp macro="" textlink="">
      <xdr:nvSpPr>
        <xdr:cNvPr id="10516" name="Text Box 276">
          <a:extLst>
            <a:ext uri="{FF2B5EF4-FFF2-40B4-BE49-F238E27FC236}">
              <a16:creationId xmlns:a16="http://schemas.microsoft.com/office/drawing/2014/main" id="{C5428159-0F47-4B0B-A686-B6AEE2243D29}"/>
            </a:ext>
          </a:extLst>
        </xdr:cNvPr>
        <xdr:cNvSpPr txBox="1">
          <a:spLocks noChangeArrowheads="1"/>
        </xdr:cNvSpPr>
      </xdr:nvSpPr>
      <xdr:spPr bwMode="auto">
        <a:xfrm>
          <a:off x="1490662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96.8</a:t>
          </a:r>
          <a:endParaRPr lang="ja-JP" altLang="en-US"/>
        </a:p>
      </xdr:txBody>
    </xdr:sp>
    <xdr:clientData/>
  </xdr:twoCellAnchor>
  <xdr:twoCellAnchor>
    <xdr:from>
      <xdr:col>20</xdr:col>
      <xdr:colOff>638175</xdr:colOff>
      <xdr:row>82</xdr:row>
      <xdr:rowOff>152400</xdr:rowOff>
    </xdr:from>
    <xdr:to>
      <xdr:col>21</xdr:col>
      <xdr:colOff>47625</xdr:colOff>
      <xdr:row>83</xdr:row>
      <xdr:rowOff>76200</xdr:rowOff>
    </xdr:to>
    <xdr:sp macro="" textlink="">
      <xdr:nvSpPr>
        <xdr:cNvPr id="439005" name="Oval 277">
          <a:extLst>
            <a:ext uri="{FF2B5EF4-FFF2-40B4-BE49-F238E27FC236}">
              <a16:creationId xmlns:a16="http://schemas.microsoft.com/office/drawing/2014/main" id="{96350EDA-36DD-49B9-8B97-965F777C11A0}"/>
            </a:ext>
          </a:extLst>
        </xdr:cNvPr>
        <xdr:cNvSpPr>
          <a:spLocks noChangeArrowheads="1"/>
        </xdr:cNvSpPr>
      </xdr:nvSpPr>
      <xdr:spPr bwMode="auto">
        <a:xfrm>
          <a:off x="14354175" y="1421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95250</xdr:rowOff>
    </xdr:from>
    <xdr:to>
      <xdr:col>21</xdr:col>
      <xdr:colOff>381000</xdr:colOff>
      <xdr:row>84</xdr:row>
      <xdr:rowOff>133350</xdr:rowOff>
    </xdr:to>
    <xdr:sp macro="" textlink="">
      <xdr:nvSpPr>
        <xdr:cNvPr id="10518" name="Text Box 278">
          <a:extLst>
            <a:ext uri="{FF2B5EF4-FFF2-40B4-BE49-F238E27FC236}">
              <a16:creationId xmlns:a16="http://schemas.microsoft.com/office/drawing/2014/main" id="{215D74CE-7E3F-49B1-A0E6-F9763F57B414}"/>
            </a:ext>
          </a:extLst>
        </xdr:cNvPr>
        <xdr:cNvSpPr txBox="1">
          <a:spLocks noChangeArrowheads="1"/>
        </xdr:cNvSpPr>
      </xdr:nvSpPr>
      <xdr:spPr bwMode="auto">
        <a:xfrm>
          <a:off x="14020800"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95.7</a:t>
          </a:r>
          <a:endParaRPr lang="ja-JP" altLang="en-US"/>
        </a:p>
      </xdr:txBody>
    </xdr:sp>
    <xdr:clientData/>
  </xdr:twoCellAnchor>
  <xdr:twoCellAnchor>
    <xdr:from>
      <xdr:col>19</xdr:col>
      <xdr:colOff>428625</xdr:colOff>
      <xdr:row>82</xdr:row>
      <xdr:rowOff>133350</xdr:rowOff>
    </xdr:from>
    <xdr:to>
      <xdr:col>19</xdr:col>
      <xdr:colOff>533400</xdr:colOff>
      <xdr:row>83</xdr:row>
      <xdr:rowOff>66675</xdr:rowOff>
    </xdr:to>
    <xdr:sp macro="" textlink="">
      <xdr:nvSpPr>
        <xdr:cNvPr id="439007" name="Oval 279">
          <a:extLst>
            <a:ext uri="{FF2B5EF4-FFF2-40B4-BE49-F238E27FC236}">
              <a16:creationId xmlns:a16="http://schemas.microsoft.com/office/drawing/2014/main" id="{35BDBDD2-0E96-4955-8391-B1C523B9824A}"/>
            </a:ext>
          </a:extLst>
        </xdr:cNvPr>
        <xdr:cNvSpPr>
          <a:spLocks noChangeArrowheads="1"/>
        </xdr:cNvSpPr>
      </xdr:nvSpPr>
      <xdr:spPr bwMode="auto">
        <a:xfrm>
          <a:off x="13458825" y="1419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76200</xdr:rowOff>
    </xdr:from>
    <xdr:to>
      <xdr:col>20</xdr:col>
      <xdr:colOff>180975</xdr:colOff>
      <xdr:row>84</xdr:row>
      <xdr:rowOff>114300</xdr:rowOff>
    </xdr:to>
    <xdr:sp macro="" textlink="">
      <xdr:nvSpPr>
        <xdr:cNvPr id="10520" name="Text Box 280">
          <a:extLst>
            <a:ext uri="{FF2B5EF4-FFF2-40B4-BE49-F238E27FC236}">
              <a16:creationId xmlns:a16="http://schemas.microsoft.com/office/drawing/2014/main" id="{F5C36D5D-E6F2-4069-9DA4-85F3217CBC8C}"/>
            </a:ext>
          </a:extLst>
        </xdr:cNvPr>
        <xdr:cNvSpPr txBox="1">
          <a:spLocks noChangeArrowheads="1"/>
        </xdr:cNvSpPr>
      </xdr:nvSpPr>
      <xdr:spPr bwMode="auto">
        <a:xfrm>
          <a:off x="13134975"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a:extLst>
            <a:ext uri="{FF2B5EF4-FFF2-40B4-BE49-F238E27FC236}">
              <a16:creationId xmlns:a16="http://schemas.microsoft.com/office/drawing/2014/main" id="{9ADAD5F8-2BE4-49AD-8969-EF218BCC5F84}"/>
            </a:ext>
          </a:extLst>
        </xdr:cNvPr>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a:extLst>
            <a:ext uri="{FF2B5EF4-FFF2-40B4-BE49-F238E27FC236}">
              <a16:creationId xmlns:a16="http://schemas.microsoft.com/office/drawing/2014/main" id="{F159C579-04F5-4807-8FC3-7C71FD97A8D1}"/>
            </a:ext>
          </a:extLst>
        </xdr:cNvPr>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3" name="Text Box 283">
          <a:extLst>
            <a:ext uri="{FF2B5EF4-FFF2-40B4-BE49-F238E27FC236}">
              <a16:creationId xmlns:a16="http://schemas.microsoft.com/office/drawing/2014/main" id="{9A7D462C-FC4B-4254-85CD-18B887DDC364}"/>
            </a:ext>
          </a:extLst>
        </xdr:cNvPr>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[12.77人]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a:extLst>
            <a:ext uri="{FF2B5EF4-FFF2-40B4-BE49-F238E27FC236}">
              <a16:creationId xmlns:a16="http://schemas.microsoft.com/office/drawing/2014/main" id="{9F59E64F-CF4C-40B7-BBB8-2E5B4F26BBE0}"/>
            </a:ext>
          </a:extLst>
        </xdr:cNvPr>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a:extLst>
            <a:ext uri="{FF2B5EF4-FFF2-40B4-BE49-F238E27FC236}">
              <a16:creationId xmlns:a16="http://schemas.microsoft.com/office/drawing/2014/main" id="{E715FFF2-F478-40F8-A884-A597B80B74AD}"/>
            </a:ext>
          </a:extLst>
        </xdr:cNvPr>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63/75</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a:extLst>
            <a:ext uri="{FF2B5EF4-FFF2-40B4-BE49-F238E27FC236}">
              <a16:creationId xmlns:a16="http://schemas.microsoft.com/office/drawing/2014/main" id="{599DA5E6-79A3-419A-99F6-A970897481FB}"/>
            </a:ext>
          </a:extLst>
        </xdr:cNvPr>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a:extLst>
            <a:ext uri="{FF2B5EF4-FFF2-40B4-BE49-F238E27FC236}">
              <a16:creationId xmlns:a16="http://schemas.microsoft.com/office/drawing/2014/main" id="{19993627-E623-492F-B0A0-5FB25087EEEB}"/>
            </a:ext>
          </a:extLst>
        </xdr:cNvPr>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a:extLst>
            <a:ext uri="{FF2B5EF4-FFF2-40B4-BE49-F238E27FC236}">
              <a16:creationId xmlns:a16="http://schemas.microsoft.com/office/drawing/2014/main" id="{10910E5F-CD96-4D6B-B0EC-477B70F5FA09}"/>
            </a:ext>
          </a:extLst>
        </xdr:cNvPr>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a:extLst>
            <a:ext uri="{FF2B5EF4-FFF2-40B4-BE49-F238E27FC236}">
              <a16:creationId xmlns:a16="http://schemas.microsoft.com/office/drawing/2014/main" id="{A74DCC73-992F-49FC-B11B-BE423EFF837F}"/>
            </a:ext>
          </a:extLst>
        </xdr:cNvPr>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39018" name="Rectangle 290">
          <a:extLst>
            <a:ext uri="{FF2B5EF4-FFF2-40B4-BE49-F238E27FC236}">
              <a16:creationId xmlns:a16="http://schemas.microsoft.com/office/drawing/2014/main" id="{7E82902D-BA84-4E82-B557-AAF587A58557}"/>
            </a:ext>
          </a:extLst>
        </xdr:cNvPr>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39019" name="Rectangle 291">
          <a:extLst>
            <a:ext uri="{FF2B5EF4-FFF2-40B4-BE49-F238E27FC236}">
              <a16:creationId xmlns:a16="http://schemas.microsoft.com/office/drawing/2014/main" id="{49425F7F-BC26-4758-81AE-DBE02B056B6D}"/>
            </a:ext>
          </a:extLst>
        </xdr:cNvPr>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a:extLst>
            <a:ext uri="{FF2B5EF4-FFF2-40B4-BE49-F238E27FC236}">
              <a16:creationId xmlns:a16="http://schemas.microsoft.com/office/drawing/2014/main" id="{9366191D-C007-4CCB-9DE7-1F420314E0E2}"/>
            </a:ext>
          </a:extLst>
        </xdr:cNvPr>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a:extLst>
            <a:ext uri="{FF2B5EF4-FFF2-40B4-BE49-F238E27FC236}">
              <a16:creationId xmlns:a16="http://schemas.microsoft.com/office/drawing/2014/main" id="{02A4175D-12B0-4488-BF53-2C3650AB56F0}"/>
            </a:ext>
          </a:extLst>
        </xdr:cNvPr>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町村合併による旧町村の職員を引き継いだことにより、類似団体内平均を大きく上回っているが、定員適正化計画に基づく定年退職者の不補充や機構改革による人員削減の取り組みにより改善傾向にある。</a:t>
          </a:r>
          <a:endParaRPr lang="ja-JP" altLang="ja-JP" sz="1400">
            <a:effectLst/>
          </a:endParaRPr>
        </a:p>
        <a:p>
          <a:pPr rtl="0"/>
          <a:r>
            <a:rPr lang="ja-JP" altLang="ja-JP" sz="1100" b="0" i="0" baseline="0">
              <a:effectLst/>
              <a:latin typeface="+mn-lt"/>
              <a:ea typeface="+mn-ea"/>
              <a:cs typeface="+mn-cs"/>
            </a:rPr>
            <a:t>　今後</a:t>
          </a:r>
          <a:r>
            <a:rPr lang="ja-JP" altLang="en-US" sz="1100" b="0" i="0" baseline="0">
              <a:effectLst/>
              <a:latin typeface="+mn-lt"/>
              <a:ea typeface="+mn-ea"/>
              <a:cs typeface="+mn-cs"/>
            </a:rPr>
            <a:t>、定員適正化計画の見直しを行い、適正な人員管理に努める</a:t>
          </a:r>
          <a:r>
            <a:rPr lang="ja-JP" altLang="ja-JP" sz="1100" b="0" i="0" baseline="0">
              <a:effectLst/>
              <a:latin typeface="+mn-lt"/>
              <a:ea typeface="+mn-ea"/>
              <a:cs typeface="+mn-cs"/>
            </a:rPr>
            <a:t>。</a:t>
          </a:r>
          <a:endParaRPr lang="ja-JP" altLang="ja-JP" sz="1400">
            <a:effectLst/>
          </a:endParaRPr>
        </a:p>
        <a:p>
          <a:pPr algn="l" rtl="0">
            <a:defRPr sz="1000"/>
          </a:pPr>
          <a:endParaRPr lang="ja-JP" altLang="en-US"/>
        </a:p>
      </xdr:txBody>
    </xdr:sp>
    <xdr:clientData/>
  </xdr:twoCellAnchor>
  <xdr:oneCellAnchor>
    <xdr:from>
      <xdr:col>18</xdr:col>
      <xdr:colOff>485775</xdr:colOff>
      <xdr:row>55</xdr:row>
      <xdr:rowOff>9525</xdr:rowOff>
    </xdr:from>
    <xdr:ext cx="183640" cy="151836"/>
    <xdr:sp macro="" textlink="">
      <xdr:nvSpPr>
        <xdr:cNvPr id="10534" name="Text Box 294">
          <a:extLst>
            <a:ext uri="{FF2B5EF4-FFF2-40B4-BE49-F238E27FC236}">
              <a16:creationId xmlns:a16="http://schemas.microsoft.com/office/drawing/2014/main" id="{5F988D94-B979-4ED0-8BF9-3B788BE84691}"/>
            </a:ext>
          </a:extLst>
        </xdr:cNvPr>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39023" name="Line 295">
          <a:extLst>
            <a:ext uri="{FF2B5EF4-FFF2-40B4-BE49-F238E27FC236}">
              <a16:creationId xmlns:a16="http://schemas.microsoft.com/office/drawing/2014/main" id="{B257810D-CD60-4C74-8A02-ADBDEF216A25}"/>
            </a:ext>
          </a:extLst>
        </xdr:cNvPr>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a:extLst>
            <a:ext uri="{FF2B5EF4-FFF2-40B4-BE49-F238E27FC236}">
              <a16:creationId xmlns:a16="http://schemas.microsoft.com/office/drawing/2014/main" id="{9DD0A2CC-FF7D-4182-B8CB-73ED333F6581}"/>
            </a:ext>
          </a:extLst>
        </xdr:cNvPr>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439025" name="Line 297">
          <a:extLst>
            <a:ext uri="{FF2B5EF4-FFF2-40B4-BE49-F238E27FC236}">
              <a16:creationId xmlns:a16="http://schemas.microsoft.com/office/drawing/2014/main" id="{9D9E11BD-A3EE-4472-8452-BA83F3FA0585}"/>
            </a:ext>
          </a:extLst>
        </xdr:cNvPr>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8" name="Text Box 298">
          <a:extLst>
            <a:ext uri="{FF2B5EF4-FFF2-40B4-BE49-F238E27FC236}">
              <a16:creationId xmlns:a16="http://schemas.microsoft.com/office/drawing/2014/main" id="{618C605A-E410-4774-84A0-55F5D593A8E5}"/>
            </a:ext>
          </a:extLst>
        </xdr:cNvPr>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439027" name="Line 299">
          <a:extLst>
            <a:ext uri="{FF2B5EF4-FFF2-40B4-BE49-F238E27FC236}">
              <a16:creationId xmlns:a16="http://schemas.microsoft.com/office/drawing/2014/main" id="{04CA07F9-C38D-46A2-8F8D-E8134CD101BB}"/>
            </a:ext>
          </a:extLst>
        </xdr:cNvPr>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0" name="Text Box 300">
          <a:extLst>
            <a:ext uri="{FF2B5EF4-FFF2-40B4-BE49-F238E27FC236}">
              <a16:creationId xmlns:a16="http://schemas.microsoft.com/office/drawing/2014/main" id="{38E4F4B2-A84B-4D97-B292-A3530BD7F9CD}"/>
            </a:ext>
          </a:extLst>
        </xdr:cNvPr>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439029" name="Line 301">
          <a:extLst>
            <a:ext uri="{FF2B5EF4-FFF2-40B4-BE49-F238E27FC236}">
              <a16:creationId xmlns:a16="http://schemas.microsoft.com/office/drawing/2014/main" id="{FF6BAFE4-C6D3-49A9-AB14-6C0C3B76AC75}"/>
            </a:ext>
          </a:extLst>
        </xdr:cNvPr>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2" name="Text Box 302">
          <a:extLst>
            <a:ext uri="{FF2B5EF4-FFF2-40B4-BE49-F238E27FC236}">
              <a16:creationId xmlns:a16="http://schemas.microsoft.com/office/drawing/2014/main" id="{21371D7B-00B6-49C0-BAE5-964B3C3E55FE}"/>
            </a:ext>
          </a:extLst>
        </xdr:cNvPr>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439031" name="Line 303">
          <a:extLst>
            <a:ext uri="{FF2B5EF4-FFF2-40B4-BE49-F238E27FC236}">
              <a16:creationId xmlns:a16="http://schemas.microsoft.com/office/drawing/2014/main" id="{F3B5FA90-C693-4194-BAE6-AF83BBDCC289}"/>
            </a:ext>
          </a:extLst>
        </xdr:cNvPr>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4" name="Text Box 304">
          <a:extLst>
            <a:ext uri="{FF2B5EF4-FFF2-40B4-BE49-F238E27FC236}">
              <a16:creationId xmlns:a16="http://schemas.microsoft.com/office/drawing/2014/main" id="{54DB9251-B6D4-4B53-8F95-DD0FD8D473B3}"/>
            </a:ext>
          </a:extLst>
        </xdr:cNvPr>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39033" name="Line 305">
          <a:extLst>
            <a:ext uri="{FF2B5EF4-FFF2-40B4-BE49-F238E27FC236}">
              <a16:creationId xmlns:a16="http://schemas.microsoft.com/office/drawing/2014/main" id="{018DB92B-F0C2-49D6-AB98-C440FF8987DF}"/>
            </a:ext>
          </a:extLst>
        </xdr:cNvPr>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39034" name="定員管理の状況グラフ枠">
          <a:extLst>
            <a:ext uri="{FF2B5EF4-FFF2-40B4-BE49-F238E27FC236}">
              <a16:creationId xmlns:a16="http://schemas.microsoft.com/office/drawing/2014/main" id="{350CF89F-5212-443A-91E0-AB2EB5EE5EC2}"/>
            </a:ext>
          </a:extLst>
        </xdr:cNvPr>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57150</xdr:rowOff>
    </xdr:from>
    <xdr:to>
      <xdr:col>24</xdr:col>
      <xdr:colOff>561975</xdr:colOff>
      <xdr:row>66</xdr:row>
      <xdr:rowOff>76200</xdr:rowOff>
    </xdr:to>
    <xdr:sp macro="" textlink="">
      <xdr:nvSpPr>
        <xdr:cNvPr id="439035" name="Line 307">
          <a:extLst>
            <a:ext uri="{FF2B5EF4-FFF2-40B4-BE49-F238E27FC236}">
              <a16:creationId xmlns:a16="http://schemas.microsoft.com/office/drawing/2014/main" id="{B3EFBE7A-9C40-4DA9-89E7-5789262C46D7}"/>
            </a:ext>
          </a:extLst>
        </xdr:cNvPr>
        <xdr:cNvSpPr>
          <a:spLocks noChangeShapeType="1"/>
        </xdr:cNvSpPr>
      </xdr:nvSpPr>
      <xdr:spPr bwMode="auto">
        <a:xfrm flipV="1">
          <a:off x="17021175" y="10344150"/>
          <a:ext cx="0" cy="1047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48" name="定員管理の状況最小値テキスト">
          <a:extLst>
            <a:ext uri="{FF2B5EF4-FFF2-40B4-BE49-F238E27FC236}">
              <a16:creationId xmlns:a16="http://schemas.microsoft.com/office/drawing/2014/main" id="{01340E86-39E6-41F4-9B50-88E04640F092}"/>
            </a:ext>
          </a:extLst>
        </xdr:cNvPr>
        <xdr:cNvSpPr txBox="1">
          <a:spLocks noChangeArrowheads="1"/>
        </xdr:cNvSpPr>
      </xdr:nvSpPr>
      <xdr:spPr bwMode="auto">
        <a:xfrm>
          <a:off x="17106900"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27.38</a:t>
          </a:r>
          <a:endParaRPr lang="ja-JP" altLang="en-US"/>
        </a:p>
      </xdr:txBody>
    </xdr:sp>
    <xdr:clientData/>
  </xdr:twoCellAnchor>
  <xdr:twoCellAnchor>
    <xdr:from>
      <xdr:col>24</xdr:col>
      <xdr:colOff>466725</xdr:colOff>
      <xdr:row>66</xdr:row>
      <xdr:rowOff>76200</xdr:rowOff>
    </xdr:from>
    <xdr:to>
      <xdr:col>24</xdr:col>
      <xdr:colOff>647700</xdr:colOff>
      <xdr:row>66</xdr:row>
      <xdr:rowOff>76200</xdr:rowOff>
    </xdr:to>
    <xdr:sp macro="" textlink="">
      <xdr:nvSpPr>
        <xdr:cNvPr id="439037" name="Line 309">
          <a:extLst>
            <a:ext uri="{FF2B5EF4-FFF2-40B4-BE49-F238E27FC236}">
              <a16:creationId xmlns:a16="http://schemas.microsoft.com/office/drawing/2014/main" id="{3111608D-23DF-4E89-92B9-C87B601ED2E9}"/>
            </a:ext>
          </a:extLst>
        </xdr:cNvPr>
        <xdr:cNvSpPr>
          <a:spLocks noChangeShapeType="1"/>
        </xdr:cNvSpPr>
      </xdr:nvSpPr>
      <xdr:spPr bwMode="auto">
        <a:xfrm>
          <a:off x="16925925" y="11391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50" name="定員管理の状況最大値テキスト">
          <a:extLst>
            <a:ext uri="{FF2B5EF4-FFF2-40B4-BE49-F238E27FC236}">
              <a16:creationId xmlns:a16="http://schemas.microsoft.com/office/drawing/2014/main" id="{15FF675F-189E-404B-911C-C94C9C744953}"/>
            </a:ext>
          </a:extLst>
        </xdr:cNvPr>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a:t>
          </a:r>
          <a:endParaRPr lang="ja-JP" altLang="en-US"/>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439039" name="Line 311">
          <a:extLst>
            <a:ext uri="{FF2B5EF4-FFF2-40B4-BE49-F238E27FC236}">
              <a16:creationId xmlns:a16="http://schemas.microsoft.com/office/drawing/2014/main" id="{B9998B34-7BCC-48B9-8E8F-CF721D3317B4}"/>
            </a:ext>
          </a:extLst>
        </xdr:cNvPr>
        <xdr:cNvSpPr>
          <a:spLocks noChangeShapeType="1"/>
        </xdr:cNvSpPr>
      </xdr:nvSpPr>
      <xdr:spPr bwMode="auto">
        <a:xfrm>
          <a:off x="16925925" y="1034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57150</xdr:rowOff>
    </xdr:from>
    <xdr:to>
      <xdr:col>24</xdr:col>
      <xdr:colOff>561975</xdr:colOff>
      <xdr:row>62</xdr:row>
      <xdr:rowOff>66675</xdr:rowOff>
    </xdr:to>
    <xdr:sp macro="" textlink="">
      <xdr:nvSpPr>
        <xdr:cNvPr id="439040" name="Line 312">
          <a:extLst>
            <a:ext uri="{FF2B5EF4-FFF2-40B4-BE49-F238E27FC236}">
              <a16:creationId xmlns:a16="http://schemas.microsoft.com/office/drawing/2014/main" id="{CFBD6221-31C4-4A32-8A89-280CC9EFAD31}"/>
            </a:ext>
          </a:extLst>
        </xdr:cNvPr>
        <xdr:cNvSpPr>
          <a:spLocks noChangeShapeType="1"/>
        </xdr:cNvSpPr>
      </xdr:nvSpPr>
      <xdr:spPr bwMode="auto">
        <a:xfrm flipV="1">
          <a:off x="16182975" y="106870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53" name="定員管理の状況平均値テキスト">
          <a:extLst>
            <a:ext uri="{FF2B5EF4-FFF2-40B4-BE49-F238E27FC236}">
              <a16:creationId xmlns:a16="http://schemas.microsoft.com/office/drawing/2014/main" id="{D8BC10CE-5400-40A4-ABF8-1ABAB4B7974A}"/>
            </a:ext>
          </a:extLst>
        </xdr:cNvPr>
        <xdr:cNvSpPr txBox="1">
          <a:spLocks noChangeArrowheads="1"/>
        </xdr:cNvSpPr>
      </xdr:nvSpPr>
      <xdr:spPr bwMode="auto">
        <a:xfrm>
          <a:off x="17106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10.20</a:t>
          </a:r>
          <a:endParaRPr lang="ja-JP" altLang="en-US"/>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439042" name="AutoShape 314">
          <a:extLst>
            <a:ext uri="{FF2B5EF4-FFF2-40B4-BE49-F238E27FC236}">
              <a16:creationId xmlns:a16="http://schemas.microsoft.com/office/drawing/2014/main" id="{5C4C7EF5-B8BE-4E70-A9E6-4F5422B6D61C}"/>
            </a:ext>
          </a:extLst>
        </xdr:cNvPr>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66675</xdr:rowOff>
    </xdr:from>
    <xdr:to>
      <xdr:col>23</xdr:col>
      <xdr:colOff>409575</xdr:colOff>
      <xdr:row>62</xdr:row>
      <xdr:rowOff>76200</xdr:rowOff>
    </xdr:to>
    <xdr:sp macro="" textlink="">
      <xdr:nvSpPr>
        <xdr:cNvPr id="439043" name="Line 315">
          <a:extLst>
            <a:ext uri="{FF2B5EF4-FFF2-40B4-BE49-F238E27FC236}">
              <a16:creationId xmlns:a16="http://schemas.microsoft.com/office/drawing/2014/main" id="{928B6E41-2AD7-459F-9D9D-A03E5DBA8581}"/>
            </a:ext>
          </a:extLst>
        </xdr:cNvPr>
        <xdr:cNvSpPr>
          <a:spLocks noChangeShapeType="1"/>
        </xdr:cNvSpPr>
      </xdr:nvSpPr>
      <xdr:spPr bwMode="auto">
        <a:xfrm flipV="1">
          <a:off x="15287625" y="106965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57150</xdr:rowOff>
    </xdr:from>
    <xdr:to>
      <xdr:col>23</xdr:col>
      <xdr:colOff>457200</xdr:colOff>
      <xdr:row>61</xdr:row>
      <xdr:rowOff>161925</xdr:rowOff>
    </xdr:to>
    <xdr:sp macro="" textlink="">
      <xdr:nvSpPr>
        <xdr:cNvPr id="439044" name="AutoShape 316">
          <a:extLst>
            <a:ext uri="{FF2B5EF4-FFF2-40B4-BE49-F238E27FC236}">
              <a16:creationId xmlns:a16="http://schemas.microsoft.com/office/drawing/2014/main" id="{DBF6F789-E369-4EBE-8EF2-47E148AE67E8}"/>
            </a:ext>
          </a:extLst>
        </xdr:cNvPr>
        <xdr:cNvSpPr>
          <a:spLocks noChangeArrowheads="1"/>
        </xdr:cNvSpPr>
      </xdr:nvSpPr>
      <xdr:spPr bwMode="auto">
        <a:xfrm>
          <a:off x="161258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28575</xdr:rowOff>
    </xdr:from>
    <xdr:to>
      <xdr:col>24</xdr:col>
      <xdr:colOff>76200</xdr:colOff>
      <xdr:row>61</xdr:row>
      <xdr:rowOff>66675</xdr:rowOff>
    </xdr:to>
    <xdr:sp macro="" textlink="">
      <xdr:nvSpPr>
        <xdr:cNvPr id="10557" name="Text Box 317">
          <a:extLst>
            <a:ext uri="{FF2B5EF4-FFF2-40B4-BE49-F238E27FC236}">
              <a16:creationId xmlns:a16="http://schemas.microsoft.com/office/drawing/2014/main" id="{D0D75147-55CD-4BE8-8609-A33EF89A8346}"/>
            </a:ext>
          </a:extLst>
        </xdr:cNvPr>
        <xdr:cNvSpPr txBox="1">
          <a:spLocks noChangeArrowheads="1"/>
        </xdr:cNvSpPr>
      </xdr:nvSpPr>
      <xdr:spPr bwMode="auto">
        <a:xfrm>
          <a:off x="15801975" y="1031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10.35</a:t>
          </a:r>
          <a:endParaRPr lang="ja-JP" altLang="en-US"/>
        </a:p>
      </xdr:txBody>
    </xdr:sp>
    <xdr:clientData/>
  </xdr:twoCellAnchor>
  <xdr:twoCellAnchor>
    <xdr:from>
      <xdr:col>21</xdr:col>
      <xdr:colOff>0</xdr:colOff>
      <xdr:row>62</xdr:row>
      <xdr:rowOff>76200</xdr:rowOff>
    </xdr:from>
    <xdr:to>
      <xdr:col>22</xdr:col>
      <xdr:colOff>200025</xdr:colOff>
      <xdr:row>62</xdr:row>
      <xdr:rowOff>95250</xdr:rowOff>
    </xdr:to>
    <xdr:sp macro="" textlink="">
      <xdr:nvSpPr>
        <xdr:cNvPr id="439046" name="Line 318">
          <a:extLst>
            <a:ext uri="{FF2B5EF4-FFF2-40B4-BE49-F238E27FC236}">
              <a16:creationId xmlns:a16="http://schemas.microsoft.com/office/drawing/2014/main" id="{08F4818A-D3D6-434A-91ED-24E732B0D477}"/>
            </a:ext>
          </a:extLst>
        </xdr:cNvPr>
        <xdr:cNvSpPr>
          <a:spLocks noChangeShapeType="1"/>
        </xdr:cNvSpPr>
      </xdr:nvSpPr>
      <xdr:spPr bwMode="auto">
        <a:xfrm flipV="1">
          <a:off x="14401800" y="10706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57150</xdr:rowOff>
    </xdr:from>
    <xdr:to>
      <xdr:col>22</xdr:col>
      <xdr:colOff>257175</xdr:colOff>
      <xdr:row>61</xdr:row>
      <xdr:rowOff>152400</xdr:rowOff>
    </xdr:to>
    <xdr:sp macro="" textlink="">
      <xdr:nvSpPr>
        <xdr:cNvPr id="439047" name="AutoShape 319">
          <a:extLst>
            <a:ext uri="{FF2B5EF4-FFF2-40B4-BE49-F238E27FC236}">
              <a16:creationId xmlns:a16="http://schemas.microsoft.com/office/drawing/2014/main" id="{FF3FAF06-5729-414F-8566-79F81ED213E7}"/>
            </a:ext>
          </a:extLst>
        </xdr:cNvPr>
        <xdr:cNvSpPr>
          <a:spLocks noChangeArrowheads="1"/>
        </xdr:cNvSpPr>
      </xdr:nvSpPr>
      <xdr:spPr bwMode="auto">
        <a:xfrm>
          <a:off x="15240000"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19050</xdr:rowOff>
    </xdr:from>
    <xdr:to>
      <xdr:col>22</xdr:col>
      <xdr:colOff>581025</xdr:colOff>
      <xdr:row>61</xdr:row>
      <xdr:rowOff>57150</xdr:rowOff>
    </xdr:to>
    <xdr:sp macro="" textlink="">
      <xdr:nvSpPr>
        <xdr:cNvPr id="10560" name="Text Box 320">
          <a:extLst>
            <a:ext uri="{FF2B5EF4-FFF2-40B4-BE49-F238E27FC236}">
              <a16:creationId xmlns:a16="http://schemas.microsoft.com/office/drawing/2014/main" id="{88975539-E35A-440A-AAB0-6FA825AAAF90}"/>
            </a:ext>
          </a:extLst>
        </xdr:cNvPr>
        <xdr:cNvSpPr txBox="1">
          <a:spLocks noChangeArrowheads="1"/>
        </xdr:cNvSpPr>
      </xdr:nvSpPr>
      <xdr:spPr bwMode="auto">
        <a:xfrm>
          <a:off x="14906625"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10.22</a:t>
          </a:r>
          <a:endParaRPr lang="ja-JP" altLang="en-US"/>
        </a:p>
      </xdr:txBody>
    </xdr:sp>
    <xdr:clientData/>
  </xdr:twoCellAnchor>
  <xdr:twoCellAnchor>
    <xdr:from>
      <xdr:col>19</xdr:col>
      <xdr:colOff>485775</xdr:colOff>
      <xdr:row>62</xdr:row>
      <xdr:rowOff>95250</xdr:rowOff>
    </xdr:from>
    <xdr:to>
      <xdr:col>21</xdr:col>
      <xdr:colOff>0</xdr:colOff>
      <xdr:row>62</xdr:row>
      <xdr:rowOff>123825</xdr:rowOff>
    </xdr:to>
    <xdr:sp macro="" textlink="">
      <xdr:nvSpPr>
        <xdr:cNvPr id="439049" name="Line 321">
          <a:extLst>
            <a:ext uri="{FF2B5EF4-FFF2-40B4-BE49-F238E27FC236}">
              <a16:creationId xmlns:a16="http://schemas.microsoft.com/office/drawing/2014/main" id="{07BC5C61-6201-4D2A-BAEB-6D7BA405A163}"/>
            </a:ext>
          </a:extLst>
        </xdr:cNvPr>
        <xdr:cNvSpPr>
          <a:spLocks noChangeShapeType="1"/>
        </xdr:cNvSpPr>
      </xdr:nvSpPr>
      <xdr:spPr bwMode="auto">
        <a:xfrm flipV="1">
          <a:off x="13515975" y="10725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38100</xdr:rowOff>
    </xdr:from>
    <xdr:to>
      <xdr:col>21</xdr:col>
      <xdr:colOff>47625</xdr:colOff>
      <xdr:row>61</xdr:row>
      <xdr:rowOff>142875</xdr:rowOff>
    </xdr:to>
    <xdr:sp macro="" textlink="">
      <xdr:nvSpPr>
        <xdr:cNvPr id="439050" name="AutoShape 322">
          <a:extLst>
            <a:ext uri="{FF2B5EF4-FFF2-40B4-BE49-F238E27FC236}">
              <a16:creationId xmlns:a16="http://schemas.microsoft.com/office/drawing/2014/main" id="{D6EA8DD0-5887-412D-8247-5ABA631855BF}"/>
            </a:ext>
          </a:extLst>
        </xdr:cNvPr>
        <xdr:cNvSpPr>
          <a:spLocks noChangeArrowheads="1"/>
        </xdr:cNvSpPr>
      </xdr:nvSpPr>
      <xdr:spPr bwMode="auto">
        <a:xfrm>
          <a:off x="14354175" y="10496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63" name="Text Box 323">
          <a:extLst>
            <a:ext uri="{FF2B5EF4-FFF2-40B4-BE49-F238E27FC236}">
              <a16:creationId xmlns:a16="http://schemas.microsoft.com/office/drawing/2014/main" id="{7B1667B3-73EB-4C88-B099-8DF7B3CF6CD6}"/>
            </a:ext>
          </a:extLst>
        </xdr:cNvPr>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a:t>
          </a:r>
          <a:endParaRPr lang="ja-JP" altLang="en-US"/>
        </a:p>
      </xdr:txBody>
    </xdr:sp>
    <xdr:clientData/>
  </xdr:twoCellAnchor>
  <xdr:twoCellAnchor>
    <xdr:from>
      <xdr:col>19</xdr:col>
      <xdr:colOff>428625</xdr:colOff>
      <xdr:row>61</xdr:row>
      <xdr:rowOff>19050</xdr:rowOff>
    </xdr:from>
    <xdr:to>
      <xdr:col>19</xdr:col>
      <xdr:colOff>533400</xdr:colOff>
      <xdr:row>61</xdr:row>
      <xdr:rowOff>114300</xdr:rowOff>
    </xdr:to>
    <xdr:sp macro="" textlink="">
      <xdr:nvSpPr>
        <xdr:cNvPr id="439052" name="AutoShape 324">
          <a:extLst>
            <a:ext uri="{FF2B5EF4-FFF2-40B4-BE49-F238E27FC236}">
              <a16:creationId xmlns:a16="http://schemas.microsoft.com/office/drawing/2014/main" id="{5C1E05E6-A024-414D-936B-B3511392B7BD}"/>
            </a:ext>
          </a:extLst>
        </xdr:cNvPr>
        <xdr:cNvSpPr>
          <a:spLocks noChangeArrowheads="1"/>
        </xdr:cNvSpPr>
      </xdr:nvSpPr>
      <xdr:spPr bwMode="auto">
        <a:xfrm>
          <a:off x="13458825" y="1047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152400</xdr:rowOff>
    </xdr:from>
    <xdr:to>
      <xdr:col>20</xdr:col>
      <xdr:colOff>180975</xdr:colOff>
      <xdr:row>61</xdr:row>
      <xdr:rowOff>19050</xdr:rowOff>
    </xdr:to>
    <xdr:sp macro="" textlink="">
      <xdr:nvSpPr>
        <xdr:cNvPr id="10565" name="Text Box 325">
          <a:extLst>
            <a:ext uri="{FF2B5EF4-FFF2-40B4-BE49-F238E27FC236}">
              <a16:creationId xmlns:a16="http://schemas.microsoft.com/office/drawing/2014/main" id="{70F65D2E-7F44-42B9-8EC6-BA8D6017FEFC}"/>
            </a:ext>
          </a:extLst>
        </xdr:cNvPr>
        <xdr:cNvSpPr txBox="1">
          <a:spLocks noChangeArrowheads="1"/>
        </xdr:cNvSpPr>
      </xdr:nvSpPr>
      <xdr:spPr bwMode="auto">
        <a:xfrm>
          <a:off x="13134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a:extLst>
            <a:ext uri="{FF2B5EF4-FFF2-40B4-BE49-F238E27FC236}">
              <a16:creationId xmlns:a16="http://schemas.microsoft.com/office/drawing/2014/main" id="{4CBDABA8-2339-4B20-9CC3-3CC3346B4AFD}"/>
            </a:ext>
          </a:extLst>
        </xdr:cNvPr>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a:extLst>
            <a:ext uri="{FF2B5EF4-FFF2-40B4-BE49-F238E27FC236}">
              <a16:creationId xmlns:a16="http://schemas.microsoft.com/office/drawing/2014/main" id="{C0E60BBE-7B12-4196-9B48-B1902450168E}"/>
            </a:ext>
          </a:extLst>
        </xdr:cNvPr>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a:extLst>
            <a:ext uri="{FF2B5EF4-FFF2-40B4-BE49-F238E27FC236}">
              <a16:creationId xmlns:a16="http://schemas.microsoft.com/office/drawing/2014/main" id="{2AB3C974-B3DA-403D-86B9-7B6EB71C07D0}"/>
            </a:ext>
          </a:extLst>
        </xdr:cNvPr>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a:extLst>
            <a:ext uri="{FF2B5EF4-FFF2-40B4-BE49-F238E27FC236}">
              <a16:creationId xmlns:a16="http://schemas.microsoft.com/office/drawing/2014/main" id="{B79412FC-C216-4E03-83F4-B6090DC296D8}"/>
            </a:ext>
          </a:extLst>
        </xdr:cNvPr>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a:extLst>
            <a:ext uri="{FF2B5EF4-FFF2-40B4-BE49-F238E27FC236}">
              <a16:creationId xmlns:a16="http://schemas.microsoft.com/office/drawing/2014/main" id="{90369F81-4D82-426D-B3CB-E615CA4A4EB0}"/>
            </a:ext>
          </a:extLst>
        </xdr:cNvPr>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62</xdr:row>
      <xdr:rowOff>9525</xdr:rowOff>
    </xdr:from>
    <xdr:to>
      <xdr:col>24</xdr:col>
      <xdr:colOff>609600</xdr:colOff>
      <xdr:row>62</xdr:row>
      <xdr:rowOff>104775</xdr:rowOff>
    </xdr:to>
    <xdr:sp macro="" textlink="">
      <xdr:nvSpPr>
        <xdr:cNvPr id="439059" name="Oval 331">
          <a:extLst>
            <a:ext uri="{FF2B5EF4-FFF2-40B4-BE49-F238E27FC236}">
              <a16:creationId xmlns:a16="http://schemas.microsoft.com/office/drawing/2014/main" id="{8ADAD803-A34B-411E-82DF-D26895EE34CC}"/>
            </a:ext>
          </a:extLst>
        </xdr:cNvPr>
        <xdr:cNvSpPr>
          <a:spLocks noChangeArrowheads="1"/>
        </xdr:cNvSpPr>
      </xdr:nvSpPr>
      <xdr:spPr bwMode="auto">
        <a:xfrm>
          <a:off x="16964025" y="1063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9525</xdr:rowOff>
    </xdr:from>
    <xdr:to>
      <xdr:col>26</xdr:col>
      <xdr:colOff>38100</xdr:colOff>
      <xdr:row>63</xdr:row>
      <xdr:rowOff>47625</xdr:rowOff>
    </xdr:to>
    <xdr:sp macro="" textlink="">
      <xdr:nvSpPr>
        <xdr:cNvPr id="10572" name="定員管理の状況該当値テキスト">
          <a:extLst>
            <a:ext uri="{FF2B5EF4-FFF2-40B4-BE49-F238E27FC236}">
              <a16:creationId xmlns:a16="http://schemas.microsoft.com/office/drawing/2014/main" id="{6EEFF3CA-1495-4E57-B48F-1FD0931E94EC}"/>
            </a:ext>
          </a:extLst>
        </xdr:cNvPr>
        <xdr:cNvSpPr txBox="1">
          <a:spLocks noChangeArrowheads="1"/>
        </xdr:cNvSpPr>
      </xdr:nvSpPr>
      <xdr:spPr bwMode="auto">
        <a:xfrm>
          <a:off x="171069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12.77</a:t>
          </a:r>
          <a:endParaRPr lang="ja-JP" altLang="en-US"/>
        </a:p>
      </xdr:txBody>
    </xdr:sp>
    <xdr:clientData/>
  </xdr:twoCellAnchor>
  <xdr:twoCellAnchor>
    <xdr:from>
      <xdr:col>23</xdr:col>
      <xdr:colOff>352425</xdr:colOff>
      <xdr:row>62</xdr:row>
      <xdr:rowOff>19050</xdr:rowOff>
    </xdr:from>
    <xdr:to>
      <xdr:col>23</xdr:col>
      <xdr:colOff>457200</xdr:colOff>
      <xdr:row>62</xdr:row>
      <xdr:rowOff>114300</xdr:rowOff>
    </xdr:to>
    <xdr:sp macro="" textlink="">
      <xdr:nvSpPr>
        <xdr:cNvPr id="439061" name="Oval 333">
          <a:extLst>
            <a:ext uri="{FF2B5EF4-FFF2-40B4-BE49-F238E27FC236}">
              <a16:creationId xmlns:a16="http://schemas.microsoft.com/office/drawing/2014/main" id="{62F45097-9BC2-4529-80C7-1B9F68DC8C40}"/>
            </a:ext>
          </a:extLst>
        </xdr:cNvPr>
        <xdr:cNvSpPr>
          <a:spLocks noChangeArrowheads="1"/>
        </xdr:cNvSpPr>
      </xdr:nvSpPr>
      <xdr:spPr bwMode="auto">
        <a:xfrm>
          <a:off x="16125825" y="10648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133350</xdr:rowOff>
    </xdr:from>
    <xdr:to>
      <xdr:col>24</xdr:col>
      <xdr:colOff>76200</xdr:colOff>
      <xdr:row>64</xdr:row>
      <xdr:rowOff>0</xdr:rowOff>
    </xdr:to>
    <xdr:sp macro="" textlink="">
      <xdr:nvSpPr>
        <xdr:cNvPr id="10574" name="Text Box 334">
          <a:extLst>
            <a:ext uri="{FF2B5EF4-FFF2-40B4-BE49-F238E27FC236}">
              <a16:creationId xmlns:a16="http://schemas.microsoft.com/office/drawing/2014/main" id="{8B006D40-EA02-4401-AF58-8C759F6DBF04}"/>
            </a:ext>
          </a:extLst>
        </xdr:cNvPr>
        <xdr:cNvSpPr txBox="1">
          <a:spLocks noChangeArrowheads="1"/>
        </xdr:cNvSpPr>
      </xdr:nvSpPr>
      <xdr:spPr bwMode="auto">
        <a:xfrm>
          <a:off x="15801975" y="1076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12.96</a:t>
          </a:r>
          <a:endParaRPr lang="ja-JP" altLang="en-US"/>
        </a:p>
      </xdr:txBody>
    </xdr:sp>
    <xdr:clientData/>
  </xdr:twoCellAnchor>
  <xdr:twoCellAnchor>
    <xdr:from>
      <xdr:col>22</xdr:col>
      <xdr:colOff>152400</xdr:colOff>
      <xdr:row>62</xdr:row>
      <xdr:rowOff>28575</xdr:rowOff>
    </xdr:from>
    <xdr:to>
      <xdr:col>22</xdr:col>
      <xdr:colOff>257175</xdr:colOff>
      <xdr:row>62</xdr:row>
      <xdr:rowOff>123825</xdr:rowOff>
    </xdr:to>
    <xdr:sp macro="" textlink="">
      <xdr:nvSpPr>
        <xdr:cNvPr id="439063" name="Oval 335">
          <a:extLst>
            <a:ext uri="{FF2B5EF4-FFF2-40B4-BE49-F238E27FC236}">
              <a16:creationId xmlns:a16="http://schemas.microsoft.com/office/drawing/2014/main" id="{5E8537C1-DC68-416D-8EF7-D3C1522BE47A}"/>
            </a:ext>
          </a:extLst>
        </xdr:cNvPr>
        <xdr:cNvSpPr>
          <a:spLocks noChangeArrowheads="1"/>
        </xdr:cNvSpPr>
      </xdr:nvSpPr>
      <xdr:spPr bwMode="auto">
        <a:xfrm>
          <a:off x="15240000" y="1065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142875</xdr:rowOff>
    </xdr:from>
    <xdr:to>
      <xdr:col>22</xdr:col>
      <xdr:colOff>581025</xdr:colOff>
      <xdr:row>64</xdr:row>
      <xdr:rowOff>9525</xdr:rowOff>
    </xdr:to>
    <xdr:sp macro="" textlink="">
      <xdr:nvSpPr>
        <xdr:cNvPr id="10576" name="Text Box 336">
          <a:extLst>
            <a:ext uri="{FF2B5EF4-FFF2-40B4-BE49-F238E27FC236}">
              <a16:creationId xmlns:a16="http://schemas.microsoft.com/office/drawing/2014/main" id="{3AD45A9A-E32B-4E07-AC75-5D75A6893589}"/>
            </a:ext>
          </a:extLst>
        </xdr:cNvPr>
        <xdr:cNvSpPr txBox="1">
          <a:spLocks noChangeArrowheads="1"/>
        </xdr:cNvSpPr>
      </xdr:nvSpPr>
      <xdr:spPr bwMode="auto">
        <a:xfrm>
          <a:off x="1490662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13.19</a:t>
          </a:r>
          <a:endParaRPr lang="ja-JP" altLang="en-US"/>
        </a:p>
      </xdr:txBody>
    </xdr:sp>
    <xdr:clientData/>
  </xdr:twoCellAnchor>
  <xdr:twoCellAnchor>
    <xdr:from>
      <xdr:col>20</xdr:col>
      <xdr:colOff>638175</xdr:colOff>
      <xdr:row>62</xdr:row>
      <xdr:rowOff>38100</xdr:rowOff>
    </xdr:from>
    <xdr:to>
      <xdr:col>21</xdr:col>
      <xdr:colOff>47625</xdr:colOff>
      <xdr:row>62</xdr:row>
      <xdr:rowOff>142875</xdr:rowOff>
    </xdr:to>
    <xdr:sp macro="" textlink="">
      <xdr:nvSpPr>
        <xdr:cNvPr id="439065" name="Oval 337">
          <a:extLst>
            <a:ext uri="{FF2B5EF4-FFF2-40B4-BE49-F238E27FC236}">
              <a16:creationId xmlns:a16="http://schemas.microsoft.com/office/drawing/2014/main" id="{015FE063-ECC0-47EA-9F20-743D6991AD40}"/>
            </a:ext>
          </a:extLst>
        </xdr:cNvPr>
        <xdr:cNvSpPr>
          <a:spLocks noChangeArrowheads="1"/>
        </xdr:cNvSpPr>
      </xdr:nvSpPr>
      <xdr:spPr bwMode="auto">
        <a:xfrm>
          <a:off x="14354175" y="10668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152400</xdr:rowOff>
    </xdr:from>
    <xdr:to>
      <xdr:col>21</xdr:col>
      <xdr:colOff>381000</xdr:colOff>
      <xdr:row>64</xdr:row>
      <xdr:rowOff>19050</xdr:rowOff>
    </xdr:to>
    <xdr:sp macro="" textlink="">
      <xdr:nvSpPr>
        <xdr:cNvPr id="10578" name="Text Box 338">
          <a:extLst>
            <a:ext uri="{FF2B5EF4-FFF2-40B4-BE49-F238E27FC236}">
              <a16:creationId xmlns:a16="http://schemas.microsoft.com/office/drawing/2014/main" id="{7EA3313F-357D-4571-81BF-CA9B1BDEB261}"/>
            </a:ext>
          </a:extLst>
        </xdr:cNvPr>
        <xdr:cNvSpPr txBox="1">
          <a:spLocks noChangeArrowheads="1"/>
        </xdr:cNvSpPr>
      </xdr:nvSpPr>
      <xdr:spPr bwMode="auto">
        <a:xfrm>
          <a:off x="14020800"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13.48</a:t>
          </a:r>
          <a:endParaRPr lang="ja-JP" altLang="en-US"/>
        </a:p>
      </xdr:txBody>
    </xdr:sp>
    <xdr:clientData/>
  </xdr:twoCellAnchor>
  <xdr:twoCellAnchor>
    <xdr:from>
      <xdr:col>19</xdr:col>
      <xdr:colOff>428625</xdr:colOff>
      <xdr:row>62</xdr:row>
      <xdr:rowOff>66675</xdr:rowOff>
    </xdr:from>
    <xdr:to>
      <xdr:col>19</xdr:col>
      <xdr:colOff>533400</xdr:colOff>
      <xdr:row>63</xdr:row>
      <xdr:rowOff>0</xdr:rowOff>
    </xdr:to>
    <xdr:sp macro="" textlink="">
      <xdr:nvSpPr>
        <xdr:cNvPr id="439067" name="Oval 339">
          <a:extLst>
            <a:ext uri="{FF2B5EF4-FFF2-40B4-BE49-F238E27FC236}">
              <a16:creationId xmlns:a16="http://schemas.microsoft.com/office/drawing/2014/main" id="{503AC336-67C5-4256-B8A0-294C0E337E4C}"/>
            </a:ext>
          </a:extLst>
        </xdr:cNvPr>
        <xdr:cNvSpPr>
          <a:spLocks noChangeArrowheads="1"/>
        </xdr:cNvSpPr>
      </xdr:nvSpPr>
      <xdr:spPr bwMode="auto">
        <a:xfrm>
          <a:off x="13458825" y="1069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9525</xdr:rowOff>
    </xdr:from>
    <xdr:to>
      <xdr:col>20</xdr:col>
      <xdr:colOff>180975</xdr:colOff>
      <xdr:row>64</xdr:row>
      <xdr:rowOff>47625</xdr:rowOff>
    </xdr:to>
    <xdr:sp macro="" textlink="">
      <xdr:nvSpPr>
        <xdr:cNvPr id="10580" name="Text Box 340">
          <a:extLst>
            <a:ext uri="{FF2B5EF4-FFF2-40B4-BE49-F238E27FC236}">
              <a16:creationId xmlns:a16="http://schemas.microsoft.com/office/drawing/2014/main" id="{F7978E6D-8F8B-4919-ADD9-034004172232}"/>
            </a:ext>
          </a:extLst>
        </xdr:cNvPr>
        <xdr:cNvSpPr txBox="1">
          <a:spLocks noChangeArrowheads="1"/>
        </xdr:cNvSpPr>
      </xdr:nvSpPr>
      <xdr:spPr bwMode="auto">
        <a:xfrm>
          <a:off x="1313497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14.09</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a:extLst>
            <a:ext uri="{FF2B5EF4-FFF2-40B4-BE49-F238E27FC236}">
              <a16:creationId xmlns:a16="http://schemas.microsoft.com/office/drawing/2014/main" id="{ECED6FA0-1F92-4B2B-94B1-840DA2ACA893}"/>
            </a:ext>
          </a:extLst>
        </xdr:cNvPr>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2" name="Text Box 342">
          <a:extLst>
            <a:ext uri="{FF2B5EF4-FFF2-40B4-BE49-F238E27FC236}">
              <a16:creationId xmlns:a16="http://schemas.microsoft.com/office/drawing/2014/main" id="{96519133-6A18-4DB6-A09F-3B1A21D412E9}"/>
            </a:ext>
          </a:extLst>
        </xdr:cNvPr>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3" name="Text Box 343">
          <a:extLst>
            <a:ext uri="{FF2B5EF4-FFF2-40B4-BE49-F238E27FC236}">
              <a16:creationId xmlns:a16="http://schemas.microsoft.com/office/drawing/2014/main" id="{E3690B2F-5B56-4AC0-872A-787F39F43F92}"/>
            </a:ext>
          </a:extLst>
        </xdr:cNvPr>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[13.7%]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a:extLst>
            <a:ext uri="{FF2B5EF4-FFF2-40B4-BE49-F238E27FC236}">
              <a16:creationId xmlns:a16="http://schemas.microsoft.com/office/drawing/2014/main" id="{8BA5B3C2-199D-4D60-8831-E7B3DA42BC9E}"/>
            </a:ext>
          </a:extLst>
        </xdr:cNvPr>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a:extLst>
            <a:ext uri="{FF2B5EF4-FFF2-40B4-BE49-F238E27FC236}">
              <a16:creationId xmlns:a16="http://schemas.microsoft.com/office/drawing/2014/main" id="{5A913F86-C99E-416E-80C1-DC7504BEFB7A}"/>
            </a:ext>
          </a:extLst>
        </xdr:cNvPr>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57/75</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a:extLst>
            <a:ext uri="{FF2B5EF4-FFF2-40B4-BE49-F238E27FC236}">
              <a16:creationId xmlns:a16="http://schemas.microsoft.com/office/drawing/2014/main" id="{D510C083-041E-4980-BA94-A07A7C11161C}"/>
            </a:ext>
          </a:extLst>
        </xdr:cNvPr>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a:extLst>
            <a:ext uri="{FF2B5EF4-FFF2-40B4-BE49-F238E27FC236}">
              <a16:creationId xmlns:a16="http://schemas.microsoft.com/office/drawing/2014/main" id="{1922494A-6B94-463B-BF3E-737F6F9D655C}"/>
            </a:ext>
          </a:extLst>
        </xdr:cNvPr>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a:extLst>
            <a:ext uri="{FF2B5EF4-FFF2-40B4-BE49-F238E27FC236}">
              <a16:creationId xmlns:a16="http://schemas.microsoft.com/office/drawing/2014/main" id="{73ED7BA2-D803-4DD1-92AC-E9D0C3C24395}"/>
            </a:ext>
          </a:extLst>
        </xdr:cNvPr>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a:extLst>
            <a:ext uri="{FF2B5EF4-FFF2-40B4-BE49-F238E27FC236}">
              <a16:creationId xmlns:a16="http://schemas.microsoft.com/office/drawing/2014/main" id="{5809A3E1-6699-44D9-A18A-3F3696C14AB6}"/>
            </a:ext>
          </a:extLst>
        </xdr:cNvPr>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39078" name="Rectangle 350">
          <a:extLst>
            <a:ext uri="{FF2B5EF4-FFF2-40B4-BE49-F238E27FC236}">
              <a16:creationId xmlns:a16="http://schemas.microsoft.com/office/drawing/2014/main" id="{3C5C30F2-A36C-4A37-A446-BD373E617C19}"/>
            </a:ext>
          </a:extLst>
        </xdr:cNvPr>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39079" name="Rectangle 351">
          <a:extLst>
            <a:ext uri="{FF2B5EF4-FFF2-40B4-BE49-F238E27FC236}">
              <a16:creationId xmlns:a16="http://schemas.microsoft.com/office/drawing/2014/main" id="{2A6295C8-6D8F-4A42-856E-FD4B4C03B0DD}"/>
            </a:ext>
          </a:extLst>
        </xdr:cNvPr>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a:extLst>
            <a:ext uri="{FF2B5EF4-FFF2-40B4-BE49-F238E27FC236}">
              <a16:creationId xmlns:a16="http://schemas.microsoft.com/office/drawing/2014/main" id="{D1A5C2D5-CFB7-4B88-8BB1-4F90557A1A29}"/>
            </a:ext>
          </a:extLst>
        </xdr:cNvPr>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a:extLst>
            <a:ext uri="{FF2B5EF4-FFF2-40B4-BE49-F238E27FC236}">
              <a16:creationId xmlns:a16="http://schemas.microsoft.com/office/drawing/2014/main" id="{7B05DBA3-BA93-4CFE-9BAA-4F591611E1E9}"/>
            </a:ext>
          </a:extLst>
        </xdr:cNvPr>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実質公債費比率については、普通会計の地方債償還額と簡易水道・下水道施設整備に伴う公営企業会計への繰出金が多額</a:t>
          </a:r>
          <a:r>
            <a:rPr lang="ja-JP" altLang="en-US" sz="1100" b="0" i="0" baseline="0">
              <a:effectLst/>
              <a:latin typeface="+mn-lt"/>
              <a:ea typeface="+mn-ea"/>
              <a:cs typeface="+mn-cs"/>
            </a:rPr>
            <a:t>となり</a:t>
          </a:r>
          <a:r>
            <a:rPr lang="ja-JP" altLang="ja-JP" sz="1100" b="0" i="0" baseline="0">
              <a:effectLst/>
              <a:latin typeface="+mn-lt"/>
              <a:ea typeface="+mn-ea"/>
              <a:cs typeface="+mn-cs"/>
            </a:rPr>
            <a:t>類似団体を大きく上回</a:t>
          </a:r>
          <a:r>
            <a:rPr lang="ja-JP" altLang="en-US" sz="1100" b="0" i="0" baseline="0">
              <a:effectLst/>
              <a:latin typeface="+mn-lt"/>
              <a:ea typeface="+mn-ea"/>
              <a:cs typeface="+mn-cs"/>
            </a:rPr>
            <a:t>る状況となって</a:t>
          </a:r>
          <a:r>
            <a:rPr lang="ja-JP" altLang="ja-JP" sz="1100" b="0" i="0" baseline="0">
              <a:effectLst/>
              <a:latin typeface="+mn-lt"/>
              <a:ea typeface="+mn-ea"/>
              <a:cs typeface="+mn-cs"/>
            </a:rPr>
            <a:t>い</a:t>
          </a:r>
          <a:r>
            <a:rPr lang="ja-JP" altLang="en-US" sz="1100" b="0" i="0" baseline="0">
              <a:effectLst/>
              <a:latin typeface="+mn-lt"/>
              <a:ea typeface="+mn-ea"/>
              <a:cs typeface="+mn-cs"/>
            </a:rPr>
            <a:t>たが、</a:t>
          </a:r>
          <a:r>
            <a:rPr lang="ja-JP" altLang="ja-JP" sz="1100" b="0" i="0" baseline="0">
              <a:effectLst/>
              <a:latin typeface="+mn-lt"/>
              <a:ea typeface="+mn-ea"/>
              <a:cs typeface="+mn-cs"/>
            </a:rPr>
            <a:t>大規模事業に係る起債償還が終了したこともあり徐々に改善傾向</a:t>
          </a:r>
          <a:r>
            <a:rPr lang="ja-JP" altLang="en-US" sz="1100" b="0" i="0" baseline="0">
              <a:effectLst/>
              <a:latin typeface="+mn-lt"/>
              <a:ea typeface="+mn-ea"/>
              <a:cs typeface="+mn-cs"/>
            </a:rPr>
            <a:t>となっている。</a:t>
          </a:r>
          <a:br>
            <a:rPr lang="en-US" altLang="ja-JP" sz="1100" b="0" i="0" baseline="0">
              <a:effectLst/>
              <a:latin typeface="+mn-lt"/>
              <a:ea typeface="+mn-ea"/>
              <a:cs typeface="+mn-cs"/>
            </a:rPr>
          </a:br>
          <a:r>
            <a:rPr lang="ja-JP" altLang="en-US" sz="1100" b="0" i="0" baseline="0">
              <a:effectLst/>
              <a:latin typeface="+mn-lt"/>
              <a:ea typeface="+mn-ea"/>
              <a:cs typeface="+mn-cs"/>
            </a:rPr>
            <a:t>　しかし、</a:t>
          </a:r>
          <a:r>
            <a:rPr lang="ja-JP" altLang="ja-JP" sz="1100" b="0" i="0" baseline="0">
              <a:effectLst/>
              <a:latin typeface="+mn-lt"/>
              <a:ea typeface="+mn-ea"/>
              <a:cs typeface="+mn-cs"/>
            </a:rPr>
            <a:t>今後予定されている情報通信施設整備事業等かかる多額の起債借入れに伴い、</a:t>
          </a:r>
          <a:r>
            <a:rPr lang="ja-JP" altLang="en-US" sz="1100" b="0" i="0" baseline="0">
              <a:effectLst/>
              <a:latin typeface="+mn-lt"/>
              <a:ea typeface="+mn-ea"/>
              <a:cs typeface="+mn-cs"/>
            </a:rPr>
            <a:t>次第に比率も悪化し平成</a:t>
          </a:r>
          <a:r>
            <a:rPr lang="en-US" altLang="ja-JP" sz="1100" b="0" i="0" baseline="0">
              <a:effectLst/>
              <a:latin typeface="+mn-lt"/>
              <a:ea typeface="+mn-ea"/>
              <a:cs typeface="+mn-cs"/>
            </a:rPr>
            <a:t>30</a:t>
          </a:r>
          <a:r>
            <a:rPr lang="ja-JP" altLang="en-US" sz="1100" b="0" i="0" baseline="0">
              <a:effectLst/>
              <a:latin typeface="+mn-lt"/>
              <a:ea typeface="+mn-ea"/>
              <a:cs typeface="+mn-cs"/>
            </a:rPr>
            <a:t>年度には</a:t>
          </a:r>
          <a:r>
            <a:rPr lang="en-US" altLang="ja-JP" sz="1100" b="0" i="0" baseline="0">
              <a:effectLst/>
              <a:latin typeface="+mn-lt"/>
              <a:ea typeface="+mn-ea"/>
              <a:cs typeface="+mn-cs"/>
            </a:rPr>
            <a:t>16.5</a:t>
          </a:r>
          <a:r>
            <a:rPr lang="ja-JP" altLang="en-US" sz="1100" b="0" i="0" baseline="0">
              <a:effectLst/>
              <a:latin typeface="+mn-lt"/>
              <a:ea typeface="+mn-ea"/>
              <a:cs typeface="+mn-cs"/>
            </a:rPr>
            <a:t>まで上昇することが予測されるため、</a:t>
          </a:r>
          <a:r>
            <a:rPr lang="ja-JP" altLang="ja-JP" sz="1100" b="0" i="0" baseline="0">
              <a:effectLst/>
              <a:latin typeface="+mn-lt"/>
              <a:ea typeface="+mn-ea"/>
              <a:cs typeface="+mn-cs"/>
            </a:rPr>
            <a:t>今後</a:t>
          </a:r>
          <a:r>
            <a:rPr lang="ja-JP" altLang="en-US" sz="1100" b="0" i="0" baseline="0">
              <a:effectLst/>
              <a:latin typeface="+mn-lt"/>
              <a:ea typeface="+mn-ea"/>
              <a:cs typeface="+mn-cs"/>
            </a:rPr>
            <a:t>更に</a:t>
          </a:r>
          <a:r>
            <a:rPr lang="ja-JP" altLang="ja-JP" sz="1100" b="0" i="0" baseline="0">
              <a:effectLst/>
              <a:latin typeface="+mn-lt"/>
              <a:ea typeface="+mn-ea"/>
              <a:cs typeface="+mn-cs"/>
            </a:rPr>
            <a:t>平成</a:t>
          </a:r>
          <a:r>
            <a:rPr lang="en-US" altLang="ja-JP" sz="1100" b="0" i="0" baseline="0">
              <a:effectLst/>
              <a:latin typeface="+mn-lt"/>
              <a:ea typeface="+mn-ea"/>
              <a:cs typeface="+mn-cs"/>
            </a:rPr>
            <a:t>19</a:t>
          </a:r>
          <a:r>
            <a:rPr lang="ja-JP" altLang="ja-JP" sz="1100" b="0" i="0" baseline="0">
              <a:effectLst/>
              <a:latin typeface="+mn-lt"/>
              <a:ea typeface="+mn-ea"/>
              <a:cs typeface="+mn-cs"/>
            </a:rPr>
            <a:t>年度に作成した公債費負担適正化計画に基づく新発債の抑制と公営企業会計における上下水道の料金体系の見直しを行い改善を図る。</a:t>
          </a:r>
          <a:endParaRPr lang="ja-JP" altLang="ja-JP" sz="1400">
            <a:effectLst/>
          </a:endParaRPr>
        </a:p>
      </xdr:txBody>
    </xdr:sp>
    <xdr:clientData/>
  </xdr:twoCellAnchor>
  <xdr:oneCellAnchor>
    <xdr:from>
      <xdr:col>18</xdr:col>
      <xdr:colOff>485775</xdr:colOff>
      <xdr:row>32</xdr:row>
      <xdr:rowOff>142875</xdr:rowOff>
    </xdr:from>
    <xdr:ext cx="133350" cy="152400"/>
    <xdr:sp macro="" textlink="">
      <xdr:nvSpPr>
        <xdr:cNvPr id="10594" name="Text Box 354">
          <a:extLst>
            <a:ext uri="{FF2B5EF4-FFF2-40B4-BE49-F238E27FC236}">
              <a16:creationId xmlns:a16="http://schemas.microsoft.com/office/drawing/2014/main" id="{FAF2DE33-839E-46EA-A805-340C8EA747B9}"/>
            </a:ext>
          </a:extLst>
        </xdr:cNvPr>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39083" name="Line 355">
          <a:extLst>
            <a:ext uri="{FF2B5EF4-FFF2-40B4-BE49-F238E27FC236}">
              <a16:creationId xmlns:a16="http://schemas.microsoft.com/office/drawing/2014/main" id="{9FFD7538-8364-41E1-B3F1-C2BC02A11192}"/>
            </a:ext>
          </a:extLst>
        </xdr:cNvPr>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a:extLst>
            <a:ext uri="{FF2B5EF4-FFF2-40B4-BE49-F238E27FC236}">
              <a16:creationId xmlns:a16="http://schemas.microsoft.com/office/drawing/2014/main" id="{F42FF5CF-C5FB-45A1-9913-3FB1E9F64C4B}"/>
            </a:ext>
          </a:extLst>
        </xdr:cNvPr>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439085" name="Line 357">
          <a:extLst>
            <a:ext uri="{FF2B5EF4-FFF2-40B4-BE49-F238E27FC236}">
              <a16:creationId xmlns:a16="http://schemas.microsoft.com/office/drawing/2014/main" id="{3341E5BB-1037-4C00-B5AE-2A7228C5CA5A}"/>
            </a:ext>
          </a:extLst>
        </xdr:cNvPr>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8" name="Text Box 358">
          <a:extLst>
            <a:ext uri="{FF2B5EF4-FFF2-40B4-BE49-F238E27FC236}">
              <a16:creationId xmlns:a16="http://schemas.microsoft.com/office/drawing/2014/main" id="{2352854C-B1F9-4FE7-BC77-C6CD7C027B1E}"/>
            </a:ext>
          </a:extLst>
        </xdr:cNvPr>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439087" name="Line 359">
          <a:extLst>
            <a:ext uri="{FF2B5EF4-FFF2-40B4-BE49-F238E27FC236}">
              <a16:creationId xmlns:a16="http://schemas.microsoft.com/office/drawing/2014/main" id="{251C8D23-B085-4E1E-9A6D-8318276960B6}"/>
            </a:ext>
          </a:extLst>
        </xdr:cNvPr>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0" name="Text Box 360">
          <a:extLst>
            <a:ext uri="{FF2B5EF4-FFF2-40B4-BE49-F238E27FC236}">
              <a16:creationId xmlns:a16="http://schemas.microsoft.com/office/drawing/2014/main" id="{8F94DADF-0078-4A4F-9DAC-42406EC7FFDE}"/>
            </a:ext>
          </a:extLst>
        </xdr:cNvPr>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439089" name="Line 361">
          <a:extLst>
            <a:ext uri="{FF2B5EF4-FFF2-40B4-BE49-F238E27FC236}">
              <a16:creationId xmlns:a16="http://schemas.microsoft.com/office/drawing/2014/main" id="{CA0C285A-C5E5-4DF0-AFF1-E27819971AE9}"/>
            </a:ext>
          </a:extLst>
        </xdr:cNvPr>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2" name="Text Box 362">
          <a:extLst>
            <a:ext uri="{FF2B5EF4-FFF2-40B4-BE49-F238E27FC236}">
              <a16:creationId xmlns:a16="http://schemas.microsoft.com/office/drawing/2014/main" id="{5EF6CED1-C057-411F-AEAD-BCD41EB69F8D}"/>
            </a:ext>
          </a:extLst>
        </xdr:cNvPr>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39091" name="Line 363">
          <a:extLst>
            <a:ext uri="{FF2B5EF4-FFF2-40B4-BE49-F238E27FC236}">
              <a16:creationId xmlns:a16="http://schemas.microsoft.com/office/drawing/2014/main" id="{1974A801-A205-47C7-B0F9-EE95FEED8577}"/>
            </a:ext>
          </a:extLst>
        </xdr:cNvPr>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39092" name="公債費負担の状況グラフ枠">
          <a:extLst>
            <a:ext uri="{FF2B5EF4-FFF2-40B4-BE49-F238E27FC236}">
              <a16:creationId xmlns:a16="http://schemas.microsoft.com/office/drawing/2014/main" id="{249A37D9-632F-46A6-8670-A52E949C6BAF}"/>
            </a:ext>
          </a:extLst>
        </xdr:cNvPr>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123825</xdr:rowOff>
    </xdr:from>
    <xdr:to>
      <xdr:col>24</xdr:col>
      <xdr:colOff>561975</xdr:colOff>
      <xdr:row>44</xdr:row>
      <xdr:rowOff>66675</xdr:rowOff>
    </xdr:to>
    <xdr:sp macro="" textlink="">
      <xdr:nvSpPr>
        <xdr:cNvPr id="439093" name="Line 365">
          <a:extLst>
            <a:ext uri="{FF2B5EF4-FFF2-40B4-BE49-F238E27FC236}">
              <a16:creationId xmlns:a16="http://schemas.microsoft.com/office/drawing/2014/main" id="{53CEE4A0-1BE6-4C5A-A392-90E8C8500423}"/>
            </a:ext>
          </a:extLst>
        </xdr:cNvPr>
        <xdr:cNvSpPr>
          <a:spLocks noChangeShapeType="1"/>
        </xdr:cNvSpPr>
      </xdr:nvSpPr>
      <xdr:spPr bwMode="auto">
        <a:xfrm flipV="1">
          <a:off x="17021175" y="629602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66675</xdr:rowOff>
    </xdr:from>
    <xdr:to>
      <xdr:col>26</xdr:col>
      <xdr:colOff>38100</xdr:colOff>
      <xdr:row>45</xdr:row>
      <xdr:rowOff>104775</xdr:rowOff>
    </xdr:to>
    <xdr:sp macro="" textlink="">
      <xdr:nvSpPr>
        <xdr:cNvPr id="10606" name="公債費負担の状況最小値テキスト">
          <a:extLst>
            <a:ext uri="{FF2B5EF4-FFF2-40B4-BE49-F238E27FC236}">
              <a16:creationId xmlns:a16="http://schemas.microsoft.com/office/drawing/2014/main" id="{3198F8C5-8221-4185-9707-394955554CCA}"/>
            </a:ext>
          </a:extLst>
        </xdr:cNvPr>
        <xdr:cNvSpPr txBox="1">
          <a:spLocks noChangeArrowheads="1"/>
        </xdr:cNvSpPr>
      </xdr:nvSpPr>
      <xdr:spPr bwMode="auto">
        <a:xfrm>
          <a:off x="17106900"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endParaRPr lang="ja-JP" altLang="en-US"/>
        </a:p>
      </xdr:txBody>
    </xdr:sp>
    <xdr:clientData/>
  </xdr:twoCellAnchor>
  <xdr:twoCellAnchor>
    <xdr:from>
      <xdr:col>24</xdr:col>
      <xdr:colOff>466725</xdr:colOff>
      <xdr:row>44</xdr:row>
      <xdr:rowOff>66675</xdr:rowOff>
    </xdr:from>
    <xdr:to>
      <xdr:col>24</xdr:col>
      <xdr:colOff>647700</xdr:colOff>
      <xdr:row>44</xdr:row>
      <xdr:rowOff>66675</xdr:rowOff>
    </xdr:to>
    <xdr:sp macro="" textlink="">
      <xdr:nvSpPr>
        <xdr:cNvPr id="439095" name="Line 367">
          <a:extLst>
            <a:ext uri="{FF2B5EF4-FFF2-40B4-BE49-F238E27FC236}">
              <a16:creationId xmlns:a16="http://schemas.microsoft.com/office/drawing/2014/main" id="{37515238-9356-4E5F-A156-DD988C42ACB6}"/>
            </a:ext>
          </a:extLst>
        </xdr:cNvPr>
        <xdr:cNvSpPr>
          <a:spLocks noChangeShapeType="1"/>
        </xdr:cNvSpPr>
      </xdr:nvSpPr>
      <xdr:spPr bwMode="auto">
        <a:xfrm>
          <a:off x="16925925" y="7610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66675</xdr:rowOff>
    </xdr:from>
    <xdr:to>
      <xdr:col>26</xdr:col>
      <xdr:colOff>38100</xdr:colOff>
      <xdr:row>36</xdr:row>
      <xdr:rowOff>104775</xdr:rowOff>
    </xdr:to>
    <xdr:sp macro="" textlink="">
      <xdr:nvSpPr>
        <xdr:cNvPr id="10608" name="公債費負担の状況最大値テキスト">
          <a:extLst>
            <a:ext uri="{FF2B5EF4-FFF2-40B4-BE49-F238E27FC236}">
              <a16:creationId xmlns:a16="http://schemas.microsoft.com/office/drawing/2014/main" id="{48F931D6-1EFB-4D8C-BF65-A08590A30416}"/>
            </a:ext>
          </a:extLst>
        </xdr:cNvPr>
        <xdr:cNvSpPr txBox="1">
          <a:spLocks noChangeArrowheads="1"/>
        </xdr:cNvSpPr>
      </xdr:nvSpPr>
      <xdr:spPr bwMode="auto">
        <a:xfrm>
          <a:off x="171069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1.5</a:t>
          </a:r>
          <a:endParaRPr lang="ja-JP" altLang="en-US"/>
        </a:p>
      </xdr:txBody>
    </xdr:sp>
    <xdr:clientData/>
  </xdr:twoCellAnchor>
  <xdr:twoCellAnchor>
    <xdr:from>
      <xdr:col>24</xdr:col>
      <xdr:colOff>466725</xdr:colOff>
      <xdr:row>36</xdr:row>
      <xdr:rowOff>123825</xdr:rowOff>
    </xdr:from>
    <xdr:to>
      <xdr:col>24</xdr:col>
      <xdr:colOff>647700</xdr:colOff>
      <xdr:row>36</xdr:row>
      <xdr:rowOff>123825</xdr:rowOff>
    </xdr:to>
    <xdr:sp macro="" textlink="">
      <xdr:nvSpPr>
        <xdr:cNvPr id="439097" name="Line 369">
          <a:extLst>
            <a:ext uri="{FF2B5EF4-FFF2-40B4-BE49-F238E27FC236}">
              <a16:creationId xmlns:a16="http://schemas.microsoft.com/office/drawing/2014/main" id="{D3BB1B4A-0911-4541-8049-3259E3BA7E5A}"/>
            </a:ext>
          </a:extLst>
        </xdr:cNvPr>
        <xdr:cNvSpPr>
          <a:spLocks noChangeShapeType="1"/>
        </xdr:cNvSpPr>
      </xdr:nvSpPr>
      <xdr:spPr bwMode="auto">
        <a:xfrm>
          <a:off x="16925925"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9525</xdr:rowOff>
    </xdr:from>
    <xdr:to>
      <xdr:col>24</xdr:col>
      <xdr:colOff>561975</xdr:colOff>
      <xdr:row>42</xdr:row>
      <xdr:rowOff>133350</xdr:rowOff>
    </xdr:to>
    <xdr:sp macro="" textlink="">
      <xdr:nvSpPr>
        <xdr:cNvPr id="439098" name="Line 370">
          <a:extLst>
            <a:ext uri="{FF2B5EF4-FFF2-40B4-BE49-F238E27FC236}">
              <a16:creationId xmlns:a16="http://schemas.microsoft.com/office/drawing/2014/main" id="{A7B8D29F-F761-492E-84BC-0A06F77F1258}"/>
            </a:ext>
          </a:extLst>
        </xdr:cNvPr>
        <xdr:cNvSpPr>
          <a:spLocks noChangeShapeType="1"/>
        </xdr:cNvSpPr>
      </xdr:nvSpPr>
      <xdr:spPr bwMode="auto">
        <a:xfrm flipV="1">
          <a:off x="16182975" y="721042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11" name="公債費負担の状況平均値テキスト">
          <a:extLst>
            <a:ext uri="{FF2B5EF4-FFF2-40B4-BE49-F238E27FC236}">
              <a16:creationId xmlns:a16="http://schemas.microsoft.com/office/drawing/2014/main" id="{FEEC3042-25A2-4D2A-80E8-668A95843ABF}"/>
            </a:ext>
          </a:extLst>
        </xdr:cNvPr>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24</xdr:col>
      <xdr:colOff>504825</xdr:colOff>
      <xdr:row>40</xdr:row>
      <xdr:rowOff>133350</xdr:rowOff>
    </xdr:from>
    <xdr:to>
      <xdr:col>24</xdr:col>
      <xdr:colOff>609600</xdr:colOff>
      <xdr:row>41</xdr:row>
      <xdr:rowOff>57150</xdr:rowOff>
    </xdr:to>
    <xdr:sp macro="" textlink="">
      <xdr:nvSpPr>
        <xdr:cNvPr id="439100" name="AutoShape 372">
          <a:extLst>
            <a:ext uri="{FF2B5EF4-FFF2-40B4-BE49-F238E27FC236}">
              <a16:creationId xmlns:a16="http://schemas.microsoft.com/office/drawing/2014/main" id="{479E45D8-5E40-41F4-BB27-3686CE26093F}"/>
            </a:ext>
          </a:extLst>
        </xdr:cNvPr>
        <xdr:cNvSpPr>
          <a:spLocks noChangeArrowheads="1"/>
        </xdr:cNvSpPr>
      </xdr:nvSpPr>
      <xdr:spPr bwMode="auto">
        <a:xfrm>
          <a:off x="169640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133350</xdr:rowOff>
    </xdr:from>
    <xdr:to>
      <xdr:col>23</xdr:col>
      <xdr:colOff>409575</xdr:colOff>
      <xdr:row>43</xdr:row>
      <xdr:rowOff>47625</xdr:rowOff>
    </xdr:to>
    <xdr:sp macro="" textlink="">
      <xdr:nvSpPr>
        <xdr:cNvPr id="439101" name="Line 373">
          <a:extLst>
            <a:ext uri="{FF2B5EF4-FFF2-40B4-BE49-F238E27FC236}">
              <a16:creationId xmlns:a16="http://schemas.microsoft.com/office/drawing/2014/main" id="{6CA744CC-6FD4-46A7-8500-BE9C548DAACF}"/>
            </a:ext>
          </a:extLst>
        </xdr:cNvPr>
        <xdr:cNvSpPr>
          <a:spLocks noChangeShapeType="1"/>
        </xdr:cNvSpPr>
      </xdr:nvSpPr>
      <xdr:spPr bwMode="auto">
        <a:xfrm flipV="1">
          <a:off x="15287625" y="73342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439102" name="AutoShape 374">
          <a:extLst>
            <a:ext uri="{FF2B5EF4-FFF2-40B4-BE49-F238E27FC236}">
              <a16:creationId xmlns:a16="http://schemas.microsoft.com/office/drawing/2014/main" id="{8EB7ED54-73E3-4925-958C-182F222574EB}"/>
            </a:ext>
          </a:extLst>
        </xdr:cNvPr>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15" name="Text Box 375">
          <a:extLst>
            <a:ext uri="{FF2B5EF4-FFF2-40B4-BE49-F238E27FC236}">
              <a16:creationId xmlns:a16="http://schemas.microsoft.com/office/drawing/2014/main" id="{44127A69-4469-46C7-838F-781477437E6D}"/>
            </a:ext>
          </a:extLst>
        </xdr:cNvPr>
        <xdr:cNvSpPr txBox="1">
          <a:spLocks noChangeArrowheads="1"/>
        </xdr:cNvSpPr>
      </xdr:nvSpPr>
      <xdr:spPr bwMode="auto">
        <a:xfrm>
          <a:off x="15801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21</xdr:col>
      <xdr:colOff>0</xdr:colOff>
      <xdr:row>43</xdr:row>
      <xdr:rowOff>47625</xdr:rowOff>
    </xdr:from>
    <xdr:to>
      <xdr:col>22</xdr:col>
      <xdr:colOff>200025</xdr:colOff>
      <xdr:row>43</xdr:row>
      <xdr:rowOff>95250</xdr:rowOff>
    </xdr:to>
    <xdr:sp macro="" textlink="">
      <xdr:nvSpPr>
        <xdr:cNvPr id="439104" name="Line 376">
          <a:extLst>
            <a:ext uri="{FF2B5EF4-FFF2-40B4-BE49-F238E27FC236}">
              <a16:creationId xmlns:a16="http://schemas.microsoft.com/office/drawing/2014/main" id="{DFA96777-E794-42E9-BD86-EF0135C9AFC3}"/>
            </a:ext>
          </a:extLst>
        </xdr:cNvPr>
        <xdr:cNvSpPr>
          <a:spLocks noChangeShapeType="1"/>
        </xdr:cNvSpPr>
      </xdr:nvSpPr>
      <xdr:spPr bwMode="auto">
        <a:xfrm flipV="1">
          <a:off x="14401800" y="74199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28575</xdr:rowOff>
    </xdr:from>
    <xdr:to>
      <xdr:col>22</xdr:col>
      <xdr:colOff>257175</xdr:colOff>
      <xdr:row>41</xdr:row>
      <xdr:rowOff>133350</xdr:rowOff>
    </xdr:to>
    <xdr:sp macro="" textlink="">
      <xdr:nvSpPr>
        <xdr:cNvPr id="439105" name="AutoShape 377">
          <a:extLst>
            <a:ext uri="{FF2B5EF4-FFF2-40B4-BE49-F238E27FC236}">
              <a16:creationId xmlns:a16="http://schemas.microsoft.com/office/drawing/2014/main" id="{8ED7D31C-E95E-45C4-A2DE-1912CCC3FE6C}"/>
            </a:ext>
          </a:extLst>
        </xdr:cNvPr>
        <xdr:cNvSpPr>
          <a:spLocks noChangeArrowheads="1"/>
        </xdr:cNvSpPr>
      </xdr:nvSpPr>
      <xdr:spPr bwMode="auto">
        <a:xfrm>
          <a:off x="15240000" y="705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0</xdr:rowOff>
    </xdr:from>
    <xdr:to>
      <xdr:col>22</xdr:col>
      <xdr:colOff>581025</xdr:colOff>
      <xdr:row>41</xdr:row>
      <xdr:rowOff>38100</xdr:rowOff>
    </xdr:to>
    <xdr:sp macro="" textlink="">
      <xdr:nvSpPr>
        <xdr:cNvPr id="10618" name="Text Box 378">
          <a:extLst>
            <a:ext uri="{FF2B5EF4-FFF2-40B4-BE49-F238E27FC236}">
              <a16:creationId xmlns:a16="http://schemas.microsoft.com/office/drawing/2014/main" id="{50D92FDA-7593-4A6C-9D2A-85A9F5F2EABF}"/>
            </a:ext>
          </a:extLst>
        </xdr:cNvPr>
        <xdr:cNvSpPr txBox="1">
          <a:spLocks noChangeArrowheads="1"/>
        </xdr:cNvSpPr>
      </xdr:nvSpPr>
      <xdr:spPr bwMode="auto">
        <a:xfrm>
          <a:off x="149066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19</xdr:col>
      <xdr:colOff>485775</xdr:colOff>
      <xdr:row>43</xdr:row>
      <xdr:rowOff>95250</xdr:rowOff>
    </xdr:from>
    <xdr:to>
      <xdr:col>21</xdr:col>
      <xdr:colOff>0</xdr:colOff>
      <xdr:row>43</xdr:row>
      <xdr:rowOff>133350</xdr:rowOff>
    </xdr:to>
    <xdr:sp macro="" textlink="">
      <xdr:nvSpPr>
        <xdr:cNvPr id="439107" name="Line 379">
          <a:extLst>
            <a:ext uri="{FF2B5EF4-FFF2-40B4-BE49-F238E27FC236}">
              <a16:creationId xmlns:a16="http://schemas.microsoft.com/office/drawing/2014/main" id="{8B4FBECF-E20C-4E8F-B892-90CA6FBAD4BA}"/>
            </a:ext>
          </a:extLst>
        </xdr:cNvPr>
        <xdr:cNvSpPr>
          <a:spLocks noChangeShapeType="1"/>
        </xdr:cNvSpPr>
      </xdr:nvSpPr>
      <xdr:spPr bwMode="auto">
        <a:xfrm flipV="1">
          <a:off x="13515975" y="74676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95250</xdr:rowOff>
    </xdr:from>
    <xdr:to>
      <xdr:col>21</xdr:col>
      <xdr:colOff>47625</xdr:colOff>
      <xdr:row>42</xdr:row>
      <xdr:rowOff>19050</xdr:rowOff>
    </xdr:to>
    <xdr:sp macro="" textlink="">
      <xdr:nvSpPr>
        <xdr:cNvPr id="439108" name="AutoShape 380">
          <a:extLst>
            <a:ext uri="{FF2B5EF4-FFF2-40B4-BE49-F238E27FC236}">
              <a16:creationId xmlns:a16="http://schemas.microsoft.com/office/drawing/2014/main" id="{D2792F67-D2C1-490E-B8D4-78E0CF19CFDC}"/>
            </a:ext>
          </a:extLst>
        </xdr:cNvPr>
        <xdr:cNvSpPr>
          <a:spLocks noChangeArrowheads="1"/>
        </xdr:cNvSpPr>
      </xdr:nvSpPr>
      <xdr:spPr bwMode="auto">
        <a:xfrm>
          <a:off x="14354175" y="712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21" name="Text Box 381">
          <a:extLst>
            <a:ext uri="{FF2B5EF4-FFF2-40B4-BE49-F238E27FC236}">
              <a16:creationId xmlns:a16="http://schemas.microsoft.com/office/drawing/2014/main" id="{B80D9F6F-307E-4098-BD44-7256F75ACA9F}"/>
            </a:ext>
          </a:extLst>
        </xdr:cNvPr>
        <xdr:cNvSpPr txBox="1">
          <a:spLocks noChangeArrowheads="1"/>
        </xdr:cNvSpPr>
      </xdr:nvSpPr>
      <xdr:spPr bwMode="auto">
        <a:xfrm>
          <a:off x="14020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19</xdr:col>
      <xdr:colOff>428625</xdr:colOff>
      <xdr:row>41</xdr:row>
      <xdr:rowOff>123825</xdr:rowOff>
    </xdr:from>
    <xdr:to>
      <xdr:col>19</xdr:col>
      <xdr:colOff>533400</xdr:colOff>
      <xdr:row>42</xdr:row>
      <xdr:rowOff>57150</xdr:rowOff>
    </xdr:to>
    <xdr:sp macro="" textlink="">
      <xdr:nvSpPr>
        <xdr:cNvPr id="439110" name="AutoShape 382">
          <a:extLst>
            <a:ext uri="{FF2B5EF4-FFF2-40B4-BE49-F238E27FC236}">
              <a16:creationId xmlns:a16="http://schemas.microsoft.com/office/drawing/2014/main" id="{2C5783A4-C471-42AA-A17B-F945829940F2}"/>
            </a:ext>
          </a:extLst>
        </xdr:cNvPr>
        <xdr:cNvSpPr>
          <a:spLocks noChangeArrowheads="1"/>
        </xdr:cNvSpPr>
      </xdr:nvSpPr>
      <xdr:spPr bwMode="auto">
        <a:xfrm>
          <a:off x="13458825" y="7153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95250</xdr:rowOff>
    </xdr:from>
    <xdr:to>
      <xdr:col>20</xdr:col>
      <xdr:colOff>180975</xdr:colOff>
      <xdr:row>41</xdr:row>
      <xdr:rowOff>133350</xdr:rowOff>
    </xdr:to>
    <xdr:sp macro="" textlink="">
      <xdr:nvSpPr>
        <xdr:cNvPr id="10623" name="Text Box 383">
          <a:extLst>
            <a:ext uri="{FF2B5EF4-FFF2-40B4-BE49-F238E27FC236}">
              <a16:creationId xmlns:a16="http://schemas.microsoft.com/office/drawing/2014/main" id="{5EA581BA-6F22-4BC2-866F-015B694782C3}"/>
            </a:ext>
          </a:extLst>
        </xdr:cNvPr>
        <xdr:cNvSpPr txBox="1">
          <a:spLocks noChangeArrowheads="1"/>
        </xdr:cNvSpPr>
      </xdr:nvSpPr>
      <xdr:spPr bwMode="auto">
        <a:xfrm>
          <a:off x="131349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a:extLst>
            <a:ext uri="{FF2B5EF4-FFF2-40B4-BE49-F238E27FC236}">
              <a16:creationId xmlns:a16="http://schemas.microsoft.com/office/drawing/2014/main" id="{04681F8C-A370-4292-B2FC-375AA7AD69AA}"/>
            </a:ext>
          </a:extLst>
        </xdr:cNvPr>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a:extLst>
            <a:ext uri="{FF2B5EF4-FFF2-40B4-BE49-F238E27FC236}">
              <a16:creationId xmlns:a16="http://schemas.microsoft.com/office/drawing/2014/main" id="{1B118C87-1526-466C-ADB5-D9C63B114AEA}"/>
            </a:ext>
          </a:extLst>
        </xdr:cNvPr>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a:extLst>
            <a:ext uri="{FF2B5EF4-FFF2-40B4-BE49-F238E27FC236}">
              <a16:creationId xmlns:a16="http://schemas.microsoft.com/office/drawing/2014/main" id="{D0E57075-41ED-40B7-8B39-33E147FF1507}"/>
            </a:ext>
          </a:extLst>
        </xdr:cNvPr>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a:extLst>
            <a:ext uri="{FF2B5EF4-FFF2-40B4-BE49-F238E27FC236}">
              <a16:creationId xmlns:a16="http://schemas.microsoft.com/office/drawing/2014/main" id="{74B07C32-F462-4827-B0D0-76375908681F}"/>
            </a:ext>
          </a:extLst>
        </xdr:cNvPr>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a:extLst>
            <a:ext uri="{FF2B5EF4-FFF2-40B4-BE49-F238E27FC236}">
              <a16:creationId xmlns:a16="http://schemas.microsoft.com/office/drawing/2014/main" id="{AD1489BF-8CDB-41EE-80B6-949C377150FB}"/>
            </a:ext>
          </a:extLst>
        </xdr:cNvPr>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41</xdr:row>
      <xdr:rowOff>123825</xdr:rowOff>
    </xdr:from>
    <xdr:to>
      <xdr:col>24</xdr:col>
      <xdr:colOff>609600</xdr:colOff>
      <xdr:row>42</xdr:row>
      <xdr:rowOff>57150</xdr:rowOff>
    </xdr:to>
    <xdr:sp macro="" textlink="">
      <xdr:nvSpPr>
        <xdr:cNvPr id="439117" name="Oval 389">
          <a:extLst>
            <a:ext uri="{FF2B5EF4-FFF2-40B4-BE49-F238E27FC236}">
              <a16:creationId xmlns:a16="http://schemas.microsoft.com/office/drawing/2014/main" id="{5F42820F-3DBA-4307-A517-1B9209851A8D}"/>
            </a:ext>
          </a:extLst>
        </xdr:cNvPr>
        <xdr:cNvSpPr>
          <a:spLocks noChangeArrowheads="1"/>
        </xdr:cNvSpPr>
      </xdr:nvSpPr>
      <xdr:spPr bwMode="auto">
        <a:xfrm>
          <a:off x="16964025" y="715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123825</xdr:rowOff>
    </xdr:from>
    <xdr:to>
      <xdr:col>26</xdr:col>
      <xdr:colOff>38100</xdr:colOff>
      <xdr:row>42</xdr:row>
      <xdr:rowOff>161925</xdr:rowOff>
    </xdr:to>
    <xdr:sp macro="" textlink="">
      <xdr:nvSpPr>
        <xdr:cNvPr id="10630" name="公債費負担の状況該当値テキスト">
          <a:extLst>
            <a:ext uri="{FF2B5EF4-FFF2-40B4-BE49-F238E27FC236}">
              <a16:creationId xmlns:a16="http://schemas.microsoft.com/office/drawing/2014/main" id="{54BCA1C8-BC3C-4723-AE35-44E6FDCC4B3C}"/>
            </a:ext>
          </a:extLst>
        </xdr:cNvPr>
        <xdr:cNvSpPr txBox="1">
          <a:spLocks noChangeArrowheads="1"/>
        </xdr:cNvSpPr>
      </xdr:nvSpPr>
      <xdr:spPr bwMode="auto">
        <a:xfrm>
          <a:off x="171069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23</xdr:col>
      <xdr:colOff>352425</xdr:colOff>
      <xdr:row>42</xdr:row>
      <xdr:rowOff>85725</xdr:rowOff>
    </xdr:from>
    <xdr:to>
      <xdr:col>23</xdr:col>
      <xdr:colOff>457200</xdr:colOff>
      <xdr:row>43</xdr:row>
      <xdr:rowOff>9525</xdr:rowOff>
    </xdr:to>
    <xdr:sp macro="" textlink="">
      <xdr:nvSpPr>
        <xdr:cNvPr id="439119" name="Oval 391">
          <a:extLst>
            <a:ext uri="{FF2B5EF4-FFF2-40B4-BE49-F238E27FC236}">
              <a16:creationId xmlns:a16="http://schemas.microsoft.com/office/drawing/2014/main" id="{A0A52125-3ED2-4218-8734-A207DAD403FC}"/>
            </a:ext>
          </a:extLst>
        </xdr:cNvPr>
        <xdr:cNvSpPr>
          <a:spLocks noChangeArrowheads="1"/>
        </xdr:cNvSpPr>
      </xdr:nvSpPr>
      <xdr:spPr bwMode="auto">
        <a:xfrm>
          <a:off x="16125825" y="7286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28575</xdr:rowOff>
    </xdr:from>
    <xdr:to>
      <xdr:col>24</xdr:col>
      <xdr:colOff>76200</xdr:colOff>
      <xdr:row>44</xdr:row>
      <xdr:rowOff>66675</xdr:rowOff>
    </xdr:to>
    <xdr:sp macro="" textlink="">
      <xdr:nvSpPr>
        <xdr:cNvPr id="10632" name="Text Box 392">
          <a:extLst>
            <a:ext uri="{FF2B5EF4-FFF2-40B4-BE49-F238E27FC236}">
              <a16:creationId xmlns:a16="http://schemas.microsoft.com/office/drawing/2014/main" id="{FC60B30C-8824-46D8-B1AD-7BD71EF48431}"/>
            </a:ext>
          </a:extLst>
        </xdr:cNvPr>
        <xdr:cNvSpPr txBox="1">
          <a:spLocks noChangeArrowheads="1"/>
        </xdr:cNvSpPr>
      </xdr:nvSpPr>
      <xdr:spPr bwMode="auto">
        <a:xfrm>
          <a:off x="15801975" y="7400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endParaRPr lang="ja-JP" altLang="en-US"/>
        </a:p>
      </xdr:txBody>
    </xdr:sp>
    <xdr:clientData/>
  </xdr:twoCellAnchor>
  <xdr:twoCellAnchor>
    <xdr:from>
      <xdr:col>22</xdr:col>
      <xdr:colOff>152400</xdr:colOff>
      <xdr:row>43</xdr:row>
      <xdr:rowOff>0</xdr:rowOff>
    </xdr:from>
    <xdr:to>
      <xdr:col>22</xdr:col>
      <xdr:colOff>257175</xdr:colOff>
      <xdr:row>43</xdr:row>
      <xdr:rowOff>95250</xdr:rowOff>
    </xdr:to>
    <xdr:sp macro="" textlink="">
      <xdr:nvSpPr>
        <xdr:cNvPr id="439121" name="Oval 393">
          <a:extLst>
            <a:ext uri="{FF2B5EF4-FFF2-40B4-BE49-F238E27FC236}">
              <a16:creationId xmlns:a16="http://schemas.microsoft.com/office/drawing/2014/main" id="{5BCFC4C1-22BD-493C-B539-85E26FAC48B1}"/>
            </a:ext>
          </a:extLst>
        </xdr:cNvPr>
        <xdr:cNvSpPr>
          <a:spLocks noChangeArrowheads="1"/>
        </xdr:cNvSpPr>
      </xdr:nvSpPr>
      <xdr:spPr bwMode="auto">
        <a:xfrm>
          <a:off x="15240000" y="7372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114300</xdr:rowOff>
    </xdr:from>
    <xdr:to>
      <xdr:col>22</xdr:col>
      <xdr:colOff>581025</xdr:colOff>
      <xdr:row>44</xdr:row>
      <xdr:rowOff>152400</xdr:rowOff>
    </xdr:to>
    <xdr:sp macro="" textlink="">
      <xdr:nvSpPr>
        <xdr:cNvPr id="10634" name="Text Box 394">
          <a:extLst>
            <a:ext uri="{FF2B5EF4-FFF2-40B4-BE49-F238E27FC236}">
              <a16:creationId xmlns:a16="http://schemas.microsoft.com/office/drawing/2014/main" id="{76006569-F1FD-4A87-9BF8-45A30C8E8EBD}"/>
            </a:ext>
          </a:extLst>
        </xdr:cNvPr>
        <xdr:cNvSpPr txBox="1">
          <a:spLocks noChangeArrowheads="1"/>
        </xdr:cNvSpPr>
      </xdr:nvSpPr>
      <xdr:spPr bwMode="auto">
        <a:xfrm>
          <a:off x="1490662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endParaRPr lang="ja-JP" altLang="en-US"/>
        </a:p>
      </xdr:txBody>
    </xdr:sp>
    <xdr:clientData/>
  </xdr:twoCellAnchor>
  <xdr:twoCellAnchor>
    <xdr:from>
      <xdr:col>20</xdr:col>
      <xdr:colOff>638175</xdr:colOff>
      <xdr:row>43</xdr:row>
      <xdr:rowOff>47625</xdr:rowOff>
    </xdr:from>
    <xdr:to>
      <xdr:col>21</xdr:col>
      <xdr:colOff>47625</xdr:colOff>
      <xdr:row>43</xdr:row>
      <xdr:rowOff>142875</xdr:rowOff>
    </xdr:to>
    <xdr:sp macro="" textlink="">
      <xdr:nvSpPr>
        <xdr:cNvPr id="439123" name="Oval 395">
          <a:extLst>
            <a:ext uri="{FF2B5EF4-FFF2-40B4-BE49-F238E27FC236}">
              <a16:creationId xmlns:a16="http://schemas.microsoft.com/office/drawing/2014/main" id="{18DE17E8-770B-46A5-A6B8-97EA424A676A}"/>
            </a:ext>
          </a:extLst>
        </xdr:cNvPr>
        <xdr:cNvSpPr>
          <a:spLocks noChangeArrowheads="1"/>
        </xdr:cNvSpPr>
      </xdr:nvSpPr>
      <xdr:spPr bwMode="auto">
        <a:xfrm>
          <a:off x="14354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161925</xdr:rowOff>
    </xdr:from>
    <xdr:to>
      <xdr:col>21</xdr:col>
      <xdr:colOff>381000</xdr:colOff>
      <xdr:row>45</xdr:row>
      <xdr:rowOff>28575</xdr:rowOff>
    </xdr:to>
    <xdr:sp macro="" textlink="">
      <xdr:nvSpPr>
        <xdr:cNvPr id="10636" name="Text Box 396">
          <a:extLst>
            <a:ext uri="{FF2B5EF4-FFF2-40B4-BE49-F238E27FC236}">
              <a16:creationId xmlns:a16="http://schemas.microsoft.com/office/drawing/2014/main" id="{044FA582-DE0F-4C11-A892-E29BA779FCC3}"/>
            </a:ext>
          </a:extLst>
        </xdr:cNvPr>
        <xdr:cNvSpPr txBox="1">
          <a:spLocks noChangeArrowheads="1"/>
        </xdr:cNvSpPr>
      </xdr:nvSpPr>
      <xdr:spPr bwMode="auto">
        <a:xfrm>
          <a:off x="14020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endParaRPr lang="ja-JP" altLang="en-US"/>
        </a:p>
      </xdr:txBody>
    </xdr:sp>
    <xdr:clientData/>
  </xdr:twoCellAnchor>
  <xdr:twoCellAnchor>
    <xdr:from>
      <xdr:col>19</xdr:col>
      <xdr:colOff>428625</xdr:colOff>
      <xdr:row>43</xdr:row>
      <xdr:rowOff>76200</xdr:rowOff>
    </xdr:from>
    <xdr:to>
      <xdr:col>19</xdr:col>
      <xdr:colOff>533400</xdr:colOff>
      <xdr:row>44</xdr:row>
      <xdr:rowOff>9525</xdr:rowOff>
    </xdr:to>
    <xdr:sp macro="" textlink="">
      <xdr:nvSpPr>
        <xdr:cNvPr id="439125" name="Oval 397">
          <a:extLst>
            <a:ext uri="{FF2B5EF4-FFF2-40B4-BE49-F238E27FC236}">
              <a16:creationId xmlns:a16="http://schemas.microsoft.com/office/drawing/2014/main" id="{D0BFE6DE-589A-4C1E-A5A4-9699F4EB217F}"/>
            </a:ext>
          </a:extLst>
        </xdr:cNvPr>
        <xdr:cNvSpPr>
          <a:spLocks noChangeArrowheads="1"/>
        </xdr:cNvSpPr>
      </xdr:nvSpPr>
      <xdr:spPr bwMode="auto">
        <a:xfrm>
          <a:off x="13458825"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19050</xdr:rowOff>
    </xdr:from>
    <xdr:to>
      <xdr:col>20</xdr:col>
      <xdr:colOff>180975</xdr:colOff>
      <xdr:row>45</xdr:row>
      <xdr:rowOff>57150</xdr:rowOff>
    </xdr:to>
    <xdr:sp macro="" textlink="">
      <xdr:nvSpPr>
        <xdr:cNvPr id="10638" name="Text Box 398">
          <a:extLst>
            <a:ext uri="{FF2B5EF4-FFF2-40B4-BE49-F238E27FC236}">
              <a16:creationId xmlns:a16="http://schemas.microsoft.com/office/drawing/2014/main" id="{97706364-3C6E-48A5-9A64-3CF31993D880}"/>
            </a:ext>
          </a:extLst>
        </xdr:cNvPr>
        <xdr:cNvSpPr txBox="1">
          <a:spLocks noChangeArrowheads="1"/>
        </xdr:cNvSpPr>
      </xdr:nvSpPr>
      <xdr:spPr bwMode="auto">
        <a:xfrm>
          <a:off x="1313497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a:extLst>
            <a:ext uri="{FF2B5EF4-FFF2-40B4-BE49-F238E27FC236}">
              <a16:creationId xmlns:a16="http://schemas.microsoft.com/office/drawing/2014/main" id="{2BAC4D7B-34E9-4BFC-98B7-449549AA4C5C}"/>
            </a:ext>
          </a:extLst>
        </xdr:cNvPr>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0" name="Text Box 400">
          <a:extLst>
            <a:ext uri="{FF2B5EF4-FFF2-40B4-BE49-F238E27FC236}">
              <a16:creationId xmlns:a16="http://schemas.microsoft.com/office/drawing/2014/main" id="{C476B299-E3BE-4136-9EA1-2364E1ADDFD0}"/>
            </a:ext>
          </a:extLst>
        </xdr:cNvPr>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41" name="Text Box 401">
          <a:extLst>
            <a:ext uri="{FF2B5EF4-FFF2-40B4-BE49-F238E27FC236}">
              <a16:creationId xmlns:a16="http://schemas.microsoft.com/office/drawing/2014/main" id="{DE7BFBA9-00F2-4EDD-B7FB-C7C7269DC786}"/>
            </a:ext>
          </a:extLst>
        </xdr:cNvPr>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[143.8%]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a:extLst>
            <a:ext uri="{FF2B5EF4-FFF2-40B4-BE49-F238E27FC236}">
              <a16:creationId xmlns:a16="http://schemas.microsoft.com/office/drawing/2014/main" id="{6E538B92-2FEC-4403-B477-11643EB7F62F}"/>
            </a:ext>
          </a:extLst>
        </xdr:cNvPr>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a:extLst>
            <a:ext uri="{FF2B5EF4-FFF2-40B4-BE49-F238E27FC236}">
              <a16:creationId xmlns:a16="http://schemas.microsoft.com/office/drawing/2014/main" id="{EAB6947E-8506-4579-A6B9-28D212A16798}"/>
            </a:ext>
          </a:extLst>
        </xdr:cNvPr>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69/75</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a:extLst>
            <a:ext uri="{FF2B5EF4-FFF2-40B4-BE49-F238E27FC236}">
              <a16:creationId xmlns:a16="http://schemas.microsoft.com/office/drawing/2014/main" id="{16C529C2-D6E7-4B96-82F5-7BDFFE25C41D}"/>
            </a:ext>
          </a:extLst>
        </xdr:cNvPr>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a:extLst>
            <a:ext uri="{FF2B5EF4-FFF2-40B4-BE49-F238E27FC236}">
              <a16:creationId xmlns:a16="http://schemas.microsoft.com/office/drawing/2014/main" id="{8F9299CA-4A3E-4493-B512-106635DC026F}"/>
            </a:ext>
          </a:extLst>
        </xdr:cNvPr>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a:extLst>
            <a:ext uri="{FF2B5EF4-FFF2-40B4-BE49-F238E27FC236}">
              <a16:creationId xmlns:a16="http://schemas.microsoft.com/office/drawing/2014/main" id="{13E7DB1D-7BEF-433C-BF76-9167B27FC482}"/>
            </a:ext>
          </a:extLst>
        </xdr:cNvPr>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a:extLst>
            <a:ext uri="{FF2B5EF4-FFF2-40B4-BE49-F238E27FC236}">
              <a16:creationId xmlns:a16="http://schemas.microsoft.com/office/drawing/2014/main" id="{CD952579-6D27-4390-8283-0DB03E4722BB}"/>
            </a:ext>
          </a:extLst>
        </xdr:cNvPr>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39136" name="Rectangle 408">
          <a:extLst>
            <a:ext uri="{FF2B5EF4-FFF2-40B4-BE49-F238E27FC236}">
              <a16:creationId xmlns:a16="http://schemas.microsoft.com/office/drawing/2014/main" id="{487552A4-7916-47E3-8BCA-703F2D0B925A}"/>
            </a:ext>
          </a:extLst>
        </xdr:cNvPr>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39137" name="Rectangle 409">
          <a:extLst>
            <a:ext uri="{FF2B5EF4-FFF2-40B4-BE49-F238E27FC236}">
              <a16:creationId xmlns:a16="http://schemas.microsoft.com/office/drawing/2014/main" id="{79B08BF8-ACCE-4DC3-9EA3-330DD78E145A}"/>
            </a:ext>
          </a:extLst>
        </xdr:cNvPr>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a:extLst>
            <a:ext uri="{FF2B5EF4-FFF2-40B4-BE49-F238E27FC236}">
              <a16:creationId xmlns:a16="http://schemas.microsoft.com/office/drawing/2014/main" id="{EB24DFFC-AC2A-4D8A-A028-5E417DED9B00}"/>
            </a:ext>
          </a:extLst>
        </xdr:cNvPr>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a:extLst>
            <a:ext uri="{FF2B5EF4-FFF2-40B4-BE49-F238E27FC236}">
              <a16:creationId xmlns:a16="http://schemas.microsoft.com/office/drawing/2014/main" id="{A2E1BA72-EA5B-4A48-AF89-01E6E51CE057}"/>
            </a:ext>
          </a:extLst>
        </xdr:cNvPr>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将来負担比率については、大規模事業に係る起債償還が終了したことにより類似団体の平均を下回ってい</a:t>
          </a:r>
          <a:r>
            <a:rPr lang="ja-JP" altLang="en-US" sz="1100" b="0" i="0" baseline="0">
              <a:effectLst/>
              <a:latin typeface="+mn-lt"/>
              <a:ea typeface="+mn-ea"/>
              <a:cs typeface="+mn-cs"/>
            </a:rPr>
            <a:t>たが、平成</a:t>
          </a:r>
          <a:r>
            <a:rPr lang="en-US" altLang="ja-JP" sz="1100" b="0" i="0" baseline="0">
              <a:effectLst/>
              <a:latin typeface="+mn-lt"/>
              <a:ea typeface="+mn-ea"/>
              <a:cs typeface="+mn-cs"/>
            </a:rPr>
            <a:t>25</a:t>
          </a:r>
          <a:r>
            <a:rPr lang="ja-JP" altLang="en-US" sz="1100" b="0" i="0" baseline="0">
              <a:effectLst/>
              <a:latin typeface="+mn-lt"/>
              <a:ea typeface="+mn-ea"/>
              <a:cs typeface="+mn-cs"/>
            </a:rPr>
            <a:t>年度及び平成</a:t>
          </a:r>
          <a:r>
            <a:rPr lang="en-US" altLang="ja-JP" sz="1100" b="0" i="0" baseline="0">
              <a:effectLst/>
              <a:latin typeface="+mn-lt"/>
              <a:ea typeface="+mn-ea"/>
              <a:cs typeface="+mn-cs"/>
            </a:rPr>
            <a:t>26</a:t>
          </a:r>
          <a:r>
            <a:rPr lang="ja-JP" altLang="en-US" sz="1100" b="0" i="0" baseline="0">
              <a:effectLst/>
              <a:latin typeface="+mn-lt"/>
              <a:ea typeface="+mn-ea"/>
              <a:cs typeface="+mn-cs"/>
            </a:rPr>
            <a:t>年度において計画されている情報通信施設整備事業費の債務負担行為に基づく支出額を計上したことに伴い、比率が岡山県平均の２倍近くに跳ね上がった。</a:t>
          </a: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　比率は平成</a:t>
          </a:r>
          <a:r>
            <a:rPr lang="en-US" altLang="ja-JP" sz="1100" b="0" i="0" baseline="0">
              <a:effectLst/>
              <a:latin typeface="+mn-lt"/>
              <a:ea typeface="+mn-ea"/>
              <a:cs typeface="+mn-cs"/>
            </a:rPr>
            <a:t>24</a:t>
          </a:r>
          <a:r>
            <a:rPr lang="ja-JP" altLang="en-US" sz="1100" b="0" i="0" baseline="0">
              <a:effectLst/>
              <a:latin typeface="+mn-lt"/>
              <a:ea typeface="+mn-ea"/>
              <a:cs typeface="+mn-cs"/>
            </a:rPr>
            <a:t>年度をピークに次年度以降逓減する見込みであるが、</a:t>
          </a:r>
          <a:r>
            <a:rPr lang="ja-JP" altLang="ja-JP" sz="1100" b="0" i="0" baseline="0">
              <a:effectLst/>
              <a:latin typeface="+mn-lt"/>
              <a:ea typeface="+mn-ea"/>
              <a:cs typeface="+mn-cs"/>
            </a:rPr>
            <a:t>今後</a:t>
          </a:r>
          <a:r>
            <a:rPr lang="ja-JP" altLang="en-US" sz="1100" b="0" i="0" baseline="0">
              <a:effectLst/>
              <a:latin typeface="+mn-lt"/>
              <a:ea typeface="+mn-ea"/>
              <a:cs typeface="+mn-cs"/>
            </a:rPr>
            <a:t>も</a:t>
          </a:r>
          <a:r>
            <a:rPr lang="ja-JP" altLang="ja-JP" sz="1100" b="0" i="0" baseline="0">
              <a:effectLst/>
              <a:latin typeface="+mn-lt"/>
              <a:ea typeface="+mn-ea"/>
              <a:cs typeface="+mn-cs"/>
            </a:rPr>
            <a:t>施設整備による公営企業債が増加する</a:t>
          </a:r>
          <a:r>
            <a:rPr lang="ja-JP" altLang="en-US" sz="1100" b="0" i="0" baseline="0">
              <a:effectLst/>
              <a:latin typeface="+mn-lt"/>
              <a:ea typeface="+mn-ea"/>
              <a:cs typeface="+mn-cs"/>
            </a:rPr>
            <a:t>など、将来負担額は厳しい状況にあると認識し</a:t>
          </a:r>
          <a:r>
            <a:rPr lang="ja-JP" altLang="ja-JP" sz="1100" b="0" i="0" baseline="0">
              <a:effectLst/>
              <a:latin typeface="+mn-lt"/>
              <a:ea typeface="+mn-ea"/>
              <a:cs typeface="+mn-cs"/>
            </a:rPr>
            <a:t>、料金収入等の見直しにより公営企業会計への繰出金を抑制するよう努める。</a:t>
          </a:r>
          <a:endParaRPr lang="ja-JP" altLang="ja-JP" sz="1400">
            <a:effectLst/>
          </a:endParaRPr>
        </a:p>
      </xdr:txBody>
    </xdr:sp>
    <xdr:clientData/>
  </xdr:twoCellAnchor>
  <xdr:oneCellAnchor>
    <xdr:from>
      <xdr:col>18</xdr:col>
      <xdr:colOff>485775</xdr:colOff>
      <xdr:row>10</xdr:row>
      <xdr:rowOff>104775</xdr:rowOff>
    </xdr:from>
    <xdr:ext cx="133350" cy="152400"/>
    <xdr:sp macro="" textlink="">
      <xdr:nvSpPr>
        <xdr:cNvPr id="10652" name="Text Box 412">
          <a:extLst>
            <a:ext uri="{FF2B5EF4-FFF2-40B4-BE49-F238E27FC236}">
              <a16:creationId xmlns:a16="http://schemas.microsoft.com/office/drawing/2014/main" id="{72F350D3-5E37-4AB4-91AF-CAF38DB7D73F}"/>
            </a:ext>
          </a:extLst>
        </xdr:cNvPr>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39141" name="Line 413">
          <a:extLst>
            <a:ext uri="{FF2B5EF4-FFF2-40B4-BE49-F238E27FC236}">
              <a16:creationId xmlns:a16="http://schemas.microsoft.com/office/drawing/2014/main" id="{DB7F2F1C-F5C7-4F48-973B-06E27AE262B2}"/>
            </a:ext>
          </a:extLst>
        </xdr:cNvPr>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a:extLst>
            <a:ext uri="{FF2B5EF4-FFF2-40B4-BE49-F238E27FC236}">
              <a16:creationId xmlns:a16="http://schemas.microsoft.com/office/drawing/2014/main" id="{62D5ED49-75FA-426A-9BF6-F8A64FCF163F}"/>
            </a:ext>
          </a:extLst>
        </xdr:cNvPr>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439143" name="Line 415">
          <a:extLst>
            <a:ext uri="{FF2B5EF4-FFF2-40B4-BE49-F238E27FC236}">
              <a16:creationId xmlns:a16="http://schemas.microsoft.com/office/drawing/2014/main" id="{66EBD91D-FE1C-4990-AC21-5BA306AF4EC3}"/>
            </a:ext>
          </a:extLst>
        </xdr:cNvPr>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a:extLst>
            <a:ext uri="{FF2B5EF4-FFF2-40B4-BE49-F238E27FC236}">
              <a16:creationId xmlns:a16="http://schemas.microsoft.com/office/drawing/2014/main" id="{DA5C5F31-1462-4037-AD7A-64E9BCBAE69E}"/>
            </a:ext>
          </a:extLst>
        </xdr:cNvPr>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439145" name="Line 417">
          <a:extLst>
            <a:ext uri="{FF2B5EF4-FFF2-40B4-BE49-F238E27FC236}">
              <a16:creationId xmlns:a16="http://schemas.microsoft.com/office/drawing/2014/main" id="{A47C0727-0E3E-4CF6-B0DB-6D721CE53C2C}"/>
            </a:ext>
          </a:extLst>
        </xdr:cNvPr>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a:extLst>
            <a:ext uri="{FF2B5EF4-FFF2-40B4-BE49-F238E27FC236}">
              <a16:creationId xmlns:a16="http://schemas.microsoft.com/office/drawing/2014/main" id="{A962DFFB-B04F-4B4E-9F33-6F97D9CA6C5C}"/>
            </a:ext>
          </a:extLst>
        </xdr:cNvPr>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439147" name="Line 419">
          <a:extLst>
            <a:ext uri="{FF2B5EF4-FFF2-40B4-BE49-F238E27FC236}">
              <a16:creationId xmlns:a16="http://schemas.microsoft.com/office/drawing/2014/main" id="{855A65C4-254E-404D-ACA1-99F3EB9922E1}"/>
            </a:ext>
          </a:extLst>
        </xdr:cNvPr>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a:extLst>
            <a:ext uri="{FF2B5EF4-FFF2-40B4-BE49-F238E27FC236}">
              <a16:creationId xmlns:a16="http://schemas.microsoft.com/office/drawing/2014/main" id="{C20B4B4E-AE26-402A-A037-9BD5A946A3AE}"/>
            </a:ext>
          </a:extLst>
        </xdr:cNvPr>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439149" name="Line 421">
          <a:extLst>
            <a:ext uri="{FF2B5EF4-FFF2-40B4-BE49-F238E27FC236}">
              <a16:creationId xmlns:a16="http://schemas.microsoft.com/office/drawing/2014/main" id="{5D7E27BF-623C-4AC2-9BFC-90CDD77C38AE}"/>
            </a:ext>
          </a:extLst>
        </xdr:cNvPr>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a:extLst>
            <a:ext uri="{FF2B5EF4-FFF2-40B4-BE49-F238E27FC236}">
              <a16:creationId xmlns:a16="http://schemas.microsoft.com/office/drawing/2014/main" id="{A9861753-A093-4A13-BD5A-9E73129DDC84}"/>
            </a:ext>
          </a:extLst>
        </xdr:cNvPr>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439151" name="Line 423">
          <a:extLst>
            <a:ext uri="{FF2B5EF4-FFF2-40B4-BE49-F238E27FC236}">
              <a16:creationId xmlns:a16="http://schemas.microsoft.com/office/drawing/2014/main" id="{5866D294-ABAB-4480-B1ED-292955B60207}"/>
            </a:ext>
          </a:extLst>
        </xdr:cNvPr>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a:extLst>
            <a:ext uri="{FF2B5EF4-FFF2-40B4-BE49-F238E27FC236}">
              <a16:creationId xmlns:a16="http://schemas.microsoft.com/office/drawing/2014/main" id="{04969D55-5C3C-4229-B033-7C338FBE1614}"/>
            </a:ext>
          </a:extLst>
        </xdr:cNvPr>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39153" name="Line 425">
          <a:extLst>
            <a:ext uri="{FF2B5EF4-FFF2-40B4-BE49-F238E27FC236}">
              <a16:creationId xmlns:a16="http://schemas.microsoft.com/office/drawing/2014/main" id="{216093F7-9B14-41B0-B75B-4CBD5B253F73}"/>
            </a:ext>
          </a:extLst>
        </xdr:cNvPr>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39154" name="将来負担の状況グラフ枠">
          <a:extLst>
            <a:ext uri="{FF2B5EF4-FFF2-40B4-BE49-F238E27FC236}">
              <a16:creationId xmlns:a16="http://schemas.microsoft.com/office/drawing/2014/main" id="{E13271CC-3ABE-443E-A509-13F6FC9ED938}"/>
            </a:ext>
          </a:extLst>
        </xdr:cNvPr>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161925</xdr:rowOff>
    </xdr:from>
    <xdr:to>
      <xdr:col>24</xdr:col>
      <xdr:colOff>561975</xdr:colOff>
      <xdr:row>22</xdr:row>
      <xdr:rowOff>123825</xdr:rowOff>
    </xdr:to>
    <xdr:sp macro="" textlink="">
      <xdr:nvSpPr>
        <xdr:cNvPr id="439155" name="Line 427">
          <a:extLst>
            <a:ext uri="{FF2B5EF4-FFF2-40B4-BE49-F238E27FC236}">
              <a16:creationId xmlns:a16="http://schemas.microsoft.com/office/drawing/2014/main" id="{E47C4D30-2613-4CC1-A5DC-16BC3EEA88BD}"/>
            </a:ext>
          </a:extLst>
        </xdr:cNvPr>
        <xdr:cNvSpPr>
          <a:spLocks noChangeShapeType="1"/>
        </xdr:cNvSpPr>
      </xdr:nvSpPr>
      <xdr:spPr bwMode="auto">
        <a:xfrm flipV="1">
          <a:off x="17021175" y="23907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68" name="将来負担の状況最小値テキスト">
          <a:extLst>
            <a:ext uri="{FF2B5EF4-FFF2-40B4-BE49-F238E27FC236}">
              <a16:creationId xmlns:a16="http://schemas.microsoft.com/office/drawing/2014/main" id="{2A76A437-63B3-45A9-9B40-E1B6CB3EDADB}"/>
            </a:ext>
          </a:extLst>
        </xdr:cNvPr>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189.6</a:t>
          </a:r>
          <a:endParaRPr lang="ja-JP" altLang="en-US"/>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439157" name="Line 429">
          <a:extLst>
            <a:ext uri="{FF2B5EF4-FFF2-40B4-BE49-F238E27FC236}">
              <a16:creationId xmlns:a16="http://schemas.microsoft.com/office/drawing/2014/main" id="{955441CC-3726-4CE6-A939-9095B4B3C9CE}"/>
            </a:ext>
          </a:extLst>
        </xdr:cNvPr>
        <xdr:cNvSpPr>
          <a:spLocks noChangeShapeType="1"/>
        </xdr:cNvSpPr>
      </xdr:nvSpPr>
      <xdr:spPr bwMode="auto">
        <a:xfrm>
          <a:off x="16925925" y="389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104775</xdr:rowOff>
    </xdr:from>
    <xdr:to>
      <xdr:col>26</xdr:col>
      <xdr:colOff>38100</xdr:colOff>
      <xdr:row>13</xdr:row>
      <xdr:rowOff>142875</xdr:rowOff>
    </xdr:to>
    <xdr:sp macro="" textlink="">
      <xdr:nvSpPr>
        <xdr:cNvPr id="10670" name="将来負担の状況最大値テキスト">
          <a:extLst>
            <a:ext uri="{FF2B5EF4-FFF2-40B4-BE49-F238E27FC236}">
              <a16:creationId xmlns:a16="http://schemas.microsoft.com/office/drawing/2014/main" id="{E71B3E38-2C7A-499C-BC05-2252F43A3B23}"/>
            </a:ext>
          </a:extLst>
        </xdr:cNvPr>
        <xdr:cNvSpPr txBox="1">
          <a:spLocks noChangeArrowheads="1"/>
        </xdr:cNvSpPr>
      </xdr:nvSpPr>
      <xdr:spPr bwMode="auto">
        <a:xfrm>
          <a:off x="17106900" y="216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endParaRPr lang="ja-JP" altLang="en-US"/>
        </a:p>
      </xdr:txBody>
    </xdr:sp>
    <xdr:clientData/>
  </xdr:twoCellAnchor>
  <xdr:twoCellAnchor>
    <xdr:from>
      <xdr:col>24</xdr:col>
      <xdr:colOff>466725</xdr:colOff>
      <xdr:row>13</xdr:row>
      <xdr:rowOff>161925</xdr:rowOff>
    </xdr:from>
    <xdr:to>
      <xdr:col>24</xdr:col>
      <xdr:colOff>647700</xdr:colOff>
      <xdr:row>13</xdr:row>
      <xdr:rowOff>161925</xdr:rowOff>
    </xdr:to>
    <xdr:sp macro="" textlink="">
      <xdr:nvSpPr>
        <xdr:cNvPr id="439159" name="Line 431">
          <a:extLst>
            <a:ext uri="{FF2B5EF4-FFF2-40B4-BE49-F238E27FC236}">
              <a16:creationId xmlns:a16="http://schemas.microsoft.com/office/drawing/2014/main" id="{D2BFB5E9-C285-4EE5-A151-7DF05B83ADBA}"/>
            </a:ext>
          </a:extLst>
        </xdr:cNvPr>
        <xdr:cNvSpPr>
          <a:spLocks noChangeShapeType="1"/>
        </xdr:cNvSpPr>
      </xdr:nvSpPr>
      <xdr:spPr bwMode="auto">
        <a:xfrm>
          <a:off x="16925925" y="239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19050</xdr:rowOff>
    </xdr:from>
    <xdr:to>
      <xdr:col>24</xdr:col>
      <xdr:colOff>561975</xdr:colOff>
      <xdr:row>20</xdr:row>
      <xdr:rowOff>95250</xdr:rowOff>
    </xdr:to>
    <xdr:sp macro="" textlink="">
      <xdr:nvSpPr>
        <xdr:cNvPr id="439160" name="Line 432">
          <a:extLst>
            <a:ext uri="{FF2B5EF4-FFF2-40B4-BE49-F238E27FC236}">
              <a16:creationId xmlns:a16="http://schemas.microsoft.com/office/drawing/2014/main" id="{1553ABDE-8B68-4973-BC4C-94A93D0D3F4F}"/>
            </a:ext>
          </a:extLst>
        </xdr:cNvPr>
        <xdr:cNvSpPr>
          <a:spLocks noChangeShapeType="1"/>
        </xdr:cNvSpPr>
      </xdr:nvSpPr>
      <xdr:spPr bwMode="auto">
        <a:xfrm>
          <a:off x="16182975" y="2590800"/>
          <a:ext cx="838200" cy="933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28575</xdr:rowOff>
    </xdr:from>
    <xdr:to>
      <xdr:col>26</xdr:col>
      <xdr:colOff>38100</xdr:colOff>
      <xdr:row>15</xdr:row>
      <xdr:rowOff>66675</xdr:rowOff>
    </xdr:to>
    <xdr:sp macro="" textlink="">
      <xdr:nvSpPr>
        <xdr:cNvPr id="10673" name="将来負担の状況平均値テキスト">
          <a:extLst>
            <a:ext uri="{FF2B5EF4-FFF2-40B4-BE49-F238E27FC236}">
              <a16:creationId xmlns:a16="http://schemas.microsoft.com/office/drawing/2014/main" id="{42CAC5CD-2C2C-4726-BDC4-AC92D56B431E}"/>
            </a:ext>
          </a:extLst>
        </xdr:cNvPr>
        <xdr:cNvSpPr txBox="1">
          <a:spLocks noChangeArrowheads="1"/>
        </xdr:cNvSpPr>
      </xdr:nvSpPr>
      <xdr:spPr bwMode="auto">
        <a:xfrm>
          <a:off x="17106900"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29.4</a:t>
          </a:r>
          <a:endParaRPr lang="ja-JP" altLang="en-US"/>
        </a:p>
      </xdr:txBody>
    </xdr:sp>
    <xdr:clientData/>
  </xdr:twoCellAnchor>
  <xdr:twoCellAnchor>
    <xdr:from>
      <xdr:col>24</xdr:col>
      <xdr:colOff>504825</xdr:colOff>
      <xdr:row>14</xdr:row>
      <xdr:rowOff>152400</xdr:rowOff>
    </xdr:from>
    <xdr:to>
      <xdr:col>24</xdr:col>
      <xdr:colOff>609600</xdr:colOff>
      <xdr:row>15</xdr:row>
      <xdr:rowOff>85725</xdr:rowOff>
    </xdr:to>
    <xdr:sp macro="" textlink="">
      <xdr:nvSpPr>
        <xdr:cNvPr id="439162" name="AutoShape 434">
          <a:extLst>
            <a:ext uri="{FF2B5EF4-FFF2-40B4-BE49-F238E27FC236}">
              <a16:creationId xmlns:a16="http://schemas.microsoft.com/office/drawing/2014/main" id="{0062FABA-6D45-409C-B5EB-E811E6727B87}"/>
            </a:ext>
          </a:extLst>
        </xdr:cNvPr>
        <xdr:cNvSpPr>
          <a:spLocks noChangeArrowheads="1"/>
        </xdr:cNvSpPr>
      </xdr:nvSpPr>
      <xdr:spPr bwMode="auto">
        <a:xfrm>
          <a:off x="169640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19050</xdr:rowOff>
    </xdr:from>
    <xdr:to>
      <xdr:col>23</xdr:col>
      <xdr:colOff>409575</xdr:colOff>
      <xdr:row>15</xdr:row>
      <xdr:rowOff>95250</xdr:rowOff>
    </xdr:to>
    <xdr:sp macro="" textlink="">
      <xdr:nvSpPr>
        <xdr:cNvPr id="439163" name="Line 435">
          <a:extLst>
            <a:ext uri="{FF2B5EF4-FFF2-40B4-BE49-F238E27FC236}">
              <a16:creationId xmlns:a16="http://schemas.microsoft.com/office/drawing/2014/main" id="{DCB4DA1F-792C-4E61-8AD2-23FF9DC77568}"/>
            </a:ext>
          </a:extLst>
        </xdr:cNvPr>
        <xdr:cNvSpPr>
          <a:spLocks noChangeShapeType="1"/>
        </xdr:cNvSpPr>
      </xdr:nvSpPr>
      <xdr:spPr bwMode="auto">
        <a:xfrm flipV="1">
          <a:off x="15287625" y="25908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28575</xdr:rowOff>
    </xdr:from>
    <xdr:to>
      <xdr:col>23</xdr:col>
      <xdr:colOff>457200</xdr:colOff>
      <xdr:row>15</xdr:row>
      <xdr:rowOff>133350</xdr:rowOff>
    </xdr:to>
    <xdr:sp macro="" textlink="">
      <xdr:nvSpPr>
        <xdr:cNvPr id="439164" name="AutoShape 436">
          <a:extLst>
            <a:ext uri="{FF2B5EF4-FFF2-40B4-BE49-F238E27FC236}">
              <a16:creationId xmlns:a16="http://schemas.microsoft.com/office/drawing/2014/main" id="{DC7766F7-884E-4216-9B0C-4D5B5BE2BC11}"/>
            </a:ext>
          </a:extLst>
        </xdr:cNvPr>
        <xdr:cNvSpPr>
          <a:spLocks noChangeArrowheads="1"/>
        </xdr:cNvSpPr>
      </xdr:nvSpPr>
      <xdr:spPr bwMode="auto">
        <a:xfrm>
          <a:off x="161258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142875</xdr:rowOff>
    </xdr:from>
    <xdr:to>
      <xdr:col>24</xdr:col>
      <xdr:colOff>76200</xdr:colOff>
      <xdr:row>17</xdr:row>
      <xdr:rowOff>9525</xdr:rowOff>
    </xdr:to>
    <xdr:sp macro="" textlink="">
      <xdr:nvSpPr>
        <xdr:cNvPr id="10677" name="Text Box 437">
          <a:extLst>
            <a:ext uri="{FF2B5EF4-FFF2-40B4-BE49-F238E27FC236}">
              <a16:creationId xmlns:a16="http://schemas.microsoft.com/office/drawing/2014/main" id="{D1DAEA5B-6859-4DF4-A50B-CF2046B55C33}"/>
            </a:ext>
          </a:extLst>
        </xdr:cNvPr>
        <xdr:cNvSpPr txBox="1">
          <a:spLocks noChangeArrowheads="1"/>
        </xdr:cNvSpPr>
      </xdr:nvSpPr>
      <xdr:spPr bwMode="auto">
        <a:xfrm>
          <a:off x="1580197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35.3</a:t>
          </a:r>
          <a:endParaRPr lang="ja-JP" altLang="en-US"/>
        </a:p>
      </xdr:txBody>
    </xdr:sp>
    <xdr:clientData/>
  </xdr:twoCellAnchor>
  <xdr:twoCellAnchor>
    <xdr:from>
      <xdr:col>21</xdr:col>
      <xdr:colOff>0</xdr:colOff>
      <xdr:row>15</xdr:row>
      <xdr:rowOff>95250</xdr:rowOff>
    </xdr:from>
    <xdr:to>
      <xdr:col>22</xdr:col>
      <xdr:colOff>200025</xdr:colOff>
      <xdr:row>15</xdr:row>
      <xdr:rowOff>114300</xdr:rowOff>
    </xdr:to>
    <xdr:sp macro="" textlink="">
      <xdr:nvSpPr>
        <xdr:cNvPr id="439166" name="Line 438">
          <a:extLst>
            <a:ext uri="{FF2B5EF4-FFF2-40B4-BE49-F238E27FC236}">
              <a16:creationId xmlns:a16="http://schemas.microsoft.com/office/drawing/2014/main" id="{E0FC0137-61F0-4B13-8641-AE9C3C56AF8A}"/>
            </a:ext>
          </a:extLst>
        </xdr:cNvPr>
        <xdr:cNvSpPr>
          <a:spLocks noChangeShapeType="1"/>
        </xdr:cNvSpPr>
      </xdr:nvSpPr>
      <xdr:spPr bwMode="auto">
        <a:xfrm flipV="1">
          <a:off x="14401800" y="2667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0</xdr:rowOff>
    </xdr:from>
    <xdr:to>
      <xdr:col>22</xdr:col>
      <xdr:colOff>257175</xdr:colOff>
      <xdr:row>15</xdr:row>
      <xdr:rowOff>104775</xdr:rowOff>
    </xdr:to>
    <xdr:sp macro="" textlink="">
      <xdr:nvSpPr>
        <xdr:cNvPr id="439167" name="AutoShape 439">
          <a:extLst>
            <a:ext uri="{FF2B5EF4-FFF2-40B4-BE49-F238E27FC236}">
              <a16:creationId xmlns:a16="http://schemas.microsoft.com/office/drawing/2014/main" id="{B538BC72-3EE8-4BC9-9772-63C255270D92}"/>
            </a:ext>
          </a:extLst>
        </xdr:cNvPr>
        <xdr:cNvSpPr>
          <a:spLocks noChangeArrowheads="1"/>
        </xdr:cNvSpPr>
      </xdr:nvSpPr>
      <xdr:spPr bwMode="auto">
        <a:xfrm>
          <a:off x="15240000"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142875</xdr:rowOff>
    </xdr:from>
    <xdr:to>
      <xdr:col>22</xdr:col>
      <xdr:colOff>581025</xdr:colOff>
      <xdr:row>15</xdr:row>
      <xdr:rowOff>9525</xdr:rowOff>
    </xdr:to>
    <xdr:sp macro="" textlink="">
      <xdr:nvSpPr>
        <xdr:cNvPr id="10680" name="Text Box 440">
          <a:extLst>
            <a:ext uri="{FF2B5EF4-FFF2-40B4-BE49-F238E27FC236}">
              <a16:creationId xmlns:a16="http://schemas.microsoft.com/office/drawing/2014/main" id="{3151F9AA-8F41-443F-8A8F-C2B17C8D2214}"/>
            </a:ext>
          </a:extLst>
        </xdr:cNvPr>
        <xdr:cNvSpPr txBox="1">
          <a:spLocks noChangeArrowheads="1"/>
        </xdr:cNvSpPr>
      </xdr:nvSpPr>
      <xdr:spPr bwMode="auto">
        <a:xfrm>
          <a:off x="1490662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31.6</a:t>
          </a:r>
          <a:endParaRPr lang="ja-JP" altLang="en-US"/>
        </a:p>
      </xdr:txBody>
    </xdr:sp>
    <xdr:clientData/>
  </xdr:twoCellAnchor>
  <xdr:twoCellAnchor>
    <xdr:from>
      <xdr:col>19</xdr:col>
      <xdr:colOff>485775</xdr:colOff>
      <xdr:row>15</xdr:row>
      <xdr:rowOff>104775</xdr:rowOff>
    </xdr:from>
    <xdr:to>
      <xdr:col>21</xdr:col>
      <xdr:colOff>0</xdr:colOff>
      <xdr:row>15</xdr:row>
      <xdr:rowOff>114300</xdr:rowOff>
    </xdr:to>
    <xdr:sp macro="" textlink="">
      <xdr:nvSpPr>
        <xdr:cNvPr id="439169" name="Line 441">
          <a:extLst>
            <a:ext uri="{FF2B5EF4-FFF2-40B4-BE49-F238E27FC236}">
              <a16:creationId xmlns:a16="http://schemas.microsoft.com/office/drawing/2014/main" id="{B25376EE-5F4C-4A1E-B89E-62D369A51562}"/>
            </a:ext>
          </a:extLst>
        </xdr:cNvPr>
        <xdr:cNvSpPr>
          <a:spLocks noChangeShapeType="1"/>
        </xdr:cNvSpPr>
      </xdr:nvSpPr>
      <xdr:spPr bwMode="auto">
        <a:xfrm>
          <a:off x="13515975" y="2676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161925</xdr:rowOff>
    </xdr:from>
    <xdr:to>
      <xdr:col>21</xdr:col>
      <xdr:colOff>47625</xdr:colOff>
      <xdr:row>16</xdr:row>
      <xdr:rowOff>85725</xdr:rowOff>
    </xdr:to>
    <xdr:sp macro="" textlink="">
      <xdr:nvSpPr>
        <xdr:cNvPr id="439170" name="AutoShape 442">
          <a:extLst>
            <a:ext uri="{FF2B5EF4-FFF2-40B4-BE49-F238E27FC236}">
              <a16:creationId xmlns:a16="http://schemas.microsoft.com/office/drawing/2014/main" id="{E13983A6-A50C-487C-989E-E7D84C6C8704}"/>
            </a:ext>
          </a:extLst>
        </xdr:cNvPr>
        <xdr:cNvSpPr>
          <a:spLocks noChangeArrowheads="1"/>
        </xdr:cNvSpPr>
      </xdr:nvSpPr>
      <xdr:spPr bwMode="auto">
        <a:xfrm>
          <a:off x="14354175" y="2733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104775</xdr:rowOff>
    </xdr:from>
    <xdr:to>
      <xdr:col>21</xdr:col>
      <xdr:colOff>381000</xdr:colOff>
      <xdr:row>17</xdr:row>
      <xdr:rowOff>142875</xdr:rowOff>
    </xdr:to>
    <xdr:sp macro="" textlink="">
      <xdr:nvSpPr>
        <xdr:cNvPr id="10683" name="Text Box 443">
          <a:extLst>
            <a:ext uri="{FF2B5EF4-FFF2-40B4-BE49-F238E27FC236}">
              <a16:creationId xmlns:a16="http://schemas.microsoft.com/office/drawing/2014/main" id="{50357C5A-DC6F-4A4F-A00B-E8A92A0DC88E}"/>
            </a:ext>
          </a:extLst>
        </xdr:cNvPr>
        <xdr:cNvSpPr txBox="1">
          <a:spLocks noChangeArrowheads="1"/>
        </xdr:cNvSpPr>
      </xdr:nvSpPr>
      <xdr:spPr bwMode="auto">
        <a:xfrm>
          <a:off x="14020800"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a:t>
          </a:r>
          <a:endParaRPr lang="ja-JP" altLang="en-US"/>
        </a:p>
      </xdr:txBody>
    </xdr:sp>
    <xdr:clientData/>
  </xdr:twoCellAnchor>
  <xdr:twoCellAnchor>
    <xdr:from>
      <xdr:col>19</xdr:col>
      <xdr:colOff>428625</xdr:colOff>
      <xdr:row>16</xdr:row>
      <xdr:rowOff>85725</xdr:rowOff>
    </xdr:from>
    <xdr:to>
      <xdr:col>19</xdr:col>
      <xdr:colOff>533400</xdr:colOff>
      <xdr:row>17</xdr:row>
      <xdr:rowOff>19050</xdr:rowOff>
    </xdr:to>
    <xdr:sp macro="" textlink="">
      <xdr:nvSpPr>
        <xdr:cNvPr id="439172" name="AutoShape 444">
          <a:extLst>
            <a:ext uri="{FF2B5EF4-FFF2-40B4-BE49-F238E27FC236}">
              <a16:creationId xmlns:a16="http://schemas.microsoft.com/office/drawing/2014/main" id="{E7981B08-6576-4A9E-A365-814B060FBA3E}"/>
            </a:ext>
          </a:extLst>
        </xdr:cNvPr>
        <xdr:cNvSpPr>
          <a:spLocks noChangeArrowheads="1"/>
        </xdr:cNvSpPr>
      </xdr:nvSpPr>
      <xdr:spPr bwMode="auto">
        <a:xfrm>
          <a:off x="13458825"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28575</xdr:rowOff>
    </xdr:from>
    <xdr:to>
      <xdr:col>20</xdr:col>
      <xdr:colOff>180975</xdr:colOff>
      <xdr:row>18</xdr:row>
      <xdr:rowOff>66675</xdr:rowOff>
    </xdr:to>
    <xdr:sp macro="" textlink="">
      <xdr:nvSpPr>
        <xdr:cNvPr id="10685" name="Text Box 445">
          <a:extLst>
            <a:ext uri="{FF2B5EF4-FFF2-40B4-BE49-F238E27FC236}">
              <a16:creationId xmlns:a16="http://schemas.microsoft.com/office/drawing/2014/main" id="{801F27D1-29DF-4908-83B7-6F36DAC42DF7}"/>
            </a:ext>
          </a:extLst>
        </xdr:cNvPr>
        <xdr:cNvSpPr txBox="1">
          <a:spLocks noChangeArrowheads="1"/>
        </xdr:cNvSpPr>
      </xdr:nvSpPr>
      <xdr:spPr bwMode="auto">
        <a:xfrm>
          <a:off x="131349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6" name="Text Box 446">
          <a:extLst>
            <a:ext uri="{FF2B5EF4-FFF2-40B4-BE49-F238E27FC236}">
              <a16:creationId xmlns:a16="http://schemas.microsoft.com/office/drawing/2014/main" id="{C190A863-116F-418E-8E00-C6F0B7FA1151}"/>
            </a:ext>
          </a:extLst>
        </xdr:cNvPr>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7" name="Text Box 447">
          <a:extLst>
            <a:ext uri="{FF2B5EF4-FFF2-40B4-BE49-F238E27FC236}">
              <a16:creationId xmlns:a16="http://schemas.microsoft.com/office/drawing/2014/main" id="{CA538068-7BC9-4B94-84C7-1390A1F81FE2}"/>
            </a:ext>
          </a:extLst>
        </xdr:cNvPr>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8" name="Text Box 448">
          <a:extLst>
            <a:ext uri="{FF2B5EF4-FFF2-40B4-BE49-F238E27FC236}">
              <a16:creationId xmlns:a16="http://schemas.microsoft.com/office/drawing/2014/main" id="{86037A36-3833-4B12-A372-1BD20FDA4CAC}"/>
            </a:ext>
          </a:extLst>
        </xdr:cNvPr>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9" name="Text Box 449">
          <a:extLst>
            <a:ext uri="{FF2B5EF4-FFF2-40B4-BE49-F238E27FC236}">
              <a16:creationId xmlns:a16="http://schemas.microsoft.com/office/drawing/2014/main" id="{75928C92-86F6-4C4B-80DE-15B070BC8B21}"/>
            </a:ext>
          </a:extLst>
        </xdr:cNvPr>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0" name="Text Box 450">
          <a:extLst>
            <a:ext uri="{FF2B5EF4-FFF2-40B4-BE49-F238E27FC236}">
              <a16:creationId xmlns:a16="http://schemas.microsoft.com/office/drawing/2014/main" id="{CA63D5F4-82B7-46C8-A571-CAB8C7020744}"/>
            </a:ext>
          </a:extLst>
        </xdr:cNvPr>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20</xdr:row>
      <xdr:rowOff>47625</xdr:rowOff>
    </xdr:from>
    <xdr:to>
      <xdr:col>24</xdr:col>
      <xdr:colOff>609600</xdr:colOff>
      <xdr:row>20</xdr:row>
      <xdr:rowOff>152400</xdr:rowOff>
    </xdr:to>
    <xdr:sp macro="" textlink="">
      <xdr:nvSpPr>
        <xdr:cNvPr id="439179" name="Oval 451">
          <a:extLst>
            <a:ext uri="{FF2B5EF4-FFF2-40B4-BE49-F238E27FC236}">
              <a16:creationId xmlns:a16="http://schemas.microsoft.com/office/drawing/2014/main" id="{EFEB5056-0712-4B14-86D3-7891A3E26D0D}"/>
            </a:ext>
          </a:extLst>
        </xdr:cNvPr>
        <xdr:cNvSpPr>
          <a:spLocks noChangeArrowheads="1"/>
        </xdr:cNvSpPr>
      </xdr:nvSpPr>
      <xdr:spPr bwMode="auto">
        <a:xfrm>
          <a:off x="16964025" y="347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20</xdr:row>
      <xdr:rowOff>47625</xdr:rowOff>
    </xdr:from>
    <xdr:to>
      <xdr:col>26</xdr:col>
      <xdr:colOff>38100</xdr:colOff>
      <xdr:row>21</xdr:row>
      <xdr:rowOff>85725</xdr:rowOff>
    </xdr:to>
    <xdr:sp macro="" textlink="">
      <xdr:nvSpPr>
        <xdr:cNvPr id="10692" name="将来負担の状況該当値テキスト">
          <a:extLst>
            <a:ext uri="{FF2B5EF4-FFF2-40B4-BE49-F238E27FC236}">
              <a16:creationId xmlns:a16="http://schemas.microsoft.com/office/drawing/2014/main" id="{4E770651-81D8-4017-9DB3-23679C5FB6CB}"/>
            </a:ext>
          </a:extLst>
        </xdr:cNvPr>
        <xdr:cNvSpPr txBox="1">
          <a:spLocks noChangeArrowheads="1"/>
        </xdr:cNvSpPr>
      </xdr:nvSpPr>
      <xdr:spPr bwMode="auto">
        <a:xfrm>
          <a:off x="17106900"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143.8</a:t>
          </a:r>
          <a:endParaRPr lang="ja-JP" altLang="en-US"/>
        </a:p>
      </xdr:txBody>
    </xdr:sp>
    <xdr:clientData/>
  </xdr:twoCellAnchor>
  <xdr:twoCellAnchor>
    <xdr:from>
      <xdr:col>23</xdr:col>
      <xdr:colOff>352425</xdr:colOff>
      <xdr:row>14</xdr:row>
      <xdr:rowOff>142875</xdr:rowOff>
    </xdr:from>
    <xdr:to>
      <xdr:col>23</xdr:col>
      <xdr:colOff>457200</xdr:colOff>
      <xdr:row>15</xdr:row>
      <xdr:rowOff>66675</xdr:rowOff>
    </xdr:to>
    <xdr:sp macro="" textlink="">
      <xdr:nvSpPr>
        <xdr:cNvPr id="439181" name="Oval 453">
          <a:extLst>
            <a:ext uri="{FF2B5EF4-FFF2-40B4-BE49-F238E27FC236}">
              <a16:creationId xmlns:a16="http://schemas.microsoft.com/office/drawing/2014/main" id="{1707477C-4FD8-4525-A703-909B81200A4F}"/>
            </a:ext>
          </a:extLst>
        </xdr:cNvPr>
        <xdr:cNvSpPr>
          <a:spLocks noChangeArrowheads="1"/>
        </xdr:cNvSpPr>
      </xdr:nvSpPr>
      <xdr:spPr bwMode="auto">
        <a:xfrm>
          <a:off x="16125825" y="254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104775</xdr:rowOff>
    </xdr:from>
    <xdr:to>
      <xdr:col>24</xdr:col>
      <xdr:colOff>76200</xdr:colOff>
      <xdr:row>14</xdr:row>
      <xdr:rowOff>142875</xdr:rowOff>
    </xdr:to>
    <xdr:sp macro="" textlink="">
      <xdr:nvSpPr>
        <xdr:cNvPr id="10694" name="Text Box 454">
          <a:extLst>
            <a:ext uri="{FF2B5EF4-FFF2-40B4-BE49-F238E27FC236}">
              <a16:creationId xmlns:a16="http://schemas.microsoft.com/office/drawing/2014/main" id="{F8AC8FFA-322A-4476-BBB8-9F4E1FBB3E7F}"/>
            </a:ext>
          </a:extLst>
        </xdr:cNvPr>
        <xdr:cNvSpPr txBox="1">
          <a:spLocks noChangeArrowheads="1"/>
        </xdr:cNvSpPr>
      </xdr:nvSpPr>
      <xdr:spPr bwMode="auto">
        <a:xfrm>
          <a:off x="15801975" y="233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endParaRPr lang="ja-JP" altLang="en-US"/>
        </a:p>
      </xdr:txBody>
    </xdr:sp>
    <xdr:clientData/>
  </xdr:twoCellAnchor>
  <xdr:twoCellAnchor>
    <xdr:from>
      <xdr:col>22</xdr:col>
      <xdr:colOff>152400</xdr:colOff>
      <xdr:row>15</xdr:row>
      <xdr:rowOff>47625</xdr:rowOff>
    </xdr:from>
    <xdr:to>
      <xdr:col>22</xdr:col>
      <xdr:colOff>257175</xdr:colOff>
      <xdr:row>15</xdr:row>
      <xdr:rowOff>152400</xdr:rowOff>
    </xdr:to>
    <xdr:sp macro="" textlink="">
      <xdr:nvSpPr>
        <xdr:cNvPr id="439183" name="Oval 455">
          <a:extLst>
            <a:ext uri="{FF2B5EF4-FFF2-40B4-BE49-F238E27FC236}">
              <a16:creationId xmlns:a16="http://schemas.microsoft.com/office/drawing/2014/main" id="{340DDF9C-31E5-4740-A029-9A428F691BB0}"/>
            </a:ext>
          </a:extLst>
        </xdr:cNvPr>
        <xdr:cNvSpPr>
          <a:spLocks noChangeArrowheads="1"/>
        </xdr:cNvSpPr>
      </xdr:nvSpPr>
      <xdr:spPr bwMode="auto">
        <a:xfrm>
          <a:off x="15240000"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161925</xdr:rowOff>
    </xdr:from>
    <xdr:to>
      <xdr:col>22</xdr:col>
      <xdr:colOff>581025</xdr:colOff>
      <xdr:row>17</xdr:row>
      <xdr:rowOff>28575</xdr:rowOff>
    </xdr:to>
    <xdr:sp macro="" textlink="">
      <xdr:nvSpPr>
        <xdr:cNvPr id="10696" name="Text Box 456">
          <a:extLst>
            <a:ext uri="{FF2B5EF4-FFF2-40B4-BE49-F238E27FC236}">
              <a16:creationId xmlns:a16="http://schemas.microsoft.com/office/drawing/2014/main" id="{AD17FFF7-23C4-48BA-9B86-53AA9CFA7A0E}"/>
            </a:ext>
          </a:extLst>
        </xdr:cNvPr>
        <xdr:cNvSpPr txBox="1">
          <a:spLocks noChangeArrowheads="1"/>
        </xdr:cNvSpPr>
      </xdr:nvSpPr>
      <xdr:spPr bwMode="auto">
        <a:xfrm>
          <a:off x="1490662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37.4</a:t>
          </a:r>
          <a:endParaRPr lang="ja-JP" altLang="en-US"/>
        </a:p>
      </xdr:txBody>
    </xdr:sp>
    <xdr:clientData/>
  </xdr:twoCellAnchor>
  <xdr:twoCellAnchor>
    <xdr:from>
      <xdr:col>20</xdr:col>
      <xdr:colOff>638175</xdr:colOff>
      <xdr:row>15</xdr:row>
      <xdr:rowOff>57150</xdr:rowOff>
    </xdr:from>
    <xdr:to>
      <xdr:col>21</xdr:col>
      <xdr:colOff>47625</xdr:colOff>
      <xdr:row>15</xdr:row>
      <xdr:rowOff>161925</xdr:rowOff>
    </xdr:to>
    <xdr:sp macro="" textlink="">
      <xdr:nvSpPr>
        <xdr:cNvPr id="439185" name="Oval 457">
          <a:extLst>
            <a:ext uri="{FF2B5EF4-FFF2-40B4-BE49-F238E27FC236}">
              <a16:creationId xmlns:a16="http://schemas.microsoft.com/office/drawing/2014/main" id="{48FA66BD-7624-4FEB-90ED-F783E5C23C76}"/>
            </a:ext>
          </a:extLst>
        </xdr:cNvPr>
        <xdr:cNvSpPr>
          <a:spLocks noChangeArrowheads="1"/>
        </xdr:cNvSpPr>
      </xdr:nvSpPr>
      <xdr:spPr bwMode="auto">
        <a:xfrm>
          <a:off x="14354175" y="262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28575</xdr:rowOff>
    </xdr:from>
    <xdr:to>
      <xdr:col>21</xdr:col>
      <xdr:colOff>381000</xdr:colOff>
      <xdr:row>15</xdr:row>
      <xdr:rowOff>66675</xdr:rowOff>
    </xdr:to>
    <xdr:sp macro="" textlink="">
      <xdr:nvSpPr>
        <xdr:cNvPr id="10698" name="Text Box 458">
          <a:extLst>
            <a:ext uri="{FF2B5EF4-FFF2-40B4-BE49-F238E27FC236}">
              <a16:creationId xmlns:a16="http://schemas.microsoft.com/office/drawing/2014/main" id="{DCE1772D-98BC-48A3-84C6-4413A1F07206}"/>
            </a:ext>
          </a:extLst>
        </xdr:cNvPr>
        <xdr:cNvSpPr txBox="1">
          <a:spLocks noChangeArrowheads="1"/>
        </xdr:cNvSpPr>
      </xdr:nvSpPr>
      <xdr:spPr bwMode="auto">
        <a:xfrm>
          <a:off x="14020800"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38.7</a:t>
          </a:r>
          <a:endParaRPr lang="ja-JP" altLang="en-US"/>
        </a:p>
      </xdr:txBody>
    </xdr:sp>
    <xdr:clientData/>
  </xdr:twoCellAnchor>
  <xdr:twoCellAnchor>
    <xdr:from>
      <xdr:col>19</xdr:col>
      <xdr:colOff>428625</xdr:colOff>
      <xdr:row>15</xdr:row>
      <xdr:rowOff>57150</xdr:rowOff>
    </xdr:from>
    <xdr:to>
      <xdr:col>19</xdr:col>
      <xdr:colOff>533400</xdr:colOff>
      <xdr:row>15</xdr:row>
      <xdr:rowOff>161925</xdr:rowOff>
    </xdr:to>
    <xdr:sp macro="" textlink="">
      <xdr:nvSpPr>
        <xdr:cNvPr id="439187" name="Oval 459">
          <a:extLst>
            <a:ext uri="{FF2B5EF4-FFF2-40B4-BE49-F238E27FC236}">
              <a16:creationId xmlns:a16="http://schemas.microsoft.com/office/drawing/2014/main" id="{A1D79346-2354-46D1-A92E-CA596998AD89}"/>
            </a:ext>
          </a:extLst>
        </xdr:cNvPr>
        <xdr:cNvSpPr>
          <a:spLocks noChangeArrowheads="1"/>
        </xdr:cNvSpPr>
      </xdr:nvSpPr>
      <xdr:spPr bwMode="auto">
        <a:xfrm>
          <a:off x="13458825"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14</xdr:row>
      <xdr:rowOff>28575</xdr:rowOff>
    </xdr:from>
    <xdr:to>
      <xdr:col>20</xdr:col>
      <xdr:colOff>180975</xdr:colOff>
      <xdr:row>15</xdr:row>
      <xdr:rowOff>66675</xdr:rowOff>
    </xdr:to>
    <xdr:sp macro="" textlink="">
      <xdr:nvSpPr>
        <xdr:cNvPr id="10700" name="Text Box 460">
          <a:extLst>
            <a:ext uri="{FF2B5EF4-FFF2-40B4-BE49-F238E27FC236}">
              <a16:creationId xmlns:a16="http://schemas.microsoft.com/office/drawing/2014/main" id="{1D5F2F85-3B92-4570-978E-89A3E47A385C}"/>
            </a:ext>
          </a:extLst>
        </xdr:cNvPr>
        <xdr:cNvSpPr txBox="1">
          <a:spLocks noChangeArrowheads="1"/>
        </xdr:cNvSpPr>
      </xdr:nvSpPr>
      <xdr:spPr bwMode="auto">
        <a:xfrm>
          <a:off x="13134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38.6</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a:extLst>
            <a:ext uri="{FF2B5EF4-FFF2-40B4-BE49-F238E27FC236}">
              <a16:creationId xmlns:a16="http://schemas.microsoft.com/office/drawing/2014/main" id="{12078FF2-04F2-4C0A-A565-910AA8CFE729}"/>
            </a:ext>
          </a:extLst>
        </xdr:cNvPr>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32910" name="Rectangle 2">
          <a:extLst>
            <a:ext uri="{FF2B5EF4-FFF2-40B4-BE49-F238E27FC236}">
              <a16:creationId xmlns:a16="http://schemas.microsoft.com/office/drawing/2014/main" id="{7F8CE2FD-9D2A-4F7E-A5E4-91775DACA1C8}"/>
            </a:ext>
          </a:extLst>
        </xdr:cNvPr>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32911" name="Rectangle 3">
          <a:extLst>
            <a:ext uri="{FF2B5EF4-FFF2-40B4-BE49-F238E27FC236}">
              <a16:creationId xmlns:a16="http://schemas.microsoft.com/office/drawing/2014/main" id="{BBD3F682-DE65-45D0-9914-5FF497D60336}"/>
            </a:ext>
          </a:extLst>
        </xdr:cNvPr>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a:extLst>
            <a:ext uri="{FF2B5EF4-FFF2-40B4-BE49-F238E27FC236}">
              <a16:creationId xmlns:a16="http://schemas.microsoft.com/office/drawing/2014/main" id="{8CE9C084-211C-43DB-9896-6F354E6E9321}"/>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岡山県鏡野町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32913" name="Rectangle 5">
          <a:extLst>
            <a:ext uri="{FF2B5EF4-FFF2-40B4-BE49-F238E27FC236}">
              <a16:creationId xmlns:a16="http://schemas.microsoft.com/office/drawing/2014/main" id="{DBB8670D-3D5C-49B6-BA5C-0D8807247210}"/>
            </a:ext>
          </a:extLst>
        </xdr:cNvPr>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32914" name="Rectangle 6">
          <a:extLst>
            <a:ext uri="{FF2B5EF4-FFF2-40B4-BE49-F238E27FC236}">
              <a16:creationId xmlns:a16="http://schemas.microsoft.com/office/drawing/2014/main" id="{1C81004F-CE60-415D-9CAE-21F27B91E109}"/>
            </a:ext>
          </a:extLst>
        </xdr:cNvPr>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a:extLst>
            <a:ext uri="{FF2B5EF4-FFF2-40B4-BE49-F238E27FC236}">
              <a16:creationId xmlns:a16="http://schemas.microsoft.com/office/drawing/2014/main" id="{747B3922-B7D3-40FE-B517-919420B01CF7}"/>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a:extLst>
            <a:ext uri="{FF2B5EF4-FFF2-40B4-BE49-F238E27FC236}">
              <a16:creationId xmlns:a16="http://schemas.microsoft.com/office/drawing/2014/main" id="{FDA0246A-360B-45B5-8561-4DB947FC03AC}"/>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432917" name="Rectangle 9">
          <a:extLst>
            <a:ext uri="{FF2B5EF4-FFF2-40B4-BE49-F238E27FC236}">
              <a16:creationId xmlns:a16="http://schemas.microsoft.com/office/drawing/2014/main" id="{D6CB2057-3EDA-4CA6-BF6E-7CB5B1EE16EA}"/>
            </a:ext>
          </a:extLst>
        </xdr:cNvPr>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a:extLst>
            <a:ext uri="{FF2B5EF4-FFF2-40B4-BE49-F238E27FC236}">
              <a16:creationId xmlns:a16="http://schemas.microsoft.com/office/drawing/2014/main" id="{20AD827F-B4CC-48CC-9224-B39BE1C22A91}"/>
            </a:ext>
          </a:extLst>
        </xdr:cNvPr>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a:extLst>
            <a:ext uri="{FF2B5EF4-FFF2-40B4-BE49-F238E27FC236}">
              <a16:creationId xmlns:a16="http://schemas.microsoft.com/office/drawing/2014/main" id="{8BBC2DDF-A4E0-41B9-BEA5-19DE6CAD7EAE}"/>
            </a:ext>
          </a:extLst>
        </xdr:cNvPr>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14,017</a:t>
          </a:r>
        </a:p>
        <a:p>
          <a:pPr algn="r" rtl="0">
            <a:lnSpc>
              <a:spcPts val="1300"/>
            </a:lnSpc>
            <a:defRPr sz="1000"/>
          </a:pPr>
          <a:r>
            <a:rPr lang="ja-JP" altLang="en-US" sz="1100" b="1" i="0" u="none" strike="noStrike" baseline="0">
              <a:solidFill>
                <a:srgbClr val="000000"/>
              </a:solidFill>
              <a:latin typeface="ＭＳ ゴシック"/>
              <a:ea typeface="ＭＳ ゴシック"/>
            </a:rPr>
            <a:t>13,936</a:t>
          </a:r>
        </a:p>
        <a:p>
          <a:pPr algn="r" rtl="0">
            <a:lnSpc>
              <a:spcPts val="1300"/>
            </a:lnSpc>
            <a:defRPr sz="1000"/>
          </a:pPr>
          <a:r>
            <a:rPr lang="ja-JP" altLang="en-US" sz="1100" b="1" i="0" u="none" strike="noStrike" baseline="0">
              <a:solidFill>
                <a:srgbClr val="000000"/>
              </a:solidFill>
              <a:latin typeface="ＭＳ ゴシック"/>
              <a:ea typeface="ＭＳ ゴシック"/>
            </a:rPr>
            <a:t>419.69</a:t>
          </a:r>
        </a:p>
        <a:p>
          <a:pPr algn="r" rtl="0">
            <a:lnSpc>
              <a:spcPts val="1300"/>
            </a:lnSpc>
            <a:defRPr sz="1000"/>
          </a:pPr>
          <a:r>
            <a:rPr lang="ja-JP" altLang="en-US" sz="1100" b="1" i="0" u="none" strike="noStrike" baseline="0">
              <a:solidFill>
                <a:srgbClr val="000000"/>
              </a:solidFill>
              <a:latin typeface="ＭＳ ゴシック"/>
              <a:ea typeface="ＭＳ ゴシック"/>
            </a:rPr>
            <a:t>12,072,036</a:t>
          </a:r>
        </a:p>
        <a:p>
          <a:pPr algn="r" rtl="0">
            <a:lnSpc>
              <a:spcPts val="1300"/>
            </a:lnSpc>
            <a:defRPr sz="1000"/>
          </a:pPr>
          <a:r>
            <a:rPr lang="ja-JP" altLang="en-US" sz="1100" b="1" i="0" u="none" strike="noStrike" baseline="0">
              <a:solidFill>
                <a:srgbClr val="000000"/>
              </a:solidFill>
              <a:latin typeface="ＭＳ ゴシック"/>
              <a:ea typeface="ＭＳ ゴシック"/>
            </a:rPr>
            <a:t>11,315,931</a:t>
          </a:r>
        </a:p>
        <a:p>
          <a:pPr algn="r" rtl="0">
            <a:lnSpc>
              <a:spcPts val="1300"/>
            </a:lnSpc>
            <a:defRPr sz="1000"/>
          </a:pPr>
          <a:r>
            <a:rPr lang="ja-JP" altLang="en-US" sz="1100" b="1" i="0" u="none" strike="noStrike" baseline="0">
              <a:solidFill>
                <a:srgbClr val="000000"/>
              </a:solidFill>
              <a:latin typeface="ＭＳ ゴシック"/>
              <a:ea typeface="ＭＳ ゴシック"/>
            </a:rPr>
            <a:t>685,753</a:t>
          </a:r>
        </a:p>
        <a:p>
          <a:pPr algn="r" rtl="0">
            <a:defRPr sz="1000"/>
          </a:pPr>
          <a:r>
            <a:rPr lang="ja-JP" altLang="en-US" sz="1100" b="1" i="0" u="none" strike="noStrike" baseline="0">
              <a:solidFill>
                <a:srgbClr val="000000"/>
              </a:solidFill>
              <a:latin typeface="ＭＳ ゴシック"/>
              <a:ea typeface="ＭＳ ゴシック"/>
            </a:rPr>
            <a:t>7,484,804</a:t>
          </a:r>
        </a:p>
        <a:p>
          <a:pPr algn="r" rtl="0">
            <a:lnSpc>
              <a:spcPts val="1200"/>
            </a:lnSpc>
            <a:defRPr sz="1000"/>
          </a:pPr>
          <a:r>
            <a:rPr lang="ja-JP" altLang="en-US" sz="1100" b="1" i="0" u="none" strike="noStrike" baseline="0">
              <a:solidFill>
                <a:srgbClr val="000000"/>
              </a:solidFill>
              <a:latin typeface="ＭＳ ゴシック"/>
              <a:ea typeface="ＭＳ ゴシック"/>
            </a:rPr>
            <a:t>12,005,888</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a:extLst>
            <a:ext uri="{FF2B5EF4-FFF2-40B4-BE49-F238E27FC236}">
              <a16:creationId xmlns:a16="http://schemas.microsoft.com/office/drawing/2014/main" id="{205A38D4-E07D-465F-B8F6-9D061472744C}"/>
            </a:ext>
          </a:extLst>
        </xdr:cNvPr>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a:extLst>
            <a:ext uri="{FF2B5EF4-FFF2-40B4-BE49-F238E27FC236}">
              <a16:creationId xmlns:a16="http://schemas.microsoft.com/office/drawing/2014/main" id="{A479F95D-B408-425B-B920-312FF50291F2}"/>
            </a:ext>
          </a:extLst>
        </xdr:cNvPr>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a:extLst>
            <a:ext uri="{FF2B5EF4-FFF2-40B4-BE49-F238E27FC236}">
              <a16:creationId xmlns:a16="http://schemas.microsoft.com/office/drawing/2014/main" id="{A48D10DE-30B5-4F15-9E06-920DACD1C950}"/>
            </a:ext>
          </a:extLst>
        </xdr:cNvPr>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13.7</a:t>
          </a:r>
        </a:p>
        <a:p>
          <a:pPr algn="r" rtl="0">
            <a:lnSpc>
              <a:spcPts val="1200"/>
            </a:lnSpc>
            <a:defRPr sz="1000"/>
          </a:pPr>
          <a:r>
            <a:rPr lang="ja-JP" altLang="en-US" sz="1100" b="1" i="0" u="none" strike="noStrike" baseline="0">
              <a:solidFill>
                <a:srgbClr val="000000"/>
              </a:solidFill>
              <a:latin typeface="ＭＳ ゴシック"/>
              <a:ea typeface="ＭＳ ゴシック"/>
            </a:rPr>
            <a:t>143.8</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a:extLst>
            <a:ext uri="{FF2B5EF4-FFF2-40B4-BE49-F238E27FC236}">
              <a16:creationId xmlns:a16="http://schemas.microsoft.com/office/drawing/2014/main" id="{A5BCA1C6-F68C-4E36-BCBB-819A53E90AE1}"/>
            </a:ext>
          </a:extLst>
        </xdr:cNvPr>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a:extLst>
            <a:ext uri="{FF2B5EF4-FFF2-40B4-BE49-F238E27FC236}">
              <a16:creationId xmlns:a16="http://schemas.microsoft.com/office/drawing/2014/main" id="{C7C80E83-F18F-4324-B148-DE9A60E0657C}"/>
            </a:ext>
          </a:extLst>
        </xdr:cNvPr>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a:extLst>
            <a:ext uri="{FF2B5EF4-FFF2-40B4-BE49-F238E27FC236}">
              <a16:creationId xmlns:a16="http://schemas.microsoft.com/office/drawing/2014/main" id="{E61A02C1-0344-4AA8-AD01-6C5FA460302F}"/>
            </a:ext>
          </a:extLst>
        </xdr:cNvPr>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32926" name="AutoShape 18">
          <a:extLst>
            <a:ext uri="{FF2B5EF4-FFF2-40B4-BE49-F238E27FC236}">
              <a16:creationId xmlns:a16="http://schemas.microsoft.com/office/drawing/2014/main" id="{3D351AE6-D640-4033-A6A0-21931A6F85E0}"/>
            </a:ext>
          </a:extLst>
        </xdr:cNvPr>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a:extLst>
            <a:ext uri="{FF2B5EF4-FFF2-40B4-BE49-F238E27FC236}">
              <a16:creationId xmlns:a16="http://schemas.microsoft.com/office/drawing/2014/main" id="{DBF45DBA-2C0E-4299-8F12-6BF4382DFEA3}"/>
            </a:ext>
          </a:extLst>
        </xdr:cNvPr>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a:extLst>
            <a:ext uri="{FF2B5EF4-FFF2-40B4-BE49-F238E27FC236}">
              <a16:creationId xmlns:a16="http://schemas.microsoft.com/office/drawing/2014/main" id="{1F037A9F-0781-4567-B9B9-8304F8B293FB}"/>
            </a:ext>
          </a:extLst>
        </xdr:cNvPr>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a:extLst>
            <a:ext uri="{FF2B5EF4-FFF2-40B4-BE49-F238E27FC236}">
              <a16:creationId xmlns:a16="http://schemas.microsoft.com/office/drawing/2014/main" id="{404477C3-F09C-4712-BAA5-18AE01B5DED6}"/>
            </a:ext>
          </a:extLst>
        </xdr:cNvPr>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32930" name="Line 22">
          <a:extLst>
            <a:ext uri="{FF2B5EF4-FFF2-40B4-BE49-F238E27FC236}">
              <a16:creationId xmlns:a16="http://schemas.microsoft.com/office/drawing/2014/main" id="{20EB0320-D064-442C-B3EA-089E15BBBE61}"/>
            </a:ext>
          </a:extLst>
        </xdr:cNvPr>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32931" name="Oval 23">
          <a:extLst>
            <a:ext uri="{FF2B5EF4-FFF2-40B4-BE49-F238E27FC236}">
              <a16:creationId xmlns:a16="http://schemas.microsoft.com/office/drawing/2014/main" id="{CCF0DBC2-DBFD-4B72-9081-92F5EB121E35}"/>
            </a:ext>
          </a:extLst>
        </xdr:cNvPr>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32932" name="AutoShape 24">
          <a:extLst>
            <a:ext uri="{FF2B5EF4-FFF2-40B4-BE49-F238E27FC236}">
              <a16:creationId xmlns:a16="http://schemas.microsoft.com/office/drawing/2014/main" id="{E134D9C3-9C19-4336-BB60-C279C2B1C5AD}"/>
            </a:ext>
          </a:extLst>
        </xdr:cNvPr>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32933" name="Line 25">
          <a:extLst>
            <a:ext uri="{FF2B5EF4-FFF2-40B4-BE49-F238E27FC236}">
              <a16:creationId xmlns:a16="http://schemas.microsoft.com/office/drawing/2014/main" id="{5F46A239-2ACD-4959-A800-C4B1B2BFD6FE}"/>
            </a:ext>
          </a:extLst>
        </xdr:cNvPr>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32934" name="Line 26">
          <a:extLst>
            <a:ext uri="{FF2B5EF4-FFF2-40B4-BE49-F238E27FC236}">
              <a16:creationId xmlns:a16="http://schemas.microsoft.com/office/drawing/2014/main" id="{B17EF15B-E163-47AE-82AA-EF69E94E8A11}"/>
            </a:ext>
          </a:extLst>
        </xdr:cNvPr>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32935" name="Line 27">
          <a:extLst>
            <a:ext uri="{FF2B5EF4-FFF2-40B4-BE49-F238E27FC236}">
              <a16:creationId xmlns:a16="http://schemas.microsoft.com/office/drawing/2014/main" id="{420CF7A4-DCFE-4CBB-A8AD-F08E007C3D66}"/>
            </a:ext>
          </a:extLst>
        </xdr:cNvPr>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32936" name="Line 28">
          <a:extLst>
            <a:ext uri="{FF2B5EF4-FFF2-40B4-BE49-F238E27FC236}">
              <a16:creationId xmlns:a16="http://schemas.microsoft.com/office/drawing/2014/main" id="{022A9170-727D-435C-8A76-66BB3FF33206}"/>
            </a:ext>
          </a:extLst>
        </xdr:cNvPr>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a:extLst>
            <a:ext uri="{FF2B5EF4-FFF2-40B4-BE49-F238E27FC236}">
              <a16:creationId xmlns:a16="http://schemas.microsoft.com/office/drawing/2014/main" id="{4336771E-BAD0-4673-8B94-BE4BA4E2D30B}"/>
            </a:ext>
          </a:extLst>
        </xdr:cNvPr>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66675</xdr:colOff>
      <xdr:row>22</xdr:row>
      <xdr:rowOff>38100</xdr:rowOff>
    </xdr:from>
    <xdr:ext cx="6338851" cy="185179"/>
    <xdr:sp macro="" textlink="">
      <xdr:nvSpPr>
        <xdr:cNvPr id="11294" name="Text Box 30">
          <a:extLst>
            <a:ext uri="{FF2B5EF4-FFF2-40B4-BE49-F238E27FC236}">
              <a16:creationId xmlns:a16="http://schemas.microsoft.com/office/drawing/2014/main" id="{28A3BD22-4586-424F-86A8-F2C162058E46}"/>
            </a:ext>
          </a:extLst>
        </xdr:cNvPr>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432939" name="Text Box 31">
          <a:extLst>
            <a:ext uri="{FF2B5EF4-FFF2-40B4-BE49-F238E27FC236}">
              <a16:creationId xmlns:a16="http://schemas.microsoft.com/office/drawing/2014/main" id="{299C709D-76B1-48FF-9479-36408E1DBE50}"/>
            </a:ext>
          </a:extLst>
        </xdr:cNvPr>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a:extLst>
            <a:ext uri="{FF2B5EF4-FFF2-40B4-BE49-F238E27FC236}">
              <a16:creationId xmlns:a16="http://schemas.microsoft.com/office/drawing/2014/main" id="{A28D4985-FE03-4294-9502-1E77FD04888E}"/>
            </a:ext>
          </a:extLst>
        </xdr:cNvPr>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a:extLst>
            <a:ext uri="{FF2B5EF4-FFF2-40B4-BE49-F238E27FC236}">
              <a16:creationId xmlns:a16="http://schemas.microsoft.com/office/drawing/2014/main" id="{C92AF48E-9FE9-41FA-842C-48223A922DBC}"/>
            </a:ext>
          </a:extLst>
        </xdr:cNvPr>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a:extLst>
            <a:ext uri="{FF2B5EF4-FFF2-40B4-BE49-F238E27FC236}">
              <a16:creationId xmlns:a16="http://schemas.microsoft.com/office/drawing/2014/main" id="{B8E605D8-3306-4DF3-A567-DCEEB9AD43C3}"/>
            </a:ext>
          </a:extLst>
        </xdr:cNvPr>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13/75</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a:extLst>
            <a:ext uri="{FF2B5EF4-FFF2-40B4-BE49-F238E27FC236}">
              <a16:creationId xmlns:a16="http://schemas.microsoft.com/office/drawing/2014/main" id="{456E2467-36E2-4436-AAC2-4EC4CC5A8CB9}"/>
            </a:ext>
          </a:extLst>
        </xdr:cNvPr>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a:extLst>
            <a:ext uri="{FF2B5EF4-FFF2-40B4-BE49-F238E27FC236}">
              <a16:creationId xmlns:a16="http://schemas.microsoft.com/office/drawing/2014/main" id="{DE3ED560-E806-49B4-AC69-E519CA6AFB18}"/>
            </a:ext>
          </a:extLst>
        </xdr:cNvPr>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a:extLst>
            <a:ext uri="{FF2B5EF4-FFF2-40B4-BE49-F238E27FC236}">
              <a16:creationId xmlns:a16="http://schemas.microsoft.com/office/drawing/2014/main" id="{46479023-A9E1-47AD-8DBA-D286643A3CB8}"/>
            </a:ext>
          </a:extLst>
        </xdr:cNvPr>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a:extLst>
            <a:ext uri="{FF2B5EF4-FFF2-40B4-BE49-F238E27FC236}">
              <a16:creationId xmlns:a16="http://schemas.microsoft.com/office/drawing/2014/main" id="{F79FBF8C-515F-4EEC-8241-AA5CE2E33CC9}"/>
            </a:ext>
          </a:extLst>
        </xdr:cNvPr>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32947" name="Rectangle 39">
          <a:extLst>
            <a:ext uri="{FF2B5EF4-FFF2-40B4-BE49-F238E27FC236}">
              <a16:creationId xmlns:a16="http://schemas.microsoft.com/office/drawing/2014/main" id="{376E2707-58A6-46B4-8191-A5E16FBBBE53}"/>
            </a:ext>
          </a:extLst>
        </xdr:cNvPr>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32948" name="Rectangle 40">
          <a:extLst>
            <a:ext uri="{FF2B5EF4-FFF2-40B4-BE49-F238E27FC236}">
              <a16:creationId xmlns:a16="http://schemas.microsoft.com/office/drawing/2014/main" id="{44CA532D-13DA-41A1-9125-6199E194EF9C}"/>
            </a:ext>
          </a:extLst>
        </xdr:cNvPr>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a:extLst>
            <a:ext uri="{FF2B5EF4-FFF2-40B4-BE49-F238E27FC236}">
              <a16:creationId xmlns:a16="http://schemas.microsoft.com/office/drawing/2014/main" id="{F76904D9-84D4-47D6-B88B-2C8C4D9B6785}"/>
            </a:ext>
          </a:extLst>
        </xdr:cNvPr>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a:extLst>
            <a:ext uri="{FF2B5EF4-FFF2-40B4-BE49-F238E27FC236}">
              <a16:creationId xmlns:a16="http://schemas.microsoft.com/office/drawing/2014/main" id="{181C55B7-38A7-4993-BFB9-6A297B2E8B6A}"/>
            </a:ext>
          </a:extLst>
        </xdr:cNvPr>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類似団体と比較すれば、経常収支比率に占める割合は低いが、人口に対して職員数が多いことから総額では多額となっている。</a:t>
          </a:r>
          <a:endParaRPr lang="ja-JP" altLang="ja-JP" sz="1400">
            <a:effectLst/>
          </a:endParaRPr>
        </a:p>
        <a:p>
          <a:pPr rtl="0"/>
          <a:r>
            <a:rPr lang="ja-JP" altLang="ja-JP" sz="1100" b="0" i="0" baseline="0">
              <a:effectLst/>
              <a:latin typeface="+mn-lt"/>
              <a:ea typeface="+mn-ea"/>
              <a:cs typeface="+mn-cs"/>
            </a:rPr>
            <a:t>　鏡野町定員適正化計画に基づく定員の適正な管理と、適正な給与水準を保つことにより人件費の削減に努める。</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7" name="Text Box 43">
          <a:extLst>
            <a:ext uri="{FF2B5EF4-FFF2-40B4-BE49-F238E27FC236}">
              <a16:creationId xmlns:a16="http://schemas.microsoft.com/office/drawing/2014/main" id="{965967A3-6F2B-4ED7-B044-71123147BC99}"/>
            </a:ext>
          </a:extLst>
        </xdr:cNvPr>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32952" name="Line 44">
          <a:extLst>
            <a:ext uri="{FF2B5EF4-FFF2-40B4-BE49-F238E27FC236}">
              <a16:creationId xmlns:a16="http://schemas.microsoft.com/office/drawing/2014/main" id="{C686C19B-0484-4EB3-AFAF-F1FC5C4D2C92}"/>
            </a:ext>
          </a:extLst>
        </xdr:cNvPr>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a:extLst>
            <a:ext uri="{FF2B5EF4-FFF2-40B4-BE49-F238E27FC236}">
              <a16:creationId xmlns:a16="http://schemas.microsoft.com/office/drawing/2014/main" id="{2499890B-8AB2-44A1-B271-2CB8F68F923C}"/>
            </a:ext>
          </a:extLst>
        </xdr:cNvPr>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432954" name="Line 46">
          <a:extLst>
            <a:ext uri="{FF2B5EF4-FFF2-40B4-BE49-F238E27FC236}">
              <a16:creationId xmlns:a16="http://schemas.microsoft.com/office/drawing/2014/main" id="{2752B341-43E4-4A56-8198-F8C19FF60937}"/>
            </a:ext>
          </a:extLst>
        </xdr:cNvPr>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a:extLst>
            <a:ext uri="{FF2B5EF4-FFF2-40B4-BE49-F238E27FC236}">
              <a16:creationId xmlns:a16="http://schemas.microsoft.com/office/drawing/2014/main" id="{4AD86E0D-BB8D-43D1-ADE7-2C870995A15E}"/>
            </a:ext>
          </a:extLst>
        </xdr:cNvPr>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432956" name="Line 48">
          <a:extLst>
            <a:ext uri="{FF2B5EF4-FFF2-40B4-BE49-F238E27FC236}">
              <a16:creationId xmlns:a16="http://schemas.microsoft.com/office/drawing/2014/main" id="{805D28DC-7B0B-48CA-AC16-B16482412BEB}"/>
            </a:ext>
          </a:extLst>
        </xdr:cNvPr>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a:extLst>
            <a:ext uri="{FF2B5EF4-FFF2-40B4-BE49-F238E27FC236}">
              <a16:creationId xmlns:a16="http://schemas.microsoft.com/office/drawing/2014/main" id="{FC5B44B2-509F-487A-A98A-FA7BD2FD801D}"/>
            </a:ext>
          </a:extLst>
        </xdr:cNvPr>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432958" name="Line 50">
          <a:extLst>
            <a:ext uri="{FF2B5EF4-FFF2-40B4-BE49-F238E27FC236}">
              <a16:creationId xmlns:a16="http://schemas.microsoft.com/office/drawing/2014/main" id="{DF35473D-B251-40D7-9CA9-8B5C9B619AFD}"/>
            </a:ext>
          </a:extLst>
        </xdr:cNvPr>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a:extLst>
            <a:ext uri="{FF2B5EF4-FFF2-40B4-BE49-F238E27FC236}">
              <a16:creationId xmlns:a16="http://schemas.microsoft.com/office/drawing/2014/main" id="{DB807A4D-2896-45D3-89B7-8C4814952010}"/>
            </a:ext>
          </a:extLst>
        </xdr:cNvPr>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432960" name="Line 52">
          <a:extLst>
            <a:ext uri="{FF2B5EF4-FFF2-40B4-BE49-F238E27FC236}">
              <a16:creationId xmlns:a16="http://schemas.microsoft.com/office/drawing/2014/main" id="{23FCD34D-CBEB-4DED-8FA5-B268683C7D07}"/>
            </a:ext>
          </a:extLst>
        </xdr:cNvPr>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a:extLst>
            <a:ext uri="{FF2B5EF4-FFF2-40B4-BE49-F238E27FC236}">
              <a16:creationId xmlns:a16="http://schemas.microsoft.com/office/drawing/2014/main" id="{0A6F8162-A58A-4488-B760-38A90FC5E260}"/>
            </a:ext>
          </a:extLst>
        </xdr:cNvPr>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32962" name="Line 54">
          <a:extLst>
            <a:ext uri="{FF2B5EF4-FFF2-40B4-BE49-F238E27FC236}">
              <a16:creationId xmlns:a16="http://schemas.microsoft.com/office/drawing/2014/main" id="{2AECBFFC-3279-4CB8-9D01-CA6DDB89CEF5}"/>
            </a:ext>
          </a:extLst>
        </xdr:cNvPr>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a:extLst>
            <a:ext uri="{FF2B5EF4-FFF2-40B4-BE49-F238E27FC236}">
              <a16:creationId xmlns:a16="http://schemas.microsoft.com/office/drawing/2014/main" id="{10632149-49F4-4494-AC91-2F71636CE8DA}"/>
            </a:ext>
          </a:extLst>
        </xdr:cNvPr>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32964" name="人件費グラフ枠">
          <a:extLst>
            <a:ext uri="{FF2B5EF4-FFF2-40B4-BE49-F238E27FC236}">
              <a16:creationId xmlns:a16="http://schemas.microsoft.com/office/drawing/2014/main" id="{3615E82C-8A42-4343-BCAB-522B13EBEC43}"/>
            </a:ext>
          </a:extLst>
        </xdr:cNvPr>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9525</xdr:rowOff>
    </xdr:from>
    <xdr:to>
      <xdr:col>7</xdr:col>
      <xdr:colOff>19050</xdr:colOff>
      <xdr:row>41</xdr:row>
      <xdr:rowOff>161925</xdr:rowOff>
    </xdr:to>
    <xdr:sp macro="" textlink="">
      <xdr:nvSpPr>
        <xdr:cNvPr id="432965" name="Line 57">
          <a:extLst>
            <a:ext uri="{FF2B5EF4-FFF2-40B4-BE49-F238E27FC236}">
              <a16:creationId xmlns:a16="http://schemas.microsoft.com/office/drawing/2014/main" id="{B4D28302-F72F-4AC7-9C51-38CC7EE0CC66}"/>
            </a:ext>
          </a:extLst>
        </xdr:cNvPr>
        <xdr:cNvSpPr>
          <a:spLocks noChangeShapeType="1"/>
        </xdr:cNvSpPr>
      </xdr:nvSpPr>
      <xdr:spPr bwMode="auto">
        <a:xfrm flipV="1">
          <a:off x="4829175" y="60102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161925</xdr:rowOff>
    </xdr:from>
    <xdr:to>
      <xdr:col>8</xdr:col>
      <xdr:colOff>180975</xdr:colOff>
      <xdr:row>43</xdr:row>
      <xdr:rowOff>28575</xdr:rowOff>
    </xdr:to>
    <xdr:sp macro="" textlink="">
      <xdr:nvSpPr>
        <xdr:cNvPr id="11322" name="人件費最小値テキスト">
          <a:extLst>
            <a:ext uri="{FF2B5EF4-FFF2-40B4-BE49-F238E27FC236}">
              <a16:creationId xmlns:a16="http://schemas.microsoft.com/office/drawing/2014/main" id="{EE58B72B-30A2-484D-8608-2329D2E0BA2E}"/>
            </a:ext>
          </a:extLst>
        </xdr:cNvPr>
        <xdr:cNvSpPr txBox="1">
          <a:spLocks noChangeArrowheads="1"/>
        </xdr:cNvSpPr>
      </xdr:nvSpPr>
      <xdr:spPr bwMode="auto">
        <a:xfrm>
          <a:off x="49149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42.1</a:t>
          </a:r>
          <a:endParaRPr lang="ja-JP" altLang="en-US"/>
        </a:p>
      </xdr:txBody>
    </xdr:sp>
    <xdr:clientData/>
  </xdr:twoCellAnchor>
  <xdr:twoCellAnchor>
    <xdr:from>
      <xdr:col>6</xdr:col>
      <xdr:colOff>609600</xdr:colOff>
      <xdr:row>41</xdr:row>
      <xdr:rowOff>161925</xdr:rowOff>
    </xdr:from>
    <xdr:to>
      <xdr:col>7</xdr:col>
      <xdr:colOff>104775</xdr:colOff>
      <xdr:row>41</xdr:row>
      <xdr:rowOff>161925</xdr:rowOff>
    </xdr:to>
    <xdr:sp macro="" textlink="">
      <xdr:nvSpPr>
        <xdr:cNvPr id="432967" name="Line 59">
          <a:extLst>
            <a:ext uri="{FF2B5EF4-FFF2-40B4-BE49-F238E27FC236}">
              <a16:creationId xmlns:a16="http://schemas.microsoft.com/office/drawing/2014/main" id="{56B0263A-77C9-49D2-91BB-83CC69818DB1}"/>
            </a:ext>
          </a:extLst>
        </xdr:cNvPr>
        <xdr:cNvSpPr>
          <a:spLocks noChangeShapeType="1"/>
        </xdr:cNvSpPr>
      </xdr:nvSpPr>
      <xdr:spPr bwMode="auto">
        <a:xfrm>
          <a:off x="4733925" y="7191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123825</xdr:rowOff>
    </xdr:from>
    <xdr:to>
      <xdr:col>8</xdr:col>
      <xdr:colOff>180975</xdr:colOff>
      <xdr:row>34</xdr:row>
      <xdr:rowOff>161925</xdr:rowOff>
    </xdr:to>
    <xdr:sp macro="" textlink="">
      <xdr:nvSpPr>
        <xdr:cNvPr id="11324" name="人件費最大値テキスト">
          <a:extLst>
            <a:ext uri="{FF2B5EF4-FFF2-40B4-BE49-F238E27FC236}">
              <a16:creationId xmlns:a16="http://schemas.microsoft.com/office/drawing/2014/main" id="{A54FB2EE-C2C1-479F-A510-20C5356C57CA}"/>
            </a:ext>
          </a:extLst>
        </xdr:cNvPr>
        <xdr:cNvSpPr txBox="1">
          <a:spLocks noChangeArrowheads="1"/>
        </xdr:cNvSpPr>
      </xdr:nvSpPr>
      <xdr:spPr bwMode="auto">
        <a:xfrm>
          <a:off x="4914900"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endParaRPr lang="ja-JP" altLang="en-US"/>
        </a:p>
      </xdr:txBody>
    </xdr:sp>
    <xdr:clientData/>
  </xdr:twoCellAnchor>
  <xdr:twoCellAnchor>
    <xdr:from>
      <xdr:col>6</xdr:col>
      <xdr:colOff>609600</xdr:colOff>
      <xdr:row>35</xdr:row>
      <xdr:rowOff>9525</xdr:rowOff>
    </xdr:from>
    <xdr:to>
      <xdr:col>7</xdr:col>
      <xdr:colOff>104775</xdr:colOff>
      <xdr:row>35</xdr:row>
      <xdr:rowOff>9525</xdr:rowOff>
    </xdr:to>
    <xdr:sp macro="" textlink="">
      <xdr:nvSpPr>
        <xdr:cNvPr id="432969" name="Line 61">
          <a:extLst>
            <a:ext uri="{FF2B5EF4-FFF2-40B4-BE49-F238E27FC236}">
              <a16:creationId xmlns:a16="http://schemas.microsoft.com/office/drawing/2014/main" id="{EAD47A2B-FDE5-400B-96FB-6391150C4629}"/>
            </a:ext>
          </a:extLst>
        </xdr:cNvPr>
        <xdr:cNvSpPr>
          <a:spLocks noChangeShapeType="1"/>
        </xdr:cNvSpPr>
      </xdr:nvSpPr>
      <xdr:spPr bwMode="auto">
        <a:xfrm>
          <a:off x="4733925" y="601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38100</xdr:rowOff>
    </xdr:from>
    <xdr:to>
      <xdr:col>7</xdr:col>
      <xdr:colOff>19050</xdr:colOff>
      <xdr:row>36</xdr:row>
      <xdr:rowOff>114300</xdr:rowOff>
    </xdr:to>
    <xdr:sp macro="" textlink="">
      <xdr:nvSpPr>
        <xdr:cNvPr id="432970" name="Line 62">
          <a:extLst>
            <a:ext uri="{FF2B5EF4-FFF2-40B4-BE49-F238E27FC236}">
              <a16:creationId xmlns:a16="http://schemas.microsoft.com/office/drawing/2014/main" id="{7FD2BFA4-B32A-42E3-8B97-4ABB9B4117EC}"/>
            </a:ext>
          </a:extLst>
        </xdr:cNvPr>
        <xdr:cNvSpPr>
          <a:spLocks noChangeShapeType="1"/>
        </xdr:cNvSpPr>
      </xdr:nvSpPr>
      <xdr:spPr bwMode="auto">
        <a:xfrm flipV="1">
          <a:off x="3990975" y="62103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7" name="人件費平均値テキスト">
          <a:extLst>
            <a:ext uri="{FF2B5EF4-FFF2-40B4-BE49-F238E27FC236}">
              <a16:creationId xmlns:a16="http://schemas.microsoft.com/office/drawing/2014/main" id="{E51C390C-CB33-4C51-8286-932E98BD1B50}"/>
            </a:ext>
          </a:extLst>
        </xdr:cNvPr>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432972" name="AutoShape 64">
          <a:extLst>
            <a:ext uri="{FF2B5EF4-FFF2-40B4-BE49-F238E27FC236}">
              <a16:creationId xmlns:a16="http://schemas.microsoft.com/office/drawing/2014/main" id="{61A05E75-51E9-4C89-AE40-BD3880D3237C}"/>
            </a:ext>
          </a:extLst>
        </xdr:cNvPr>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66675</xdr:rowOff>
    </xdr:from>
    <xdr:to>
      <xdr:col>5</xdr:col>
      <xdr:colOff>552450</xdr:colOff>
      <xdr:row>36</xdr:row>
      <xdr:rowOff>114300</xdr:rowOff>
    </xdr:to>
    <xdr:sp macro="" textlink="">
      <xdr:nvSpPr>
        <xdr:cNvPr id="432973" name="Line 65">
          <a:extLst>
            <a:ext uri="{FF2B5EF4-FFF2-40B4-BE49-F238E27FC236}">
              <a16:creationId xmlns:a16="http://schemas.microsoft.com/office/drawing/2014/main" id="{54B6AEEE-108B-4C4C-9F09-A2FA30C6452A}"/>
            </a:ext>
          </a:extLst>
        </xdr:cNvPr>
        <xdr:cNvSpPr>
          <a:spLocks noChangeShapeType="1"/>
        </xdr:cNvSpPr>
      </xdr:nvSpPr>
      <xdr:spPr bwMode="auto">
        <a:xfrm>
          <a:off x="3095625" y="62388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xdr:rowOff>
    </xdr:from>
    <xdr:to>
      <xdr:col>5</xdr:col>
      <xdr:colOff>600075</xdr:colOff>
      <xdr:row>37</xdr:row>
      <xdr:rowOff>104775</xdr:rowOff>
    </xdr:to>
    <xdr:sp macro="" textlink="">
      <xdr:nvSpPr>
        <xdr:cNvPr id="432974" name="AutoShape 66">
          <a:extLst>
            <a:ext uri="{FF2B5EF4-FFF2-40B4-BE49-F238E27FC236}">
              <a16:creationId xmlns:a16="http://schemas.microsoft.com/office/drawing/2014/main" id="{846DA315-A2CB-45BC-ABBA-92B02B428F57}"/>
            </a:ext>
          </a:extLst>
        </xdr:cNvPr>
        <xdr:cNvSpPr>
          <a:spLocks noChangeArrowheads="1"/>
        </xdr:cNvSpPr>
      </xdr:nvSpPr>
      <xdr:spPr bwMode="auto">
        <a:xfrm>
          <a:off x="3933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123825</xdr:rowOff>
    </xdr:from>
    <xdr:to>
      <xdr:col>6</xdr:col>
      <xdr:colOff>219075</xdr:colOff>
      <xdr:row>38</xdr:row>
      <xdr:rowOff>161925</xdr:rowOff>
    </xdr:to>
    <xdr:sp macro="" textlink="">
      <xdr:nvSpPr>
        <xdr:cNvPr id="11331" name="Text Box 67">
          <a:extLst>
            <a:ext uri="{FF2B5EF4-FFF2-40B4-BE49-F238E27FC236}">
              <a16:creationId xmlns:a16="http://schemas.microsoft.com/office/drawing/2014/main" id="{9137361F-47E4-45F5-A88F-7A05B6EF9282}"/>
            </a:ext>
          </a:extLst>
        </xdr:cNvPr>
        <xdr:cNvSpPr txBox="1">
          <a:spLocks noChangeArrowheads="1"/>
        </xdr:cNvSpPr>
      </xdr:nvSpPr>
      <xdr:spPr bwMode="auto">
        <a:xfrm>
          <a:off x="360997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endParaRPr lang="ja-JP" altLang="en-US"/>
        </a:p>
      </xdr:txBody>
    </xdr:sp>
    <xdr:clientData/>
  </xdr:twoCellAnchor>
  <xdr:twoCellAnchor>
    <xdr:from>
      <xdr:col>3</xdr:col>
      <xdr:colOff>142875</xdr:colOff>
      <xdr:row>36</xdr:row>
      <xdr:rowOff>66675</xdr:rowOff>
    </xdr:from>
    <xdr:to>
      <xdr:col>4</xdr:col>
      <xdr:colOff>342900</xdr:colOff>
      <xdr:row>36</xdr:row>
      <xdr:rowOff>161925</xdr:rowOff>
    </xdr:to>
    <xdr:sp macro="" textlink="">
      <xdr:nvSpPr>
        <xdr:cNvPr id="432976" name="Line 68">
          <a:extLst>
            <a:ext uri="{FF2B5EF4-FFF2-40B4-BE49-F238E27FC236}">
              <a16:creationId xmlns:a16="http://schemas.microsoft.com/office/drawing/2014/main" id="{02742BB8-EF9D-444C-8604-0591905EEEE2}"/>
            </a:ext>
          </a:extLst>
        </xdr:cNvPr>
        <xdr:cNvSpPr>
          <a:spLocks noChangeShapeType="1"/>
        </xdr:cNvSpPr>
      </xdr:nvSpPr>
      <xdr:spPr bwMode="auto">
        <a:xfrm flipV="1">
          <a:off x="2209800" y="62388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142875</xdr:rowOff>
    </xdr:from>
    <xdr:to>
      <xdr:col>4</xdr:col>
      <xdr:colOff>400050</xdr:colOff>
      <xdr:row>37</xdr:row>
      <xdr:rowOff>76200</xdr:rowOff>
    </xdr:to>
    <xdr:sp macro="" textlink="">
      <xdr:nvSpPr>
        <xdr:cNvPr id="432977" name="AutoShape 69">
          <a:extLst>
            <a:ext uri="{FF2B5EF4-FFF2-40B4-BE49-F238E27FC236}">
              <a16:creationId xmlns:a16="http://schemas.microsoft.com/office/drawing/2014/main" id="{B4A27707-34D6-4FEB-8033-A4005EBB7F27}"/>
            </a:ext>
          </a:extLst>
        </xdr:cNvPr>
        <xdr:cNvSpPr>
          <a:spLocks noChangeArrowheads="1"/>
        </xdr:cNvSpPr>
      </xdr:nvSpPr>
      <xdr:spPr bwMode="auto">
        <a:xfrm>
          <a:off x="3048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85725</xdr:rowOff>
    </xdr:from>
    <xdr:to>
      <xdr:col>5</xdr:col>
      <xdr:colOff>38100</xdr:colOff>
      <xdr:row>38</xdr:row>
      <xdr:rowOff>123825</xdr:rowOff>
    </xdr:to>
    <xdr:sp macro="" textlink="">
      <xdr:nvSpPr>
        <xdr:cNvPr id="11334" name="Text Box 70">
          <a:extLst>
            <a:ext uri="{FF2B5EF4-FFF2-40B4-BE49-F238E27FC236}">
              <a16:creationId xmlns:a16="http://schemas.microsoft.com/office/drawing/2014/main" id="{BFE0238D-A7E6-4024-89E0-158B0F8265C7}"/>
            </a:ext>
          </a:extLst>
        </xdr:cNvPr>
        <xdr:cNvSpPr txBox="1">
          <a:spLocks noChangeArrowheads="1"/>
        </xdr:cNvSpPr>
      </xdr:nvSpPr>
      <xdr:spPr bwMode="auto">
        <a:xfrm>
          <a:off x="27146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1</xdr:col>
      <xdr:colOff>628650</xdr:colOff>
      <xdr:row>36</xdr:row>
      <xdr:rowOff>161925</xdr:rowOff>
    </xdr:from>
    <xdr:to>
      <xdr:col>3</xdr:col>
      <xdr:colOff>142875</xdr:colOff>
      <xdr:row>37</xdr:row>
      <xdr:rowOff>0</xdr:rowOff>
    </xdr:to>
    <xdr:sp macro="" textlink="">
      <xdr:nvSpPr>
        <xdr:cNvPr id="432979" name="Line 71">
          <a:extLst>
            <a:ext uri="{FF2B5EF4-FFF2-40B4-BE49-F238E27FC236}">
              <a16:creationId xmlns:a16="http://schemas.microsoft.com/office/drawing/2014/main" id="{280E3526-A50D-4EF1-B51D-8FEEB8B88848}"/>
            </a:ext>
          </a:extLst>
        </xdr:cNvPr>
        <xdr:cNvSpPr>
          <a:spLocks noChangeShapeType="1"/>
        </xdr:cNvSpPr>
      </xdr:nvSpPr>
      <xdr:spPr bwMode="auto">
        <a:xfrm flipV="1">
          <a:off x="1323975" y="63341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432980" name="AutoShape 72">
          <a:extLst>
            <a:ext uri="{FF2B5EF4-FFF2-40B4-BE49-F238E27FC236}">
              <a16:creationId xmlns:a16="http://schemas.microsoft.com/office/drawing/2014/main" id="{C8276B91-2545-481E-B4B6-D75FA107E353}"/>
            </a:ext>
          </a:extLst>
        </xdr:cNvPr>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37" name="Text Box 73">
          <a:extLst>
            <a:ext uri="{FF2B5EF4-FFF2-40B4-BE49-F238E27FC236}">
              <a16:creationId xmlns:a16="http://schemas.microsoft.com/office/drawing/2014/main" id="{DCBEDFC2-7550-4D57-8B03-8E19B868D599}"/>
            </a:ext>
          </a:extLst>
        </xdr:cNvPr>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xdr:from>
      <xdr:col>1</xdr:col>
      <xdr:colOff>571500</xdr:colOff>
      <xdr:row>37</xdr:row>
      <xdr:rowOff>85725</xdr:rowOff>
    </xdr:from>
    <xdr:to>
      <xdr:col>1</xdr:col>
      <xdr:colOff>676275</xdr:colOff>
      <xdr:row>38</xdr:row>
      <xdr:rowOff>9525</xdr:rowOff>
    </xdr:to>
    <xdr:sp macro="" textlink="">
      <xdr:nvSpPr>
        <xdr:cNvPr id="432982" name="AutoShape 74">
          <a:extLst>
            <a:ext uri="{FF2B5EF4-FFF2-40B4-BE49-F238E27FC236}">
              <a16:creationId xmlns:a16="http://schemas.microsoft.com/office/drawing/2014/main" id="{FDF6FF54-BE8C-40D4-BF72-6B8196C0C123}"/>
            </a:ext>
          </a:extLst>
        </xdr:cNvPr>
        <xdr:cNvSpPr>
          <a:spLocks noChangeArrowheads="1"/>
        </xdr:cNvSpPr>
      </xdr:nvSpPr>
      <xdr:spPr bwMode="auto">
        <a:xfrm>
          <a:off x="1266825" y="642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28575</xdr:rowOff>
    </xdr:from>
    <xdr:to>
      <xdr:col>2</xdr:col>
      <xdr:colOff>323850</xdr:colOff>
      <xdr:row>39</xdr:row>
      <xdr:rowOff>66675</xdr:rowOff>
    </xdr:to>
    <xdr:sp macro="" textlink="">
      <xdr:nvSpPr>
        <xdr:cNvPr id="11339" name="Text Box 75">
          <a:extLst>
            <a:ext uri="{FF2B5EF4-FFF2-40B4-BE49-F238E27FC236}">
              <a16:creationId xmlns:a16="http://schemas.microsoft.com/office/drawing/2014/main" id="{AAF03056-D569-489B-869B-A2FD734A4F4C}"/>
            </a:ext>
          </a:extLst>
        </xdr:cNvPr>
        <xdr:cNvSpPr txBox="1">
          <a:spLocks noChangeArrowheads="1"/>
        </xdr:cNvSpPr>
      </xdr:nvSpPr>
      <xdr:spPr bwMode="auto">
        <a:xfrm>
          <a:off x="942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26.4</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a:extLst>
            <a:ext uri="{FF2B5EF4-FFF2-40B4-BE49-F238E27FC236}">
              <a16:creationId xmlns:a16="http://schemas.microsoft.com/office/drawing/2014/main" id="{F3261330-BD82-4036-884E-7751F65B6917}"/>
            </a:ext>
          </a:extLst>
        </xdr:cNvPr>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a:extLst>
            <a:ext uri="{FF2B5EF4-FFF2-40B4-BE49-F238E27FC236}">
              <a16:creationId xmlns:a16="http://schemas.microsoft.com/office/drawing/2014/main" id="{2153E8F8-7496-4374-B4B3-5E84BC9CB5B1}"/>
            </a:ext>
          </a:extLst>
        </xdr:cNvPr>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a:extLst>
            <a:ext uri="{FF2B5EF4-FFF2-40B4-BE49-F238E27FC236}">
              <a16:creationId xmlns:a16="http://schemas.microsoft.com/office/drawing/2014/main" id="{08FD3A7C-76B6-42AC-86E9-2B042CBEA3E3}"/>
            </a:ext>
          </a:extLst>
        </xdr:cNvPr>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a:extLst>
            <a:ext uri="{FF2B5EF4-FFF2-40B4-BE49-F238E27FC236}">
              <a16:creationId xmlns:a16="http://schemas.microsoft.com/office/drawing/2014/main" id="{FF13E733-0D6E-4784-B892-8462612E3E4A}"/>
            </a:ext>
          </a:extLst>
        </xdr:cNvPr>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a:extLst>
            <a:ext uri="{FF2B5EF4-FFF2-40B4-BE49-F238E27FC236}">
              <a16:creationId xmlns:a16="http://schemas.microsoft.com/office/drawing/2014/main" id="{DA788F9F-EE8D-4004-A753-16314D782C97}"/>
            </a:ext>
          </a:extLst>
        </xdr:cNvPr>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35</xdr:row>
      <xdr:rowOff>152400</xdr:rowOff>
    </xdr:from>
    <xdr:to>
      <xdr:col>7</xdr:col>
      <xdr:colOff>66675</xdr:colOff>
      <xdr:row>36</xdr:row>
      <xdr:rowOff>85725</xdr:rowOff>
    </xdr:to>
    <xdr:sp macro="" textlink="">
      <xdr:nvSpPr>
        <xdr:cNvPr id="432989" name="Oval 81">
          <a:extLst>
            <a:ext uri="{FF2B5EF4-FFF2-40B4-BE49-F238E27FC236}">
              <a16:creationId xmlns:a16="http://schemas.microsoft.com/office/drawing/2014/main" id="{1B7FCCFF-1B85-48DD-8EBD-C9EECD9E9B02}"/>
            </a:ext>
          </a:extLst>
        </xdr:cNvPr>
        <xdr:cNvSpPr>
          <a:spLocks noChangeArrowheads="1"/>
        </xdr:cNvSpPr>
      </xdr:nvSpPr>
      <xdr:spPr bwMode="auto">
        <a:xfrm>
          <a:off x="4772025"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28575</xdr:rowOff>
    </xdr:from>
    <xdr:to>
      <xdr:col>8</xdr:col>
      <xdr:colOff>180975</xdr:colOff>
      <xdr:row>36</xdr:row>
      <xdr:rowOff>66675</xdr:rowOff>
    </xdr:to>
    <xdr:sp macro="" textlink="">
      <xdr:nvSpPr>
        <xdr:cNvPr id="11346" name="人件費該当値テキスト">
          <a:extLst>
            <a:ext uri="{FF2B5EF4-FFF2-40B4-BE49-F238E27FC236}">
              <a16:creationId xmlns:a16="http://schemas.microsoft.com/office/drawing/2014/main" id="{241EF398-CD69-42D4-B3C7-CFC4D9B3363C}"/>
            </a:ext>
          </a:extLst>
        </xdr:cNvPr>
        <xdr:cNvSpPr txBox="1">
          <a:spLocks noChangeArrowheads="1"/>
        </xdr:cNvSpPr>
      </xdr:nvSpPr>
      <xdr:spPr bwMode="auto">
        <a:xfrm>
          <a:off x="49149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20.5</a:t>
          </a:r>
          <a:endParaRPr lang="ja-JP" altLang="en-US"/>
        </a:p>
      </xdr:txBody>
    </xdr:sp>
    <xdr:clientData/>
  </xdr:twoCellAnchor>
  <xdr:twoCellAnchor>
    <xdr:from>
      <xdr:col>5</xdr:col>
      <xdr:colOff>495300</xdr:colOff>
      <xdr:row>36</xdr:row>
      <xdr:rowOff>66675</xdr:rowOff>
    </xdr:from>
    <xdr:to>
      <xdr:col>5</xdr:col>
      <xdr:colOff>600075</xdr:colOff>
      <xdr:row>37</xdr:row>
      <xdr:rowOff>0</xdr:rowOff>
    </xdr:to>
    <xdr:sp macro="" textlink="">
      <xdr:nvSpPr>
        <xdr:cNvPr id="432991" name="Oval 83">
          <a:extLst>
            <a:ext uri="{FF2B5EF4-FFF2-40B4-BE49-F238E27FC236}">
              <a16:creationId xmlns:a16="http://schemas.microsoft.com/office/drawing/2014/main" id="{241D764D-F6C7-495B-B219-3A15C33447AE}"/>
            </a:ext>
          </a:extLst>
        </xdr:cNvPr>
        <xdr:cNvSpPr>
          <a:spLocks noChangeArrowheads="1"/>
        </xdr:cNvSpPr>
      </xdr:nvSpPr>
      <xdr:spPr bwMode="auto">
        <a:xfrm>
          <a:off x="3933825"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38100</xdr:rowOff>
    </xdr:from>
    <xdr:to>
      <xdr:col>6</xdr:col>
      <xdr:colOff>219075</xdr:colOff>
      <xdr:row>36</xdr:row>
      <xdr:rowOff>76200</xdr:rowOff>
    </xdr:to>
    <xdr:sp macro="" textlink="">
      <xdr:nvSpPr>
        <xdr:cNvPr id="11348" name="Text Box 84">
          <a:extLst>
            <a:ext uri="{FF2B5EF4-FFF2-40B4-BE49-F238E27FC236}">
              <a16:creationId xmlns:a16="http://schemas.microsoft.com/office/drawing/2014/main" id="{D271E8EC-F723-4EE2-B18D-51D6D75892F0}"/>
            </a:ext>
          </a:extLst>
        </xdr:cNvPr>
        <xdr:cNvSpPr txBox="1">
          <a:spLocks noChangeArrowheads="1"/>
        </xdr:cNvSpPr>
      </xdr:nvSpPr>
      <xdr:spPr bwMode="auto">
        <a:xfrm>
          <a:off x="3609975" y="603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endParaRPr lang="ja-JP" altLang="en-US"/>
        </a:p>
      </xdr:txBody>
    </xdr:sp>
    <xdr:clientData/>
  </xdr:twoCellAnchor>
  <xdr:twoCellAnchor>
    <xdr:from>
      <xdr:col>4</xdr:col>
      <xdr:colOff>295275</xdr:colOff>
      <xdr:row>36</xdr:row>
      <xdr:rowOff>9525</xdr:rowOff>
    </xdr:from>
    <xdr:to>
      <xdr:col>4</xdr:col>
      <xdr:colOff>400050</xdr:colOff>
      <xdr:row>36</xdr:row>
      <xdr:rowOff>114300</xdr:rowOff>
    </xdr:to>
    <xdr:sp macro="" textlink="">
      <xdr:nvSpPr>
        <xdr:cNvPr id="432993" name="Oval 85">
          <a:extLst>
            <a:ext uri="{FF2B5EF4-FFF2-40B4-BE49-F238E27FC236}">
              <a16:creationId xmlns:a16="http://schemas.microsoft.com/office/drawing/2014/main" id="{D280E6E7-BF3A-4058-880B-5381E2505E3A}"/>
            </a:ext>
          </a:extLst>
        </xdr:cNvPr>
        <xdr:cNvSpPr>
          <a:spLocks noChangeArrowheads="1"/>
        </xdr:cNvSpPr>
      </xdr:nvSpPr>
      <xdr:spPr bwMode="auto">
        <a:xfrm>
          <a:off x="3048000"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152400</xdr:rowOff>
    </xdr:from>
    <xdr:to>
      <xdr:col>5</xdr:col>
      <xdr:colOff>38100</xdr:colOff>
      <xdr:row>36</xdr:row>
      <xdr:rowOff>19050</xdr:rowOff>
    </xdr:to>
    <xdr:sp macro="" textlink="">
      <xdr:nvSpPr>
        <xdr:cNvPr id="11350" name="Text Box 86">
          <a:extLst>
            <a:ext uri="{FF2B5EF4-FFF2-40B4-BE49-F238E27FC236}">
              <a16:creationId xmlns:a16="http://schemas.microsoft.com/office/drawing/2014/main" id="{EB4E3FCE-81F3-4DD1-8AA3-B956BBD6DDE6}"/>
            </a:ext>
          </a:extLst>
        </xdr:cNvPr>
        <xdr:cNvSpPr txBox="1">
          <a:spLocks noChangeArrowheads="1"/>
        </xdr:cNvSpPr>
      </xdr:nvSpPr>
      <xdr:spPr bwMode="auto">
        <a:xfrm>
          <a:off x="27146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endParaRPr lang="ja-JP" altLang="en-US"/>
        </a:p>
      </xdr:txBody>
    </xdr:sp>
    <xdr:clientData/>
  </xdr:twoCellAnchor>
  <xdr:twoCellAnchor>
    <xdr:from>
      <xdr:col>3</xdr:col>
      <xdr:colOff>95250</xdr:colOff>
      <xdr:row>36</xdr:row>
      <xdr:rowOff>114300</xdr:rowOff>
    </xdr:from>
    <xdr:to>
      <xdr:col>3</xdr:col>
      <xdr:colOff>190500</xdr:colOff>
      <xdr:row>37</xdr:row>
      <xdr:rowOff>47625</xdr:rowOff>
    </xdr:to>
    <xdr:sp macro="" textlink="">
      <xdr:nvSpPr>
        <xdr:cNvPr id="432995" name="Oval 87">
          <a:extLst>
            <a:ext uri="{FF2B5EF4-FFF2-40B4-BE49-F238E27FC236}">
              <a16:creationId xmlns:a16="http://schemas.microsoft.com/office/drawing/2014/main" id="{6D1950CF-4977-43F1-844A-CE2AB3D5FD66}"/>
            </a:ext>
          </a:extLst>
        </xdr:cNvPr>
        <xdr:cNvSpPr>
          <a:spLocks noChangeArrowheads="1"/>
        </xdr:cNvSpPr>
      </xdr:nvSpPr>
      <xdr:spPr bwMode="auto">
        <a:xfrm>
          <a:off x="2162175" y="628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85725</xdr:rowOff>
    </xdr:from>
    <xdr:to>
      <xdr:col>3</xdr:col>
      <xdr:colOff>523875</xdr:colOff>
      <xdr:row>36</xdr:row>
      <xdr:rowOff>123825</xdr:rowOff>
    </xdr:to>
    <xdr:sp macro="" textlink="">
      <xdr:nvSpPr>
        <xdr:cNvPr id="11352" name="Text Box 88">
          <a:extLst>
            <a:ext uri="{FF2B5EF4-FFF2-40B4-BE49-F238E27FC236}">
              <a16:creationId xmlns:a16="http://schemas.microsoft.com/office/drawing/2014/main" id="{1B835E5D-4DB5-4457-93DF-D869B451564A}"/>
            </a:ext>
          </a:extLst>
        </xdr:cNvPr>
        <xdr:cNvSpPr txBox="1">
          <a:spLocks noChangeArrowheads="1"/>
        </xdr:cNvSpPr>
      </xdr:nvSpPr>
      <xdr:spPr bwMode="auto">
        <a:xfrm>
          <a:off x="1828800"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23.3</a:t>
          </a:r>
          <a:endParaRPr lang="ja-JP" altLang="en-US"/>
        </a:p>
      </xdr:txBody>
    </xdr:sp>
    <xdr:clientData/>
  </xdr:twoCellAnchor>
  <xdr:twoCellAnchor>
    <xdr:from>
      <xdr:col>1</xdr:col>
      <xdr:colOff>571500</xdr:colOff>
      <xdr:row>36</xdr:row>
      <xdr:rowOff>114300</xdr:rowOff>
    </xdr:from>
    <xdr:to>
      <xdr:col>1</xdr:col>
      <xdr:colOff>676275</xdr:colOff>
      <xdr:row>37</xdr:row>
      <xdr:rowOff>47625</xdr:rowOff>
    </xdr:to>
    <xdr:sp macro="" textlink="">
      <xdr:nvSpPr>
        <xdr:cNvPr id="432997" name="Oval 89">
          <a:extLst>
            <a:ext uri="{FF2B5EF4-FFF2-40B4-BE49-F238E27FC236}">
              <a16:creationId xmlns:a16="http://schemas.microsoft.com/office/drawing/2014/main" id="{7BC6B4E8-2B6E-41FB-B13B-4260AE489885}"/>
            </a:ext>
          </a:extLst>
        </xdr:cNvPr>
        <xdr:cNvSpPr>
          <a:spLocks noChangeArrowheads="1"/>
        </xdr:cNvSpPr>
      </xdr:nvSpPr>
      <xdr:spPr bwMode="auto">
        <a:xfrm>
          <a:off x="12668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85725</xdr:rowOff>
    </xdr:from>
    <xdr:to>
      <xdr:col>2</xdr:col>
      <xdr:colOff>323850</xdr:colOff>
      <xdr:row>36</xdr:row>
      <xdr:rowOff>123825</xdr:rowOff>
    </xdr:to>
    <xdr:sp macro="" textlink="">
      <xdr:nvSpPr>
        <xdr:cNvPr id="11354" name="Text Box 90">
          <a:extLst>
            <a:ext uri="{FF2B5EF4-FFF2-40B4-BE49-F238E27FC236}">
              <a16:creationId xmlns:a16="http://schemas.microsoft.com/office/drawing/2014/main" id="{BF3220A3-6A47-41F2-A8BA-F15866360D3F}"/>
            </a:ext>
          </a:extLst>
        </xdr:cNvPr>
        <xdr:cNvSpPr txBox="1">
          <a:spLocks noChangeArrowheads="1"/>
        </xdr:cNvSpPr>
      </xdr:nvSpPr>
      <xdr:spPr bwMode="auto">
        <a:xfrm>
          <a:off x="942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a:extLst>
            <a:ext uri="{FF2B5EF4-FFF2-40B4-BE49-F238E27FC236}">
              <a16:creationId xmlns:a16="http://schemas.microsoft.com/office/drawing/2014/main" id="{5E3EB218-9634-431B-A084-92CC5FB4D414}"/>
            </a:ext>
          </a:extLst>
        </xdr:cNvPr>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a:extLst>
            <a:ext uri="{FF2B5EF4-FFF2-40B4-BE49-F238E27FC236}">
              <a16:creationId xmlns:a16="http://schemas.microsoft.com/office/drawing/2014/main" id="{9E0CA21F-4901-4D6E-9247-EF514FE370C4}"/>
            </a:ext>
          </a:extLst>
        </xdr:cNvPr>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a:extLst>
            <a:ext uri="{FF2B5EF4-FFF2-40B4-BE49-F238E27FC236}">
              <a16:creationId xmlns:a16="http://schemas.microsoft.com/office/drawing/2014/main" id="{C09B9A24-E2F0-4D61-94F1-762350270043}"/>
            </a:ext>
          </a:extLst>
        </xdr:cNvPr>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54/75</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a:extLst>
            <a:ext uri="{FF2B5EF4-FFF2-40B4-BE49-F238E27FC236}">
              <a16:creationId xmlns:a16="http://schemas.microsoft.com/office/drawing/2014/main" id="{974F13BB-55E5-4A04-88B7-CBADA272C5A8}"/>
            </a:ext>
          </a:extLst>
        </xdr:cNvPr>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a:extLst>
            <a:ext uri="{FF2B5EF4-FFF2-40B4-BE49-F238E27FC236}">
              <a16:creationId xmlns:a16="http://schemas.microsoft.com/office/drawing/2014/main" id="{1B106E1F-E8D5-43E7-8312-8A62AE39432A}"/>
            </a:ext>
          </a:extLst>
        </xdr:cNvPr>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a:extLst>
            <a:ext uri="{FF2B5EF4-FFF2-40B4-BE49-F238E27FC236}">
              <a16:creationId xmlns:a16="http://schemas.microsoft.com/office/drawing/2014/main" id="{B8DC8B02-C1EC-41D9-A523-A637FF888E6A}"/>
            </a:ext>
          </a:extLst>
        </xdr:cNvPr>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a:extLst>
            <a:ext uri="{FF2B5EF4-FFF2-40B4-BE49-F238E27FC236}">
              <a16:creationId xmlns:a16="http://schemas.microsoft.com/office/drawing/2014/main" id="{5A7D3278-C79C-4033-824A-209DFF052657}"/>
            </a:ext>
          </a:extLst>
        </xdr:cNvPr>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33006" name="Rectangle 98">
          <a:extLst>
            <a:ext uri="{FF2B5EF4-FFF2-40B4-BE49-F238E27FC236}">
              <a16:creationId xmlns:a16="http://schemas.microsoft.com/office/drawing/2014/main" id="{C30498C0-5878-466D-A02E-C1E73832C935}"/>
            </a:ext>
          </a:extLst>
        </xdr:cNvPr>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33007" name="Rectangle 99">
          <a:extLst>
            <a:ext uri="{FF2B5EF4-FFF2-40B4-BE49-F238E27FC236}">
              <a16:creationId xmlns:a16="http://schemas.microsoft.com/office/drawing/2014/main" id="{10217302-73D9-48AB-B8F9-73E6D98BFA99}"/>
            </a:ext>
          </a:extLst>
        </xdr:cNvPr>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a:extLst>
            <a:ext uri="{FF2B5EF4-FFF2-40B4-BE49-F238E27FC236}">
              <a16:creationId xmlns:a16="http://schemas.microsoft.com/office/drawing/2014/main" id="{C3913409-8A72-4821-ACEB-66F5B51523A4}"/>
            </a:ext>
          </a:extLst>
        </xdr:cNvPr>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a:extLst>
            <a:ext uri="{FF2B5EF4-FFF2-40B4-BE49-F238E27FC236}">
              <a16:creationId xmlns:a16="http://schemas.microsoft.com/office/drawing/2014/main" id="{5A799474-32EE-473F-B17E-C406CD41F759}"/>
            </a:ext>
          </a:extLst>
        </xdr:cNvPr>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物件費に係る経常収支比率が高くなっているのは、合併前団体から引き継いだ多くの公共施設の経常的な管理費の増加に起因するところが大きい。</a:t>
          </a:r>
          <a:endParaRPr lang="ja-JP" altLang="ja-JP" sz="1400">
            <a:effectLst/>
          </a:endParaRPr>
        </a:p>
        <a:p>
          <a:pPr rtl="0"/>
          <a:r>
            <a:rPr lang="ja-JP" altLang="ja-JP" sz="1100" b="0" i="0" baseline="0">
              <a:effectLst/>
              <a:latin typeface="+mn-lt"/>
              <a:ea typeface="+mn-ea"/>
              <a:cs typeface="+mn-cs"/>
            </a:rPr>
            <a:t>　今後、老朽化した施設や類似施設について抜本的な施設の在り方を検討し、廃止や民間への移譲、また指定管理者制度の導入により経費削減を図る。</a:t>
          </a:r>
          <a:endParaRPr lang="ja-JP" altLang="ja-JP" sz="1400">
            <a:effectLst/>
          </a:endParaRPr>
        </a:p>
      </xdr:txBody>
    </xdr:sp>
    <xdr:clientData/>
  </xdr:twoCellAnchor>
  <xdr:oneCellAnchor>
    <xdr:from>
      <xdr:col>18</xdr:col>
      <xdr:colOff>85725</xdr:colOff>
      <xdr:row>9</xdr:row>
      <xdr:rowOff>142875</xdr:rowOff>
    </xdr:from>
    <xdr:ext cx="133350" cy="152400"/>
    <xdr:sp macro="" textlink="">
      <xdr:nvSpPr>
        <xdr:cNvPr id="11366" name="Text Box 102">
          <a:extLst>
            <a:ext uri="{FF2B5EF4-FFF2-40B4-BE49-F238E27FC236}">
              <a16:creationId xmlns:a16="http://schemas.microsoft.com/office/drawing/2014/main" id="{2D5065C6-5A42-40C6-B4AF-557FE2BFDC28}"/>
            </a:ext>
          </a:extLst>
        </xdr:cNvPr>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33011" name="Line 103">
          <a:extLst>
            <a:ext uri="{FF2B5EF4-FFF2-40B4-BE49-F238E27FC236}">
              <a16:creationId xmlns:a16="http://schemas.microsoft.com/office/drawing/2014/main" id="{5A38B66A-FCE4-4412-B46E-3B073382B5F7}"/>
            </a:ext>
          </a:extLst>
        </xdr:cNvPr>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a:extLst>
            <a:ext uri="{FF2B5EF4-FFF2-40B4-BE49-F238E27FC236}">
              <a16:creationId xmlns:a16="http://schemas.microsoft.com/office/drawing/2014/main" id="{0E8DA930-183E-4B57-922E-7D3FBD7B2A7F}"/>
            </a:ext>
          </a:extLst>
        </xdr:cNvPr>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433013" name="Line 105">
          <a:extLst>
            <a:ext uri="{FF2B5EF4-FFF2-40B4-BE49-F238E27FC236}">
              <a16:creationId xmlns:a16="http://schemas.microsoft.com/office/drawing/2014/main" id="{58427E27-F7EE-4730-AF08-BF736177C1AB}"/>
            </a:ext>
          </a:extLst>
        </xdr:cNvPr>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a:extLst>
            <a:ext uri="{FF2B5EF4-FFF2-40B4-BE49-F238E27FC236}">
              <a16:creationId xmlns:a16="http://schemas.microsoft.com/office/drawing/2014/main" id="{52785EC1-833A-4A19-977A-536B7CD3E847}"/>
            </a:ext>
          </a:extLst>
        </xdr:cNvPr>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433015" name="Line 107">
          <a:extLst>
            <a:ext uri="{FF2B5EF4-FFF2-40B4-BE49-F238E27FC236}">
              <a16:creationId xmlns:a16="http://schemas.microsoft.com/office/drawing/2014/main" id="{7FCE7587-9ADD-4CB6-A5A1-958F5436CCB0}"/>
            </a:ext>
          </a:extLst>
        </xdr:cNvPr>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a:extLst>
            <a:ext uri="{FF2B5EF4-FFF2-40B4-BE49-F238E27FC236}">
              <a16:creationId xmlns:a16="http://schemas.microsoft.com/office/drawing/2014/main" id="{75A4CB6C-B857-4F0C-BF5D-00E0EE08E291}"/>
            </a:ext>
          </a:extLst>
        </xdr:cNvPr>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433017" name="Line 109">
          <a:extLst>
            <a:ext uri="{FF2B5EF4-FFF2-40B4-BE49-F238E27FC236}">
              <a16:creationId xmlns:a16="http://schemas.microsoft.com/office/drawing/2014/main" id="{7C9858B5-3A13-40DB-8D68-172BAE99819F}"/>
            </a:ext>
          </a:extLst>
        </xdr:cNvPr>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a:extLst>
            <a:ext uri="{FF2B5EF4-FFF2-40B4-BE49-F238E27FC236}">
              <a16:creationId xmlns:a16="http://schemas.microsoft.com/office/drawing/2014/main" id="{2D48954F-8719-459C-B68C-71AEF27CC5BB}"/>
            </a:ext>
          </a:extLst>
        </xdr:cNvPr>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433019" name="Line 111">
          <a:extLst>
            <a:ext uri="{FF2B5EF4-FFF2-40B4-BE49-F238E27FC236}">
              <a16:creationId xmlns:a16="http://schemas.microsoft.com/office/drawing/2014/main" id="{05B5B5E2-3559-448D-8526-99B7A68C7D8B}"/>
            </a:ext>
          </a:extLst>
        </xdr:cNvPr>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a:extLst>
            <a:ext uri="{FF2B5EF4-FFF2-40B4-BE49-F238E27FC236}">
              <a16:creationId xmlns:a16="http://schemas.microsoft.com/office/drawing/2014/main" id="{CE164A8C-DDB7-4F81-A444-9A8D5720826B}"/>
            </a:ext>
          </a:extLst>
        </xdr:cNvPr>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433021" name="Line 113">
          <a:extLst>
            <a:ext uri="{FF2B5EF4-FFF2-40B4-BE49-F238E27FC236}">
              <a16:creationId xmlns:a16="http://schemas.microsoft.com/office/drawing/2014/main" id="{3DD2F9EA-2C90-4A14-9B8A-C386D4124282}"/>
            </a:ext>
          </a:extLst>
        </xdr:cNvPr>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a:extLst>
            <a:ext uri="{FF2B5EF4-FFF2-40B4-BE49-F238E27FC236}">
              <a16:creationId xmlns:a16="http://schemas.microsoft.com/office/drawing/2014/main" id="{66C962D9-AF7B-4C9F-908E-49F08E1E2230}"/>
            </a:ext>
          </a:extLst>
        </xdr:cNvPr>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33023" name="Line 115">
          <a:extLst>
            <a:ext uri="{FF2B5EF4-FFF2-40B4-BE49-F238E27FC236}">
              <a16:creationId xmlns:a16="http://schemas.microsoft.com/office/drawing/2014/main" id="{1369B462-DE22-4B82-87D3-ECC96405BFD4}"/>
            </a:ext>
          </a:extLst>
        </xdr:cNvPr>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a:extLst>
            <a:ext uri="{FF2B5EF4-FFF2-40B4-BE49-F238E27FC236}">
              <a16:creationId xmlns:a16="http://schemas.microsoft.com/office/drawing/2014/main" id="{095C26EA-5C1E-48BB-AD20-26D784788D8E}"/>
            </a:ext>
          </a:extLst>
        </xdr:cNvPr>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33025" name="物件費グラフ枠">
          <a:extLst>
            <a:ext uri="{FF2B5EF4-FFF2-40B4-BE49-F238E27FC236}">
              <a16:creationId xmlns:a16="http://schemas.microsoft.com/office/drawing/2014/main" id="{2514C866-1E76-460D-A0C6-ABBD44891961}"/>
            </a:ext>
          </a:extLst>
        </xdr:cNvPr>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21</xdr:row>
      <xdr:rowOff>85725</xdr:rowOff>
    </xdr:to>
    <xdr:sp macro="" textlink="">
      <xdr:nvSpPr>
        <xdr:cNvPr id="433026" name="Line 118">
          <a:extLst>
            <a:ext uri="{FF2B5EF4-FFF2-40B4-BE49-F238E27FC236}">
              <a16:creationId xmlns:a16="http://schemas.microsoft.com/office/drawing/2014/main" id="{7257FCC5-50D2-4E21-9638-19EC35E20075}"/>
            </a:ext>
          </a:extLst>
        </xdr:cNvPr>
        <xdr:cNvSpPr>
          <a:spLocks noChangeShapeType="1"/>
        </xdr:cNvSpPr>
      </xdr:nvSpPr>
      <xdr:spPr bwMode="auto">
        <a:xfrm flipV="1">
          <a:off x="16506825" y="22955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85725</xdr:rowOff>
    </xdr:from>
    <xdr:to>
      <xdr:col>25</xdr:col>
      <xdr:colOff>200025</xdr:colOff>
      <xdr:row>22</xdr:row>
      <xdr:rowOff>123825</xdr:rowOff>
    </xdr:to>
    <xdr:sp macro="" textlink="">
      <xdr:nvSpPr>
        <xdr:cNvPr id="11383" name="物件費最小値テキスト">
          <a:extLst>
            <a:ext uri="{FF2B5EF4-FFF2-40B4-BE49-F238E27FC236}">
              <a16:creationId xmlns:a16="http://schemas.microsoft.com/office/drawing/2014/main" id="{65D51EE9-4BF6-4A38-B307-97DF3AE2539F}"/>
            </a:ext>
          </a:extLst>
        </xdr:cNvPr>
        <xdr:cNvSpPr txBox="1">
          <a:spLocks noChangeArrowheads="1"/>
        </xdr:cNvSpPr>
      </xdr:nvSpPr>
      <xdr:spPr bwMode="auto">
        <a:xfrm>
          <a:off x="16602075"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24.2</a:t>
          </a:r>
          <a:endParaRPr lang="ja-JP" altLang="en-US"/>
        </a:p>
      </xdr:txBody>
    </xdr:sp>
    <xdr:clientData/>
  </xdr:twoCellAnchor>
  <xdr:twoCellAnchor>
    <xdr:from>
      <xdr:col>23</xdr:col>
      <xdr:colOff>628650</xdr:colOff>
      <xdr:row>21</xdr:row>
      <xdr:rowOff>85725</xdr:rowOff>
    </xdr:from>
    <xdr:to>
      <xdr:col>24</xdr:col>
      <xdr:colOff>123825</xdr:colOff>
      <xdr:row>21</xdr:row>
      <xdr:rowOff>85725</xdr:rowOff>
    </xdr:to>
    <xdr:sp macro="" textlink="">
      <xdr:nvSpPr>
        <xdr:cNvPr id="433028" name="Line 120">
          <a:extLst>
            <a:ext uri="{FF2B5EF4-FFF2-40B4-BE49-F238E27FC236}">
              <a16:creationId xmlns:a16="http://schemas.microsoft.com/office/drawing/2014/main" id="{C1CECF18-8B74-4B92-B149-B428DBAA7D66}"/>
            </a:ext>
          </a:extLst>
        </xdr:cNvPr>
        <xdr:cNvSpPr>
          <a:spLocks noChangeShapeType="1"/>
        </xdr:cNvSpPr>
      </xdr:nvSpPr>
      <xdr:spPr bwMode="auto">
        <a:xfrm>
          <a:off x="16421100" y="368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a:extLst>
            <a:ext uri="{FF2B5EF4-FFF2-40B4-BE49-F238E27FC236}">
              <a16:creationId xmlns:a16="http://schemas.microsoft.com/office/drawing/2014/main" id="{A946EEA8-D1C8-4556-B740-BD1008D8E66D}"/>
            </a:ext>
          </a:extLst>
        </xdr:cNvPr>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433030" name="Line 122">
          <a:extLst>
            <a:ext uri="{FF2B5EF4-FFF2-40B4-BE49-F238E27FC236}">
              <a16:creationId xmlns:a16="http://schemas.microsoft.com/office/drawing/2014/main" id="{61B2CD09-A4A4-43A9-8D6F-9CD344A339A8}"/>
            </a:ext>
          </a:extLst>
        </xdr:cNvPr>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57150</xdr:rowOff>
    </xdr:from>
    <xdr:to>
      <xdr:col>24</xdr:col>
      <xdr:colOff>28575</xdr:colOff>
      <xdr:row>17</xdr:row>
      <xdr:rowOff>76200</xdr:rowOff>
    </xdr:to>
    <xdr:sp macro="" textlink="">
      <xdr:nvSpPr>
        <xdr:cNvPr id="433031" name="Line 123">
          <a:extLst>
            <a:ext uri="{FF2B5EF4-FFF2-40B4-BE49-F238E27FC236}">
              <a16:creationId xmlns:a16="http://schemas.microsoft.com/office/drawing/2014/main" id="{02FD3369-5C52-42DF-A371-44D222A17639}"/>
            </a:ext>
          </a:extLst>
        </xdr:cNvPr>
        <xdr:cNvSpPr>
          <a:spLocks noChangeShapeType="1"/>
        </xdr:cNvSpPr>
      </xdr:nvSpPr>
      <xdr:spPr bwMode="auto">
        <a:xfrm flipV="1">
          <a:off x="15668625" y="29718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88" name="物件費平均値テキスト">
          <a:extLst>
            <a:ext uri="{FF2B5EF4-FFF2-40B4-BE49-F238E27FC236}">
              <a16:creationId xmlns:a16="http://schemas.microsoft.com/office/drawing/2014/main" id="{8F610C2E-D9AE-4E86-A2ED-B6A635A059AA}"/>
            </a:ext>
          </a:extLst>
        </xdr:cNvPr>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23</xdr:col>
      <xdr:colOff>666750</xdr:colOff>
      <xdr:row>16</xdr:row>
      <xdr:rowOff>0</xdr:rowOff>
    </xdr:from>
    <xdr:to>
      <xdr:col>24</xdr:col>
      <xdr:colOff>85725</xdr:colOff>
      <xdr:row>16</xdr:row>
      <xdr:rowOff>104775</xdr:rowOff>
    </xdr:to>
    <xdr:sp macro="" textlink="">
      <xdr:nvSpPr>
        <xdr:cNvPr id="433033" name="AutoShape 125">
          <a:extLst>
            <a:ext uri="{FF2B5EF4-FFF2-40B4-BE49-F238E27FC236}">
              <a16:creationId xmlns:a16="http://schemas.microsoft.com/office/drawing/2014/main" id="{57738566-5048-441B-9560-FFBFCCD0275B}"/>
            </a:ext>
          </a:extLst>
        </xdr:cNvPr>
        <xdr:cNvSpPr>
          <a:spLocks noChangeArrowheads="1"/>
        </xdr:cNvSpPr>
      </xdr:nvSpPr>
      <xdr:spPr bwMode="auto">
        <a:xfrm>
          <a:off x="16459200"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66675</xdr:rowOff>
    </xdr:from>
    <xdr:to>
      <xdr:col>22</xdr:col>
      <xdr:colOff>561975</xdr:colOff>
      <xdr:row>17</xdr:row>
      <xdr:rowOff>76200</xdr:rowOff>
    </xdr:to>
    <xdr:sp macro="" textlink="">
      <xdr:nvSpPr>
        <xdr:cNvPr id="433034" name="Line 126">
          <a:extLst>
            <a:ext uri="{FF2B5EF4-FFF2-40B4-BE49-F238E27FC236}">
              <a16:creationId xmlns:a16="http://schemas.microsoft.com/office/drawing/2014/main" id="{A471BCDA-FC58-43D0-A58E-D2500E1D9373}"/>
            </a:ext>
          </a:extLst>
        </xdr:cNvPr>
        <xdr:cNvSpPr>
          <a:spLocks noChangeShapeType="1"/>
        </xdr:cNvSpPr>
      </xdr:nvSpPr>
      <xdr:spPr bwMode="auto">
        <a:xfrm>
          <a:off x="14782800" y="28098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152400</xdr:rowOff>
    </xdr:from>
    <xdr:to>
      <xdr:col>22</xdr:col>
      <xdr:colOff>619125</xdr:colOff>
      <xdr:row>16</xdr:row>
      <xdr:rowOff>85725</xdr:rowOff>
    </xdr:to>
    <xdr:sp macro="" textlink="">
      <xdr:nvSpPr>
        <xdr:cNvPr id="433035" name="AutoShape 127">
          <a:extLst>
            <a:ext uri="{FF2B5EF4-FFF2-40B4-BE49-F238E27FC236}">
              <a16:creationId xmlns:a16="http://schemas.microsoft.com/office/drawing/2014/main" id="{1FA1A16C-E95E-4D4C-A21F-DA96CA5EFA4D}"/>
            </a:ext>
          </a:extLst>
        </xdr:cNvPr>
        <xdr:cNvSpPr>
          <a:spLocks noChangeArrowheads="1"/>
        </xdr:cNvSpPr>
      </xdr:nvSpPr>
      <xdr:spPr bwMode="auto">
        <a:xfrm>
          <a:off x="15621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123825</xdr:rowOff>
    </xdr:from>
    <xdr:to>
      <xdr:col>23</xdr:col>
      <xdr:colOff>228600</xdr:colOff>
      <xdr:row>15</xdr:row>
      <xdr:rowOff>161925</xdr:rowOff>
    </xdr:to>
    <xdr:sp macro="" textlink="">
      <xdr:nvSpPr>
        <xdr:cNvPr id="11392" name="Text Box 128">
          <a:extLst>
            <a:ext uri="{FF2B5EF4-FFF2-40B4-BE49-F238E27FC236}">
              <a16:creationId xmlns:a16="http://schemas.microsoft.com/office/drawing/2014/main" id="{B311845D-D040-4C93-9926-22057E08C46C}"/>
            </a:ext>
          </a:extLst>
        </xdr:cNvPr>
        <xdr:cNvSpPr txBox="1">
          <a:spLocks noChangeArrowheads="1"/>
        </xdr:cNvSpPr>
      </xdr:nvSpPr>
      <xdr:spPr bwMode="auto">
        <a:xfrm>
          <a:off x="15287625" y="252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20</xdr:col>
      <xdr:colOff>161925</xdr:colOff>
      <xdr:row>16</xdr:row>
      <xdr:rowOff>66675</xdr:rowOff>
    </xdr:from>
    <xdr:to>
      <xdr:col>21</xdr:col>
      <xdr:colOff>361950</xdr:colOff>
      <xdr:row>16</xdr:row>
      <xdr:rowOff>95250</xdr:rowOff>
    </xdr:to>
    <xdr:sp macro="" textlink="">
      <xdr:nvSpPr>
        <xdr:cNvPr id="433037" name="Line 129">
          <a:extLst>
            <a:ext uri="{FF2B5EF4-FFF2-40B4-BE49-F238E27FC236}">
              <a16:creationId xmlns:a16="http://schemas.microsoft.com/office/drawing/2014/main" id="{684684C8-5571-46BA-B033-EE03C2E5275E}"/>
            </a:ext>
          </a:extLst>
        </xdr:cNvPr>
        <xdr:cNvSpPr>
          <a:spLocks noChangeShapeType="1"/>
        </xdr:cNvSpPr>
      </xdr:nvSpPr>
      <xdr:spPr bwMode="auto">
        <a:xfrm flipV="1">
          <a:off x="13896975" y="2809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152400</xdr:rowOff>
    </xdr:from>
    <xdr:to>
      <xdr:col>21</xdr:col>
      <xdr:colOff>409575</xdr:colOff>
      <xdr:row>16</xdr:row>
      <xdr:rowOff>76200</xdr:rowOff>
    </xdr:to>
    <xdr:sp macro="" textlink="">
      <xdr:nvSpPr>
        <xdr:cNvPr id="433038" name="AutoShape 130">
          <a:extLst>
            <a:ext uri="{FF2B5EF4-FFF2-40B4-BE49-F238E27FC236}">
              <a16:creationId xmlns:a16="http://schemas.microsoft.com/office/drawing/2014/main" id="{6B77F1B1-B009-42C5-A72C-3CC6C19BC521}"/>
            </a:ext>
          </a:extLst>
        </xdr:cNvPr>
        <xdr:cNvSpPr>
          <a:spLocks noChangeArrowheads="1"/>
        </xdr:cNvSpPr>
      </xdr:nvSpPr>
      <xdr:spPr bwMode="auto">
        <a:xfrm>
          <a:off x="14735175" y="2724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114300</xdr:rowOff>
    </xdr:from>
    <xdr:to>
      <xdr:col>22</xdr:col>
      <xdr:colOff>57150</xdr:colOff>
      <xdr:row>15</xdr:row>
      <xdr:rowOff>152400</xdr:rowOff>
    </xdr:to>
    <xdr:sp macro="" textlink="">
      <xdr:nvSpPr>
        <xdr:cNvPr id="11395" name="Text Box 131">
          <a:extLst>
            <a:ext uri="{FF2B5EF4-FFF2-40B4-BE49-F238E27FC236}">
              <a16:creationId xmlns:a16="http://schemas.microsoft.com/office/drawing/2014/main" id="{341616B3-9F94-49DA-A729-EB7D61715D01}"/>
            </a:ext>
          </a:extLst>
        </xdr:cNvPr>
        <xdr:cNvSpPr txBox="1">
          <a:spLocks noChangeArrowheads="1"/>
        </xdr:cNvSpPr>
      </xdr:nvSpPr>
      <xdr:spPr bwMode="auto">
        <a:xfrm>
          <a:off x="144018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638175</xdr:colOff>
      <xdr:row>16</xdr:row>
      <xdr:rowOff>95250</xdr:rowOff>
    </xdr:from>
    <xdr:to>
      <xdr:col>20</xdr:col>
      <xdr:colOff>161925</xdr:colOff>
      <xdr:row>16</xdr:row>
      <xdr:rowOff>133350</xdr:rowOff>
    </xdr:to>
    <xdr:sp macro="" textlink="">
      <xdr:nvSpPr>
        <xdr:cNvPr id="433040" name="Line 132">
          <a:extLst>
            <a:ext uri="{FF2B5EF4-FFF2-40B4-BE49-F238E27FC236}">
              <a16:creationId xmlns:a16="http://schemas.microsoft.com/office/drawing/2014/main" id="{A7AFD388-FB27-4AE9-8734-D13C7EE8438F}"/>
            </a:ext>
          </a:extLst>
        </xdr:cNvPr>
        <xdr:cNvSpPr>
          <a:spLocks noChangeShapeType="1"/>
        </xdr:cNvSpPr>
      </xdr:nvSpPr>
      <xdr:spPr bwMode="auto">
        <a:xfrm flipV="1">
          <a:off x="13001625" y="28384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433041" name="AutoShape 133">
          <a:extLst>
            <a:ext uri="{FF2B5EF4-FFF2-40B4-BE49-F238E27FC236}">
              <a16:creationId xmlns:a16="http://schemas.microsoft.com/office/drawing/2014/main" id="{B260FF68-D341-4C5B-A15F-A31F0569C9DF}"/>
            </a:ext>
          </a:extLst>
        </xdr:cNvPr>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133350</xdr:rowOff>
    </xdr:from>
    <xdr:to>
      <xdr:col>20</xdr:col>
      <xdr:colOff>542925</xdr:colOff>
      <xdr:row>16</xdr:row>
      <xdr:rowOff>0</xdr:rowOff>
    </xdr:to>
    <xdr:sp macro="" textlink="">
      <xdr:nvSpPr>
        <xdr:cNvPr id="11398" name="Text Box 134">
          <a:extLst>
            <a:ext uri="{FF2B5EF4-FFF2-40B4-BE49-F238E27FC236}">
              <a16:creationId xmlns:a16="http://schemas.microsoft.com/office/drawing/2014/main" id="{5E33F962-CEA2-408D-B4A9-562C80729237}"/>
            </a:ext>
          </a:extLst>
        </xdr:cNvPr>
        <xdr:cNvSpPr txBox="1">
          <a:spLocks noChangeArrowheads="1"/>
        </xdr:cNvSpPr>
      </xdr:nvSpPr>
      <xdr:spPr bwMode="auto">
        <a:xfrm>
          <a:off x="135159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433043" name="AutoShape 135">
          <a:extLst>
            <a:ext uri="{FF2B5EF4-FFF2-40B4-BE49-F238E27FC236}">
              <a16:creationId xmlns:a16="http://schemas.microsoft.com/office/drawing/2014/main" id="{60DB95ED-18ED-4C25-8479-D6C3DC78D192}"/>
            </a:ext>
          </a:extLst>
        </xdr:cNvPr>
        <xdr:cNvSpPr>
          <a:spLocks noChangeArrowheads="1"/>
        </xdr:cNvSpPr>
      </xdr:nvSpPr>
      <xdr:spPr bwMode="auto">
        <a:xfrm>
          <a:off x="12954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133350</xdr:rowOff>
    </xdr:from>
    <xdr:to>
      <xdr:col>19</xdr:col>
      <xdr:colOff>333375</xdr:colOff>
      <xdr:row>16</xdr:row>
      <xdr:rowOff>0</xdr:rowOff>
    </xdr:to>
    <xdr:sp macro="" textlink="">
      <xdr:nvSpPr>
        <xdr:cNvPr id="11400" name="Text Box 136">
          <a:extLst>
            <a:ext uri="{FF2B5EF4-FFF2-40B4-BE49-F238E27FC236}">
              <a16:creationId xmlns:a16="http://schemas.microsoft.com/office/drawing/2014/main" id="{D0748B60-37AE-4A03-968D-3A6718F0718C}"/>
            </a:ext>
          </a:extLst>
        </xdr:cNvPr>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a:extLst>
            <a:ext uri="{FF2B5EF4-FFF2-40B4-BE49-F238E27FC236}">
              <a16:creationId xmlns:a16="http://schemas.microsoft.com/office/drawing/2014/main" id="{8DCDC79F-571E-4B2E-B190-CD561E4776CD}"/>
            </a:ext>
          </a:extLst>
        </xdr:cNvPr>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a:extLst>
            <a:ext uri="{FF2B5EF4-FFF2-40B4-BE49-F238E27FC236}">
              <a16:creationId xmlns:a16="http://schemas.microsoft.com/office/drawing/2014/main" id="{BDD3225D-7C8F-497B-969B-BFED03181304}"/>
            </a:ext>
          </a:extLst>
        </xdr:cNvPr>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a:extLst>
            <a:ext uri="{FF2B5EF4-FFF2-40B4-BE49-F238E27FC236}">
              <a16:creationId xmlns:a16="http://schemas.microsoft.com/office/drawing/2014/main" id="{3F936304-913C-4DC5-A21F-96F25AAF334D}"/>
            </a:ext>
          </a:extLst>
        </xdr:cNvPr>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a:extLst>
            <a:ext uri="{FF2B5EF4-FFF2-40B4-BE49-F238E27FC236}">
              <a16:creationId xmlns:a16="http://schemas.microsoft.com/office/drawing/2014/main" id="{A67EF687-0733-481A-8944-BE2597652A61}"/>
            </a:ext>
          </a:extLst>
        </xdr:cNvPr>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a:extLst>
            <a:ext uri="{FF2B5EF4-FFF2-40B4-BE49-F238E27FC236}">
              <a16:creationId xmlns:a16="http://schemas.microsoft.com/office/drawing/2014/main" id="{EDF3F1C9-9504-4E4C-A14E-FB4F9CBFFD02}"/>
            </a:ext>
          </a:extLst>
        </xdr:cNvPr>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17</xdr:row>
      <xdr:rowOff>0</xdr:rowOff>
    </xdr:from>
    <xdr:to>
      <xdr:col>24</xdr:col>
      <xdr:colOff>85725</xdr:colOff>
      <xdr:row>17</xdr:row>
      <xdr:rowOff>104775</xdr:rowOff>
    </xdr:to>
    <xdr:sp macro="" textlink="">
      <xdr:nvSpPr>
        <xdr:cNvPr id="433050" name="Oval 142">
          <a:extLst>
            <a:ext uri="{FF2B5EF4-FFF2-40B4-BE49-F238E27FC236}">
              <a16:creationId xmlns:a16="http://schemas.microsoft.com/office/drawing/2014/main" id="{03D02449-742E-447D-AF10-AF0B91B6FCCC}"/>
            </a:ext>
          </a:extLst>
        </xdr:cNvPr>
        <xdr:cNvSpPr>
          <a:spLocks noChangeArrowheads="1"/>
        </xdr:cNvSpPr>
      </xdr:nvSpPr>
      <xdr:spPr bwMode="auto">
        <a:xfrm>
          <a:off x="16459200" y="291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0</xdr:rowOff>
    </xdr:from>
    <xdr:to>
      <xdr:col>25</xdr:col>
      <xdr:colOff>200025</xdr:colOff>
      <xdr:row>18</xdr:row>
      <xdr:rowOff>38100</xdr:rowOff>
    </xdr:to>
    <xdr:sp macro="" textlink="">
      <xdr:nvSpPr>
        <xdr:cNvPr id="11407" name="物件費該当値テキスト">
          <a:extLst>
            <a:ext uri="{FF2B5EF4-FFF2-40B4-BE49-F238E27FC236}">
              <a16:creationId xmlns:a16="http://schemas.microsoft.com/office/drawing/2014/main" id="{B0244874-89A3-4510-A143-BAE6AFDEF3E1}"/>
            </a:ext>
          </a:extLst>
        </xdr:cNvPr>
        <xdr:cNvSpPr txBox="1">
          <a:spLocks noChangeArrowheads="1"/>
        </xdr:cNvSpPr>
      </xdr:nvSpPr>
      <xdr:spPr bwMode="auto">
        <a:xfrm>
          <a:off x="166020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a:t>
          </a:r>
          <a:endParaRPr lang="ja-JP" altLang="en-US"/>
        </a:p>
      </xdr:txBody>
    </xdr:sp>
    <xdr:clientData/>
  </xdr:twoCellAnchor>
  <xdr:twoCellAnchor>
    <xdr:from>
      <xdr:col>22</xdr:col>
      <xdr:colOff>514350</xdr:colOff>
      <xdr:row>17</xdr:row>
      <xdr:rowOff>28575</xdr:rowOff>
    </xdr:from>
    <xdr:to>
      <xdr:col>22</xdr:col>
      <xdr:colOff>619125</xdr:colOff>
      <xdr:row>17</xdr:row>
      <xdr:rowOff>123825</xdr:rowOff>
    </xdr:to>
    <xdr:sp macro="" textlink="">
      <xdr:nvSpPr>
        <xdr:cNvPr id="433052" name="Oval 144">
          <a:extLst>
            <a:ext uri="{FF2B5EF4-FFF2-40B4-BE49-F238E27FC236}">
              <a16:creationId xmlns:a16="http://schemas.microsoft.com/office/drawing/2014/main" id="{9A3F060E-FF09-41B1-B452-B764420E9575}"/>
            </a:ext>
          </a:extLst>
        </xdr:cNvPr>
        <xdr:cNvSpPr>
          <a:spLocks noChangeArrowheads="1"/>
        </xdr:cNvSpPr>
      </xdr:nvSpPr>
      <xdr:spPr bwMode="auto">
        <a:xfrm>
          <a:off x="15621000" y="294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142875</xdr:rowOff>
    </xdr:from>
    <xdr:to>
      <xdr:col>23</xdr:col>
      <xdr:colOff>228600</xdr:colOff>
      <xdr:row>19</xdr:row>
      <xdr:rowOff>9525</xdr:rowOff>
    </xdr:to>
    <xdr:sp macro="" textlink="">
      <xdr:nvSpPr>
        <xdr:cNvPr id="11409" name="Text Box 145">
          <a:extLst>
            <a:ext uri="{FF2B5EF4-FFF2-40B4-BE49-F238E27FC236}">
              <a16:creationId xmlns:a16="http://schemas.microsoft.com/office/drawing/2014/main" id="{30E84706-A9A3-4F12-9325-E999B75E49B7}"/>
            </a:ext>
          </a:extLst>
        </xdr:cNvPr>
        <xdr:cNvSpPr txBox="1">
          <a:spLocks noChangeArrowheads="1"/>
        </xdr:cNvSpPr>
      </xdr:nvSpPr>
      <xdr:spPr bwMode="auto">
        <a:xfrm>
          <a:off x="15287625" y="305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21</xdr:col>
      <xdr:colOff>314325</xdr:colOff>
      <xdr:row>16</xdr:row>
      <xdr:rowOff>19050</xdr:rowOff>
    </xdr:from>
    <xdr:to>
      <xdr:col>21</xdr:col>
      <xdr:colOff>409575</xdr:colOff>
      <xdr:row>16</xdr:row>
      <xdr:rowOff>114300</xdr:rowOff>
    </xdr:to>
    <xdr:sp macro="" textlink="">
      <xdr:nvSpPr>
        <xdr:cNvPr id="433054" name="Oval 146">
          <a:extLst>
            <a:ext uri="{FF2B5EF4-FFF2-40B4-BE49-F238E27FC236}">
              <a16:creationId xmlns:a16="http://schemas.microsoft.com/office/drawing/2014/main" id="{D015318C-DB96-4028-A65D-2065814823E3}"/>
            </a:ext>
          </a:extLst>
        </xdr:cNvPr>
        <xdr:cNvSpPr>
          <a:spLocks noChangeArrowheads="1"/>
        </xdr:cNvSpPr>
      </xdr:nvSpPr>
      <xdr:spPr bwMode="auto">
        <a:xfrm>
          <a:off x="14735175" y="2762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133350</xdr:rowOff>
    </xdr:from>
    <xdr:to>
      <xdr:col>22</xdr:col>
      <xdr:colOff>57150</xdr:colOff>
      <xdr:row>18</xdr:row>
      <xdr:rowOff>0</xdr:rowOff>
    </xdr:to>
    <xdr:sp macro="" textlink="">
      <xdr:nvSpPr>
        <xdr:cNvPr id="11411" name="Text Box 147">
          <a:extLst>
            <a:ext uri="{FF2B5EF4-FFF2-40B4-BE49-F238E27FC236}">
              <a16:creationId xmlns:a16="http://schemas.microsoft.com/office/drawing/2014/main" id="{2F93F94F-CD3A-4997-80E4-AA8CE2D121C8}"/>
            </a:ext>
          </a:extLst>
        </xdr:cNvPr>
        <xdr:cNvSpPr txBox="1">
          <a:spLocks noChangeArrowheads="1"/>
        </xdr:cNvSpPr>
      </xdr:nvSpPr>
      <xdr:spPr bwMode="auto">
        <a:xfrm>
          <a:off x="14401800"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20</xdr:col>
      <xdr:colOff>104775</xdr:colOff>
      <xdr:row>16</xdr:row>
      <xdr:rowOff>47625</xdr:rowOff>
    </xdr:from>
    <xdr:to>
      <xdr:col>20</xdr:col>
      <xdr:colOff>209550</xdr:colOff>
      <xdr:row>16</xdr:row>
      <xdr:rowOff>142875</xdr:rowOff>
    </xdr:to>
    <xdr:sp macro="" textlink="">
      <xdr:nvSpPr>
        <xdr:cNvPr id="433056" name="Oval 148">
          <a:extLst>
            <a:ext uri="{FF2B5EF4-FFF2-40B4-BE49-F238E27FC236}">
              <a16:creationId xmlns:a16="http://schemas.microsoft.com/office/drawing/2014/main" id="{6D188BB6-F558-4D19-8894-F4DF90C49792}"/>
            </a:ext>
          </a:extLst>
        </xdr:cNvPr>
        <xdr:cNvSpPr>
          <a:spLocks noChangeArrowheads="1"/>
        </xdr:cNvSpPr>
      </xdr:nvSpPr>
      <xdr:spPr bwMode="auto">
        <a:xfrm>
          <a:off x="13839825" y="279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161925</xdr:rowOff>
    </xdr:from>
    <xdr:to>
      <xdr:col>20</xdr:col>
      <xdr:colOff>542925</xdr:colOff>
      <xdr:row>18</xdr:row>
      <xdr:rowOff>28575</xdr:rowOff>
    </xdr:to>
    <xdr:sp macro="" textlink="">
      <xdr:nvSpPr>
        <xdr:cNvPr id="11413" name="Text Box 149">
          <a:extLst>
            <a:ext uri="{FF2B5EF4-FFF2-40B4-BE49-F238E27FC236}">
              <a16:creationId xmlns:a16="http://schemas.microsoft.com/office/drawing/2014/main" id="{0F78BE52-C2B8-4DE5-A029-E2BB1E78B049}"/>
            </a:ext>
          </a:extLst>
        </xdr:cNvPr>
        <xdr:cNvSpPr txBox="1">
          <a:spLocks noChangeArrowheads="1"/>
        </xdr:cNvSpPr>
      </xdr:nvSpPr>
      <xdr:spPr bwMode="auto">
        <a:xfrm>
          <a:off x="13515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18</xdr:col>
      <xdr:colOff>590550</xdr:colOff>
      <xdr:row>16</xdr:row>
      <xdr:rowOff>85725</xdr:rowOff>
    </xdr:from>
    <xdr:to>
      <xdr:col>19</xdr:col>
      <xdr:colOff>9525</xdr:colOff>
      <xdr:row>17</xdr:row>
      <xdr:rowOff>9525</xdr:rowOff>
    </xdr:to>
    <xdr:sp macro="" textlink="">
      <xdr:nvSpPr>
        <xdr:cNvPr id="433058" name="Oval 150">
          <a:extLst>
            <a:ext uri="{FF2B5EF4-FFF2-40B4-BE49-F238E27FC236}">
              <a16:creationId xmlns:a16="http://schemas.microsoft.com/office/drawing/2014/main" id="{C763D2DE-85F5-43AC-8928-4BE7FB07633A}"/>
            </a:ext>
          </a:extLst>
        </xdr:cNvPr>
        <xdr:cNvSpPr>
          <a:spLocks noChangeArrowheads="1"/>
        </xdr:cNvSpPr>
      </xdr:nvSpPr>
      <xdr:spPr bwMode="auto">
        <a:xfrm>
          <a:off x="12954000" y="282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28575</xdr:rowOff>
    </xdr:from>
    <xdr:to>
      <xdr:col>19</xdr:col>
      <xdr:colOff>333375</xdr:colOff>
      <xdr:row>18</xdr:row>
      <xdr:rowOff>66675</xdr:rowOff>
    </xdr:to>
    <xdr:sp macro="" textlink="">
      <xdr:nvSpPr>
        <xdr:cNvPr id="11415" name="Text Box 151">
          <a:extLst>
            <a:ext uri="{FF2B5EF4-FFF2-40B4-BE49-F238E27FC236}">
              <a16:creationId xmlns:a16="http://schemas.microsoft.com/office/drawing/2014/main" id="{57CBBD1D-6F99-4D8E-9046-BB379373024B}"/>
            </a:ext>
          </a:extLst>
        </xdr:cNvPr>
        <xdr:cNvSpPr txBox="1">
          <a:spLocks noChangeArrowheads="1"/>
        </xdr:cNvSpPr>
      </xdr:nvSpPr>
      <xdr:spPr bwMode="auto">
        <a:xfrm>
          <a:off x="126206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a:extLst>
            <a:ext uri="{FF2B5EF4-FFF2-40B4-BE49-F238E27FC236}">
              <a16:creationId xmlns:a16="http://schemas.microsoft.com/office/drawing/2014/main" id="{D770CC88-2809-49CA-B32A-987619782F8D}"/>
            </a:ext>
          </a:extLst>
        </xdr:cNvPr>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a:extLst>
            <a:ext uri="{FF2B5EF4-FFF2-40B4-BE49-F238E27FC236}">
              <a16:creationId xmlns:a16="http://schemas.microsoft.com/office/drawing/2014/main" id="{183FBAD7-3037-4121-8367-6378B5E6945F}"/>
            </a:ext>
          </a:extLst>
        </xdr:cNvPr>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a:extLst>
            <a:ext uri="{FF2B5EF4-FFF2-40B4-BE49-F238E27FC236}">
              <a16:creationId xmlns:a16="http://schemas.microsoft.com/office/drawing/2014/main" id="{8E6D2550-A786-439E-999A-44B7C9EAFCD1}"/>
            </a:ext>
          </a:extLst>
        </xdr:cNvPr>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1/75</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a:extLst>
            <a:ext uri="{FF2B5EF4-FFF2-40B4-BE49-F238E27FC236}">
              <a16:creationId xmlns:a16="http://schemas.microsoft.com/office/drawing/2014/main" id="{38EDA624-6913-4FC1-A6F5-2BBDD201684D}"/>
            </a:ext>
          </a:extLst>
        </xdr:cNvPr>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a:extLst>
            <a:ext uri="{FF2B5EF4-FFF2-40B4-BE49-F238E27FC236}">
              <a16:creationId xmlns:a16="http://schemas.microsoft.com/office/drawing/2014/main" id="{6736A315-AD94-4089-9615-5C143E53B589}"/>
            </a:ext>
          </a:extLst>
        </xdr:cNvPr>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a:extLst>
            <a:ext uri="{FF2B5EF4-FFF2-40B4-BE49-F238E27FC236}">
              <a16:creationId xmlns:a16="http://schemas.microsoft.com/office/drawing/2014/main" id="{A437F479-B22E-4FFD-B549-BC4A8B9E7A3E}"/>
            </a:ext>
          </a:extLst>
        </xdr:cNvPr>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a:extLst>
            <a:ext uri="{FF2B5EF4-FFF2-40B4-BE49-F238E27FC236}">
              <a16:creationId xmlns:a16="http://schemas.microsoft.com/office/drawing/2014/main" id="{74C6796D-4A80-41F7-A385-377A4EA9E3A3}"/>
            </a:ext>
          </a:extLst>
        </xdr:cNvPr>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33067" name="Rectangle 159">
          <a:extLst>
            <a:ext uri="{FF2B5EF4-FFF2-40B4-BE49-F238E27FC236}">
              <a16:creationId xmlns:a16="http://schemas.microsoft.com/office/drawing/2014/main" id="{A370CF80-F631-431B-8BF3-0E2DCFBF6674}"/>
            </a:ext>
          </a:extLst>
        </xdr:cNvPr>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33068" name="Rectangle 160">
          <a:extLst>
            <a:ext uri="{FF2B5EF4-FFF2-40B4-BE49-F238E27FC236}">
              <a16:creationId xmlns:a16="http://schemas.microsoft.com/office/drawing/2014/main" id="{980FD71F-D29E-4059-B758-2E466744664D}"/>
            </a:ext>
          </a:extLst>
        </xdr:cNvPr>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a:extLst>
            <a:ext uri="{FF2B5EF4-FFF2-40B4-BE49-F238E27FC236}">
              <a16:creationId xmlns:a16="http://schemas.microsoft.com/office/drawing/2014/main" id="{CC22ACAC-15EC-4DA7-AAC0-A6B027B5411E}"/>
            </a:ext>
          </a:extLst>
        </xdr:cNvPr>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a:extLst>
            <a:ext uri="{FF2B5EF4-FFF2-40B4-BE49-F238E27FC236}">
              <a16:creationId xmlns:a16="http://schemas.microsoft.com/office/drawing/2014/main" id="{F76CEC29-C659-45FC-B97C-BAF3B4E27BAD}"/>
            </a:ext>
          </a:extLst>
        </xdr:cNvPr>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扶助費に係る経常収支比率は、類似団体の平均を大きく下回っている。</a:t>
          </a:r>
          <a:endParaRPr lang="ja-JP" altLang="ja-JP" sz="1400">
            <a:effectLst/>
          </a:endParaRPr>
        </a:p>
        <a:p>
          <a:pPr rtl="0"/>
          <a:r>
            <a:rPr lang="ja-JP" altLang="ja-JP" sz="1100" b="0" i="0" baseline="0">
              <a:effectLst/>
              <a:latin typeface="+mn-lt"/>
              <a:ea typeface="+mn-ea"/>
              <a:cs typeface="+mn-cs"/>
            </a:rPr>
            <a:t>　今後は、自立支援法に係る各種給付費が増加し、また高齢化の進行に伴う扶助費の支出額も増加する。</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27" name="Text Box 163">
          <a:extLst>
            <a:ext uri="{FF2B5EF4-FFF2-40B4-BE49-F238E27FC236}">
              <a16:creationId xmlns:a16="http://schemas.microsoft.com/office/drawing/2014/main" id="{83D25E75-F7E7-4C27-9FEC-6AEE6C89E9BE}"/>
            </a:ext>
          </a:extLst>
        </xdr:cNvPr>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33072" name="Line 164">
          <a:extLst>
            <a:ext uri="{FF2B5EF4-FFF2-40B4-BE49-F238E27FC236}">
              <a16:creationId xmlns:a16="http://schemas.microsoft.com/office/drawing/2014/main" id="{2A3975DF-4075-4393-8ED1-563D79C7B421}"/>
            </a:ext>
          </a:extLst>
        </xdr:cNvPr>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a:extLst>
            <a:ext uri="{FF2B5EF4-FFF2-40B4-BE49-F238E27FC236}">
              <a16:creationId xmlns:a16="http://schemas.microsoft.com/office/drawing/2014/main" id="{125D2EFD-0A29-4609-A6FB-09BEE525F227}"/>
            </a:ext>
          </a:extLst>
        </xdr:cNvPr>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433074" name="Line 166">
          <a:extLst>
            <a:ext uri="{FF2B5EF4-FFF2-40B4-BE49-F238E27FC236}">
              <a16:creationId xmlns:a16="http://schemas.microsoft.com/office/drawing/2014/main" id="{CE1704FA-7452-4763-A84E-E770A89796ED}"/>
            </a:ext>
          </a:extLst>
        </xdr:cNvPr>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a:extLst>
            <a:ext uri="{FF2B5EF4-FFF2-40B4-BE49-F238E27FC236}">
              <a16:creationId xmlns:a16="http://schemas.microsoft.com/office/drawing/2014/main" id="{0B432A65-37CE-4FC0-B6AD-BAF1B0569740}"/>
            </a:ext>
          </a:extLst>
        </xdr:cNvPr>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433076" name="Line 168">
          <a:extLst>
            <a:ext uri="{FF2B5EF4-FFF2-40B4-BE49-F238E27FC236}">
              <a16:creationId xmlns:a16="http://schemas.microsoft.com/office/drawing/2014/main" id="{9DD24BAE-BD88-4098-B731-AAE93D2AEF75}"/>
            </a:ext>
          </a:extLst>
        </xdr:cNvPr>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a:extLst>
            <a:ext uri="{FF2B5EF4-FFF2-40B4-BE49-F238E27FC236}">
              <a16:creationId xmlns:a16="http://schemas.microsoft.com/office/drawing/2014/main" id="{C3D01E18-5628-4D38-8CC1-07C229FA0956}"/>
            </a:ext>
          </a:extLst>
        </xdr:cNvPr>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433078" name="Line 170">
          <a:extLst>
            <a:ext uri="{FF2B5EF4-FFF2-40B4-BE49-F238E27FC236}">
              <a16:creationId xmlns:a16="http://schemas.microsoft.com/office/drawing/2014/main" id="{C0F1E510-DF9A-4965-8E59-FF762BC00F6F}"/>
            </a:ext>
          </a:extLst>
        </xdr:cNvPr>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a:extLst>
            <a:ext uri="{FF2B5EF4-FFF2-40B4-BE49-F238E27FC236}">
              <a16:creationId xmlns:a16="http://schemas.microsoft.com/office/drawing/2014/main" id="{F6433CCD-7E95-4E08-8D50-6133E037C07B}"/>
            </a:ext>
          </a:extLst>
        </xdr:cNvPr>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433080" name="Line 172">
          <a:extLst>
            <a:ext uri="{FF2B5EF4-FFF2-40B4-BE49-F238E27FC236}">
              <a16:creationId xmlns:a16="http://schemas.microsoft.com/office/drawing/2014/main" id="{24CF6F99-CFE2-4FAD-A889-531351FDDAF8}"/>
            </a:ext>
          </a:extLst>
        </xdr:cNvPr>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a:extLst>
            <a:ext uri="{FF2B5EF4-FFF2-40B4-BE49-F238E27FC236}">
              <a16:creationId xmlns:a16="http://schemas.microsoft.com/office/drawing/2014/main" id="{BA72F10D-5933-4D17-BC46-7EDA29DB2679}"/>
            </a:ext>
          </a:extLst>
        </xdr:cNvPr>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433082" name="Line 174">
          <a:extLst>
            <a:ext uri="{FF2B5EF4-FFF2-40B4-BE49-F238E27FC236}">
              <a16:creationId xmlns:a16="http://schemas.microsoft.com/office/drawing/2014/main" id="{D8833C33-BE07-4B67-8A91-1FFCDD838C3F}"/>
            </a:ext>
          </a:extLst>
        </xdr:cNvPr>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a:extLst>
            <a:ext uri="{FF2B5EF4-FFF2-40B4-BE49-F238E27FC236}">
              <a16:creationId xmlns:a16="http://schemas.microsoft.com/office/drawing/2014/main" id="{F612E8F1-1E36-40CA-867F-F7ACA3D6B902}"/>
            </a:ext>
          </a:extLst>
        </xdr:cNvPr>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33084" name="Line 176">
          <a:extLst>
            <a:ext uri="{FF2B5EF4-FFF2-40B4-BE49-F238E27FC236}">
              <a16:creationId xmlns:a16="http://schemas.microsoft.com/office/drawing/2014/main" id="{4C5E9206-B15B-48EA-9A40-D6CEBD72B886}"/>
            </a:ext>
          </a:extLst>
        </xdr:cNvPr>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a:extLst>
            <a:ext uri="{FF2B5EF4-FFF2-40B4-BE49-F238E27FC236}">
              <a16:creationId xmlns:a16="http://schemas.microsoft.com/office/drawing/2014/main" id="{041C5D74-1059-4838-A233-E260DB201F4F}"/>
            </a:ext>
          </a:extLst>
        </xdr:cNvPr>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33086" name="扶助費グラフ枠">
          <a:extLst>
            <a:ext uri="{FF2B5EF4-FFF2-40B4-BE49-F238E27FC236}">
              <a16:creationId xmlns:a16="http://schemas.microsoft.com/office/drawing/2014/main" id="{4C5FCA77-BF2C-42B0-903D-D593DB7F21AC}"/>
            </a:ext>
          </a:extLst>
        </xdr:cNvPr>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142875</xdr:rowOff>
    </xdr:from>
    <xdr:to>
      <xdr:col>7</xdr:col>
      <xdr:colOff>19050</xdr:colOff>
      <xdr:row>61</xdr:row>
      <xdr:rowOff>9525</xdr:rowOff>
    </xdr:to>
    <xdr:sp macro="" textlink="">
      <xdr:nvSpPr>
        <xdr:cNvPr id="433087" name="Line 179">
          <a:extLst>
            <a:ext uri="{FF2B5EF4-FFF2-40B4-BE49-F238E27FC236}">
              <a16:creationId xmlns:a16="http://schemas.microsoft.com/office/drawing/2014/main" id="{96F8FE06-1E05-40AA-AA3F-EF77EF3A73B4}"/>
            </a:ext>
          </a:extLst>
        </xdr:cNvPr>
        <xdr:cNvSpPr>
          <a:spLocks noChangeShapeType="1"/>
        </xdr:cNvSpPr>
      </xdr:nvSpPr>
      <xdr:spPr bwMode="auto">
        <a:xfrm flipV="1">
          <a:off x="4829175" y="905827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9525</xdr:rowOff>
    </xdr:from>
    <xdr:to>
      <xdr:col>8</xdr:col>
      <xdr:colOff>180975</xdr:colOff>
      <xdr:row>62</xdr:row>
      <xdr:rowOff>47625</xdr:rowOff>
    </xdr:to>
    <xdr:sp macro="" textlink="">
      <xdr:nvSpPr>
        <xdr:cNvPr id="11444" name="扶助費最小値テキスト">
          <a:extLst>
            <a:ext uri="{FF2B5EF4-FFF2-40B4-BE49-F238E27FC236}">
              <a16:creationId xmlns:a16="http://schemas.microsoft.com/office/drawing/2014/main" id="{D4B4CF77-93CF-4868-8877-593F1407A1BB}"/>
            </a:ext>
          </a:extLst>
        </xdr:cNvPr>
        <xdr:cNvSpPr txBox="1">
          <a:spLocks noChangeArrowheads="1"/>
        </xdr:cNvSpPr>
      </xdr:nvSpPr>
      <xdr:spPr bwMode="auto">
        <a:xfrm>
          <a:off x="4914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a:t>
          </a:r>
          <a:endParaRPr lang="ja-JP" altLang="en-US"/>
        </a:p>
      </xdr:txBody>
    </xdr:sp>
    <xdr:clientData/>
  </xdr:twoCellAnchor>
  <xdr:twoCellAnchor>
    <xdr:from>
      <xdr:col>6</xdr:col>
      <xdr:colOff>609600</xdr:colOff>
      <xdr:row>61</xdr:row>
      <xdr:rowOff>9525</xdr:rowOff>
    </xdr:from>
    <xdr:to>
      <xdr:col>7</xdr:col>
      <xdr:colOff>104775</xdr:colOff>
      <xdr:row>61</xdr:row>
      <xdr:rowOff>9525</xdr:rowOff>
    </xdr:to>
    <xdr:sp macro="" textlink="">
      <xdr:nvSpPr>
        <xdr:cNvPr id="433089" name="Line 181">
          <a:extLst>
            <a:ext uri="{FF2B5EF4-FFF2-40B4-BE49-F238E27FC236}">
              <a16:creationId xmlns:a16="http://schemas.microsoft.com/office/drawing/2014/main" id="{EF289F3C-FA2A-4CDF-9CBB-E9E25B003DB6}"/>
            </a:ext>
          </a:extLst>
        </xdr:cNvPr>
        <xdr:cNvSpPr>
          <a:spLocks noChangeShapeType="1"/>
        </xdr:cNvSpPr>
      </xdr:nvSpPr>
      <xdr:spPr bwMode="auto">
        <a:xfrm>
          <a:off x="4733925"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85725</xdr:rowOff>
    </xdr:from>
    <xdr:to>
      <xdr:col>8</xdr:col>
      <xdr:colOff>180975</xdr:colOff>
      <xdr:row>52</xdr:row>
      <xdr:rowOff>123825</xdr:rowOff>
    </xdr:to>
    <xdr:sp macro="" textlink="">
      <xdr:nvSpPr>
        <xdr:cNvPr id="11446" name="扶助費最大値テキスト">
          <a:extLst>
            <a:ext uri="{FF2B5EF4-FFF2-40B4-BE49-F238E27FC236}">
              <a16:creationId xmlns:a16="http://schemas.microsoft.com/office/drawing/2014/main" id="{99A46A2B-E2F1-472E-85E0-8AAFD11F7BF6}"/>
            </a:ext>
          </a:extLst>
        </xdr:cNvPr>
        <xdr:cNvSpPr txBox="1">
          <a:spLocks noChangeArrowheads="1"/>
        </xdr:cNvSpPr>
      </xdr:nvSpPr>
      <xdr:spPr bwMode="auto">
        <a:xfrm>
          <a:off x="4914900"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a:t>
          </a:r>
          <a:endParaRPr lang="ja-JP" altLang="en-US"/>
        </a:p>
      </xdr:txBody>
    </xdr:sp>
    <xdr:clientData/>
  </xdr:twoCellAnchor>
  <xdr:twoCellAnchor>
    <xdr:from>
      <xdr:col>6</xdr:col>
      <xdr:colOff>609600</xdr:colOff>
      <xdr:row>52</xdr:row>
      <xdr:rowOff>142875</xdr:rowOff>
    </xdr:from>
    <xdr:to>
      <xdr:col>7</xdr:col>
      <xdr:colOff>104775</xdr:colOff>
      <xdr:row>52</xdr:row>
      <xdr:rowOff>142875</xdr:rowOff>
    </xdr:to>
    <xdr:sp macro="" textlink="">
      <xdr:nvSpPr>
        <xdr:cNvPr id="433091" name="Line 183">
          <a:extLst>
            <a:ext uri="{FF2B5EF4-FFF2-40B4-BE49-F238E27FC236}">
              <a16:creationId xmlns:a16="http://schemas.microsoft.com/office/drawing/2014/main" id="{493D7604-25C9-409A-9AF7-84BFB8D99020}"/>
            </a:ext>
          </a:extLst>
        </xdr:cNvPr>
        <xdr:cNvSpPr>
          <a:spLocks noChangeShapeType="1"/>
        </xdr:cNvSpPr>
      </xdr:nvSpPr>
      <xdr:spPr bwMode="auto">
        <a:xfrm>
          <a:off x="4733925" y="905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52</xdr:row>
      <xdr:rowOff>142875</xdr:rowOff>
    </xdr:from>
    <xdr:to>
      <xdr:col>7</xdr:col>
      <xdr:colOff>19050</xdr:colOff>
      <xdr:row>52</xdr:row>
      <xdr:rowOff>161925</xdr:rowOff>
    </xdr:to>
    <xdr:sp macro="" textlink="">
      <xdr:nvSpPr>
        <xdr:cNvPr id="433092" name="Line 184">
          <a:extLst>
            <a:ext uri="{FF2B5EF4-FFF2-40B4-BE49-F238E27FC236}">
              <a16:creationId xmlns:a16="http://schemas.microsoft.com/office/drawing/2014/main" id="{91078F4E-C5AB-41EB-AB76-B12CF1AAC28F}"/>
            </a:ext>
          </a:extLst>
        </xdr:cNvPr>
        <xdr:cNvSpPr>
          <a:spLocks noChangeShapeType="1"/>
        </xdr:cNvSpPr>
      </xdr:nvSpPr>
      <xdr:spPr bwMode="auto">
        <a:xfrm flipV="1">
          <a:off x="3990975" y="90582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19050</xdr:rowOff>
    </xdr:from>
    <xdr:to>
      <xdr:col>8</xdr:col>
      <xdr:colOff>180975</xdr:colOff>
      <xdr:row>57</xdr:row>
      <xdr:rowOff>57150</xdr:rowOff>
    </xdr:to>
    <xdr:sp macro="" textlink="">
      <xdr:nvSpPr>
        <xdr:cNvPr id="11449" name="扶助費平均値テキスト">
          <a:extLst>
            <a:ext uri="{FF2B5EF4-FFF2-40B4-BE49-F238E27FC236}">
              <a16:creationId xmlns:a16="http://schemas.microsoft.com/office/drawing/2014/main" id="{E691A1C7-07C8-41EB-BB09-EE442F7FD490}"/>
            </a:ext>
          </a:extLst>
        </xdr:cNvPr>
        <xdr:cNvSpPr txBox="1">
          <a:spLocks noChangeArrowheads="1"/>
        </xdr:cNvSpPr>
      </xdr:nvSpPr>
      <xdr:spPr bwMode="auto">
        <a:xfrm>
          <a:off x="49149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endParaRPr lang="ja-JP" altLang="en-US"/>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433094" name="AutoShape 186">
          <a:extLst>
            <a:ext uri="{FF2B5EF4-FFF2-40B4-BE49-F238E27FC236}">
              <a16:creationId xmlns:a16="http://schemas.microsoft.com/office/drawing/2014/main" id="{160FE3DA-1658-4A37-81D7-AAF0FB8BCBD7}"/>
            </a:ext>
          </a:extLst>
        </xdr:cNvPr>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52</xdr:row>
      <xdr:rowOff>161925</xdr:rowOff>
    </xdr:from>
    <xdr:to>
      <xdr:col>5</xdr:col>
      <xdr:colOff>552450</xdr:colOff>
      <xdr:row>52</xdr:row>
      <xdr:rowOff>161925</xdr:rowOff>
    </xdr:to>
    <xdr:sp macro="" textlink="">
      <xdr:nvSpPr>
        <xdr:cNvPr id="433095" name="Line 187">
          <a:extLst>
            <a:ext uri="{FF2B5EF4-FFF2-40B4-BE49-F238E27FC236}">
              <a16:creationId xmlns:a16="http://schemas.microsoft.com/office/drawing/2014/main" id="{F84FB010-4CDC-4EFA-8233-FF8284864822}"/>
            </a:ext>
          </a:extLst>
        </xdr:cNvPr>
        <xdr:cNvSpPr>
          <a:spLocks noChangeShapeType="1"/>
        </xdr:cNvSpPr>
      </xdr:nvSpPr>
      <xdr:spPr bwMode="auto">
        <a:xfrm>
          <a:off x="3095625" y="90773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114300</xdr:rowOff>
    </xdr:from>
    <xdr:to>
      <xdr:col>5</xdr:col>
      <xdr:colOff>600075</xdr:colOff>
      <xdr:row>56</xdr:row>
      <xdr:rowOff>47625</xdr:rowOff>
    </xdr:to>
    <xdr:sp macro="" textlink="">
      <xdr:nvSpPr>
        <xdr:cNvPr id="433096" name="AutoShape 188">
          <a:extLst>
            <a:ext uri="{FF2B5EF4-FFF2-40B4-BE49-F238E27FC236}">
              <a16:creationId xmlns:a16="http://schemas.microsoft.com/office/drawing/2014/main" id="{37DD358B-C280-4539-B0DA-FACA0ED212BE}"/>
            </a:ext>
          </a:extLst>
        </xdr:cNvPr>
        <xdr:cNvSpPr>
          <a:spLocks noChangeArrowheads="1"/>
        </xdr:cNvSpPr>
      </xdr:nvSpPr>
      <xdr:spPr bwMode="auto">
        <a:xfrm>
          <a:off x="39338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57150</xdr:rowOff>
    </xdr:from>
    <xdr:to>
      <xdr:col>6</xdr:col>
      <xdr:colOff>219075</xdr:colOff>
      <xdr:row>57</xdr:row>
      <xdr:rowOff>95250</xdr:rowOff>
    </xdr:to>
    <xdr:sp macro="" textlink="">
      <xdr:nvSpPr>
        <xdr:cNvPr id="11453" name="Text Box 189">
          <a:extLst>
            <a:ext uri="{FF2B5EF4-FFF2-40B4-BE49-F238E27FC236}">
              <a16:creationId xmlns:a16="http://schemas.microsoft.com/office/drawing/2014/main" id="{238C84D1-B1E1-49C2-B888-1CC597796105}"/>
            </a:ext>
          </a:extLst>
        </xdr:cNvPr>
        <xdr:cNvSpPr txBox="1">
          <a:spLocks noChangeArrowheads="1"/>
        </xdr:cNvSpPr>
      </xdr:nvSpPr>
      <xdr:spPr bwMode="auto">
        <a:xfrm>
          <a:off x="3609975" y="965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endParaRPr lang="ja-JP" altLang="en-US"/>
        </a:p>
      </xdr:txBody>
    </xdr:sp>
    <xdr:clientData/>
  </xdr:twoCellAnchor>
  <xdr:twoCellAnchor>
    <xdr:from>
      <xdr:col>3</xdr:col>
      <xdr:colOff>142875</xdr:colOff>
      <xdr:row>52</xdr:row>
      <xdr:rowOff>161925</xdr:rowOff>
    </xdr:from>
    <xdr:to>
      <xdr:col>4</xdr:col>
      <xdr:colOff>342900</xdr:colOff>
      <xdr:row>53</xdr:row>
      <xdr:rowOff>66675</xdr:rowOff>
    </xdr:to>
    <xdr:sp macro="" textlink="">
      <xdr:nvSpPr>
        <xdr:cNvPr id="433098" name="Line 190">
          <a:extLst>
            <a:ext uri="{FF2B5EF4-FFF2-40B4-BE49-F238E27FC236}">
              <a16:creationId xmlns:a16="http://schemas.microsoft.com/office/drawing/2014/main" id="{C1B314F7-4F4A-44A2-9FAC-99268FA02257}"/>
            </a:ext>
          </a:extLst>
        </xdr:cNvPr>
        <xdr:cNvSpPr>
          <a:spLocks noChangeShapeType="1"/>
        </xdr:cNvSpPr>
      </xdr:nvSpPr>
      <xdr:spPr bwMode="auto">
        <a:xfrm flipV="1">
          <a:off x="2209800" y="9077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76200</xdr:rowOff>
    </xdr:from>
    <xdr:to>
      <xdr:col>4</xdr:col>
      <xdr:colOff>400050</xdr:colOff>
      <xdr:row>56</xdr:row>
      <xdr:rowOff>9525</xdr:rowOff>
    </xdr:to>
    <xdr:sp macro="" textlink="">
      <xdr:nvSpPr>
        <xdr:cNvPr id="433099" name="AutoShape 191">
          <a:extLst>
            <a:ext uri="{FF2B5EF4-FFF2-40B4-BE49-F238E27FC236}">
              <a16:creationId xmlns:a16="http://schemas.microsoft.com/office/drawing/2014/main" id="{67904E56-F34E-4134-856D-C7D458E9E7F2}"/>
            </a:ext>
          </a:extLst>
        </xdr:cNvPr>
        <xdr:cNvSpPr>
          <a:spLocks noChangeArrowheads="1"/>
        </xdr:cNvSpPr>
      </xdr:nvSpPr>
      <xdr:spPr bwMode="auto">
        <a:xfrm>
          <a:off x="3048000"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19050</xdr:rowOff>
    </xdr:from>
    <xdr:to>
      <xdr:col>5</xdr:col>
      <xdr:colOff>38100</xdr:colOff>
      <xdr:row>57</xdr:row>
      <xdr:rowOff>57150</xdr:rowOff>
    </xdr:to>
    <xdr:sp macro="" textlink="">
      <xdr:nvSpPr>
        <xdr:cNvPr id="11456" name="Text Box 192">
          <a:extLst>
            <a:ext uri="{FF2B5EF4-FFF2-40B4-BE49-F238E27FC236}">
              <a16:creationId xmlns:a16="http://schemas.microsoft.com/office/drawing/2014/main" id="{F61CCE54-21E6-49CE-AB9B-AB94B7A58B60}"/>
            </a:ext>
          </a:extLst>
        </xdr:cNvPr>
        <xdr:cNvSpPr txBox="1">
          <a:spLocks noChangeArrowheads="1"/>
        </xdr:cNvSpPr>
      </xdr:nvSpPr>
      <xdr:spPr bwMode="auto">
        <a:xfrm>
          <a:off x="271462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4.5</a:t>
          </a:r>
          <a:endParaRPr lang="ja-JP" altLang="en-US"/>
        </a:p>
      </xdr:txBody>
    </xdr:sp>
    <xdr:clientData/>
  </xdr:twoCellAnchor>
  <xdr:twoCellAnchor>
    <xdr:from>
      <xdr:col>1</xdr:col>
      <xdr:colOff>628650</xdr:colOff>
      <xdr:row>53</xdr:row>
      <xdr:rowOff>9525</xdr:rowOff>
    </xdr:from>
    <xdr:to>
      <xdr:col>3</xdr:col>
      <xdr:colOff>142875</xdr:colOff>
      <xdr:row>53</xdr:row>
      <xdr:rowOff>66675</xdr:rowOff>
    </xdr:to>
    <xdr:sp macro="" textlink="">
      <xdr:nvSpPr>
        <xdr:cNvPr id="433101" name="Line 193">
          <a:extLst>
            <a:ext uri="{FF2B5EF4-FFF2-40B4-BE49-F238E27FC236}">
              <a16:creationId xmlns:a16="http://schemas.microsoft.com/office/drawing/2014/main" id="{402FBD6C-A9F5-4C30-9059-EDF7CACAB7CE}"/>
            </a:ext>
          </a:extLst>
        </xdr:cNvPr>
        <xdr:cNvSpPr>
          <a:spLocks noChangeShapeType="1"/>
        </xdr:cNvSpPr>
      </xdr:nvSpPr>
      <xdr:spPr bwMode="auto">
        <a:xfrm>
          <a:off x="1323975" y="90963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95250</xdr:rowOff>
    </xdr:from>
    <xdr:to>
      <xdr:col>3</xdr:col>
      <xdr:colOff>190500</xdr:colOff>
      <xdr:row>56</xdr:row>
      <xdr:rowOff>28575</xdr:rowOff>
    </xdr:to>
    <xdr:sp macro="" textlink="">
      <xdr:nvSpPr>
        <xdr:cNvPr id="433102" name="AutoShape 194">
          <a:extLst>
            <a:ext uri="{FF2B5EF4-FFF2-40B4-BE49-F238E27FC236}">
              <a16:creationId xmlns:a16="http://schemas.microsoft.com/office/drawing/2014/main" id="{7A6ADB9A-92DD-4554-8860-22736098C6C0}"/>
            </a:ext>
          </a:extLst>
        </xdr:cNvPr>
        <xdr:cNvSpPr>
          <a:spLocks noChangeArrowheads="1"/>
        </xdr:cNvSpPr>
      </xdr:nvSpPr>
      <xdr:spPr bwMode="auto">
        <a:xfrm>
          <a:off x="2162175" y="952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38100</xdr:rowOff>
    </xdr:from>
    <xdr:to>
      <xdr:col>3</xdr:col>
      <xdr:colOff>523875</xdr:colOff>
      <xdr:row>57</xdr:row>
      <xdr:rowOff>76200</xdr:rowOff>
    </xdr:to>
    <xdr:sp macro="" textlink="">
      <xdr:nvSpPr>
        <xdr:cNvPr id="11459" name="Text Box 195">
          <a:extLst>
            <a:ext uri="{FF2B5EF4-FFF2-40B4-BE49-F238E27FC236}">
              <a16:creationId xmlns:a16="http://schemas.microsoft.com/office/drawing/2014/main" id="{BD901106-EBD2-411A-993A-15BDED9C06BB}"/>
            </a:ext>
          </a:extLst>
        </xdr:cNvPr>
        <xdr:cNvSpPr txBox="1">
          <a:spLocks noChangeArrowheads="1"/>
        </xdr:cNvSpPr>
      </xdr:nvSpPr>
      <xdr:spPr bwMode="auto">
        <a:xfrm>
          <a:off x="18288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a:t>
          </a:r>
          <a:endParaRPr lang="ja-JP" altLang="en-US"/>
        </a:p>
      </xdr:txBody>
    </xdr:sp>
    <xdr:clientData/>
  </xdr:twoCellAnchor>
  <xdr:twoCellAnchor>
    <xdr:from>
      <xdr:col>1</xdr:col>
      <xdr:colOff>571500</xdr:colOff>
      <xdr:row>55</xdr:row>
      <xdr:rowOff>57150</xdr:rowOff>
    </xdr:from>
    <xdr:to>
      <xdr:col>1</xdr:col>
      <xdr:colOff>676275</xdr:colOff>
      <xdr:row>55</xdr:row>
      <xdr:rowOff>161925</xdr:rowOff>
    </xdr:to>
    <xdr:sp macro="" textlink="">
      <xdr:nvSpPr>
        <xdr:cNvPr id="433104" name="AutoShape 196">
          <a:extLst>
            <a:ext uri="{FF2B5EF4-FFF2-40B4-BE49-F238E27FC236}">
              <a16:creationId xmlns:a16="http://schemas.microsoft.com/office/drawing/2014/main" id="{43F02232-99F3-4D2B-84EE-28216484ADE0}"/>
            </a:ext>
          </a:extLst>
        </xdr:cNvPr>
        <xdr:cNvSpPr>
          <a:spLocks noChangeArrowheads="1"/>
        </xdr:cNvSpPr>
      </xdr:nvSpPr>
      <xdr:spPr bwMode="auto">
        <a:xfrm>
          <a:off x="1266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0</xdr:rowOff>
    </xdr:from>
    <xdr:to>
      <xdr:col>2</xdr:col>
      <xdr:colOff>323850</xdr:colOff>
      <xdr:row>57</xdr:row>
      <xdr:rowOff>38100</xdr:rowOff>
    </xdr:to>
    <xdr:sp macro="" textlink="">
      <xdr:nvSpPr>
        <xdr:cNvPr id="11461" name="Text Box 197">
          <a:extLst>
            <a:ext uri="{FF2B5EF4-FFF2-40B4-BE49-F238E27FC236}">
              <a16:creationId xmlns:a16="http://schemas.microsoft.com/office/drawing/2014/main" id="{BC27CD6D-6BCA-41CD-884B-7C17D78BEF5E}"/>
            </a:ext>
          </a:extLst>
        </xdr:cNvPr>
        <xdr:cNvSpPr txBox="1">
          <a:spLocks noChangeArrowheads="1"/>
        </xdr:cNvSpPr>
      </xdr:nvSpPr>
      <xdr:spPr bwMode="auto">
        <a:xfrm>
          <a:off x="9429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a:extLst>
            <a:ext uri="{FF2B5EF4-FFF2-40B4-BE49-F238E27FC236}">
              <a16:creationId xmlns:a16="http://schemas.microsoft.com/office/drawing/2014/main" id="{90F61090-0A6D-4652-BEBE-CF41FADC25A8}"/>
            </a:ext>
          </a:extLst>
        </xdr:cNvPr>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a:extLst>
            <a:ext uri="{FF2B5EF4-FFF2-40B4-BE49-F238E27FC236}">
              <a16:creationId xmlns:a16="http://schemas.microsoft.com/office/drawing/2014/main" id="{44B05059-6768-4E97-94F0-C24DDE0186A3}"/>
            </a:ext>
          </a:extLst>
        </xdr:cNvPr>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a:extLst>
            <a:ext uri="{FF2B5EF4-FFF2-40B4-BE49-F238E27FC236}">
              <a16:creationId xmlns:a16="http://schemas.microsoft.com/office/drawing/2014/main" id="{A73488E8-D51D-463F-A311-3E8A161629DF}"/>
            </a:ext>
          </a:extLst>
        </xdr:cNvPr>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a:extLst>
            <a:ext uri="{FF2B5EF4-FFF2-40B4-BE49-F238E27FC236}">
              <a16:creationId xmlns:a16="http://schemas.microsoft.com/office/drawing/2014/main" id="{655B6C9F-90D5-47A5-BBA5-9D7C7AFE5A2A}"/>
            </a:ext>
          </a:extLst>
        </xdr:cNvPr>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a:extLst>
            <a:ext uri="{FF2B5EF4-FFF2-40B4-BE49-F238E27FC236}">
              <a16:creationId xmlns:a16="http://schemas.microsoft.com/office/drawing/2014/main" id="{9210353D-29D5-4D74-8E4A-02E121C96A71}"/>
            </a:ext>
          </a:extLst>
        </xdr:cNvPr>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52</xdr:row>
      <xdr:rowOff>95250</xdr:rowOff>
    </xdr:from>
    <xdr:to>
      <xdr:col>7</xdr:col>
      <xdr:colOff>66675</xdr:colOff>
      <xdr:row>53</xdr:row>
      <xdr:rowOff>28575</xdr:rowOff>
    </xdr:to>
    <xdr:sp macro="" textlink="">
      <xdr:nvSpPr>
        <xdr:cNvPr id="433111" name="Oval 203">
          <a:extLst>
            <a:ext uri="{FF2B5EF4-FFF2-40B4-BE49-F238E27FC236}">
              <a16:creationId xmlns:a16="http://schemas.microsoft.com/office/drawing/2014/main" id="{B31E6B0A-FE8F-4DBE-A6E4-B1BE70BCE6A5}"/>
            </a:ext>
          </a:extLst>
        </xdr:cNvPr>
        <xdr:cNvSpPr>
          <a:spLocks noChangeArrowheads="1"/>
        </xdr:cNvSpPr>
      </xdr:nvSpPr>
      <xdr:spPr bwMode="auto">
        <a:xfrm>
          <a:off x="4772025" y="9010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28575</xdr:rowOff>
    </xdr:from>
    <xdr:to>
      <xdr:col>8</xdr:col>
      <xdr:colOff>180975</xdr:colOff>
      <xdr:row>53</xdr:row>
      <xdr:rowOff>66675</xdr:rowOff>
    </xdr:to>
    <xdr:sp macro="" textlink="">
      <xdr:nvSpPr>
        <xdr:cNvPr id="11468" name="扶助費該当値テキスト">
          <a:extLst>
            <a:ext uri="{FF2B5EF4-FFF2-40B4-BE49-F238E27FC236}">
              <a16:creationId xmlns:a16="http://schemas.microsoft.com/office/drawing/2014/main" id="{E71C8056-CB7A-4A35-8DB2-B6FCA209DD99}"/>
            </a:ext>
          </a:extLst>
        </xdr:cNvPr>
        <xdr:cNvSpPr txBox="1">
          <a:spLocks noChangeArrowheads="1"/>
        </xdr:cNvSpPr>
      </xdr:nvSpPr>
      <xdr:spPr bwMode="auto">
        <a:xfrm>
          <a:off x="4914900"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a:t>
          </a:r>
          <a:endParaRPr lang="ja-JP" altLang="en-US"/>
        </a:p>
      </xdr:txBody>
    </xdr:sp>
    <xdr:clientData/>
  </xdr:twoCellAnchor>
  <xdr:twoCellAnchor>
    <xdr:from>
      <xdr:col>5</xdr:col>
      <xdr:colOff>495300</xdr:colOff>
      <xdr:row>52</xdr:row>
      <xdr:rowOff>114300</xdr:rowOff>
    </xdr:from>
    <xdr:to>
      <xdr:col>5</xdr:col>
      <xdr:colOff>600075</xdr:colOff>
      <xdr:row>53</xdr:row>
      <xdr:rowOff>47625</xdr:rowOff>
    </xdr:to>
    <xdr:sp macro="" textlink="">
      <xdr:nvSpPr>
        <xdr:cNvPr id="433113" name="Oval 205">
          <a:extLst>
            <a:ext uri="{FF2B5EF4-FFF2-40B4-BE49-F238E27FC236}">
              <a16:creationId xmlns:a16="http://schemas.microsoft.com/office/drawing/2014/main" id="{FF44A9B5-9F27-4A6B-B153-B129BDED7A64}"/>
            </a:ext>
          </a:extLst>
        </xdr:cNvPr>
        <xdr:cNvSpPr>
          <a:spLocks noChangeArrowheads="1"/>
        </xdr:cNvSpPr>
      </xdr:nvSpPr>
      <xdr:spPr bwMode="auto">
        <a:xfrm>
          <a:off x="3933825"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85725</xdr:rowOff>
    </xdr:from>
    <xdr:to>
      <xdr:col>6</xdr:col>
      <xdr:colOff>219075</xdr:colOff>
      <xdr:row>52</xdr:row>
      <xdr:rowOff>123825</xdr:rowOff>
    </xdr:to>
    <xdr:sp macro="" textlink="">
      <xdr:nvSpPr>
        <xdr:cNvPr id="11470" name="Text Box 206">
          <a:extLst>
            <a:ext uri="{FF2B5EF4-FFF2-40B4-BE49-F238E27FC236}">
              <a16:creationId xmlns:a16="http://schemas.microsoft.com/office/drawing/2014/main" id="{F7331CB2-F93D-4871-9D93-80DFBC2D80F6}"/>
            </a:ext>
          </a:extLst>
        </xdr:cNvPr>
        <xdr:cNvSpPr txBox="1">
          <a:spLocks noChangeArrowheads="1"/>
        </xdr:cNvSpPr>
      </xdr:nvSpPr>
      <xdr:spPr bwMode="auto">
        <a:xfrm>
          <a:off x="3609975" y="8829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a:t>
          </a:r>
          <a:endParaRPr lang="ja-JP" altLang="en-US"/>
        </a:p>
      </xdr:txBody>
    </xdr:sp>
    <xdr:clientData/>
  </xdr:twoCellAnchor>
  <xdr:twoCellAnchor>
    <xdr:from>
      <xdr:col>4</xdr:col>
      <xdr:colOff>295275</xdr:colOff>
      <xdr:row>52</xdr:row>
      <xdr:rowOff>114300</xdr:rowOff>
    </xdr:from>
    <xdr:to>
      <xdr:col>4</xdr:col>
      <xdr:colOff>400050</xdr:colOff>
      <xdr:row>53</xdr:row>
      <xdr:rowOff>47625</xdr:rowOff>
    </xdr:to>
    <xdr:sp macro="" textlink="">
      <xdr:nvSpPr>
        <xdr:cNvPr id="433115" name="Oval 207">
          <a:extLst>
            <a:ext uri="{FF2B5EF4-FFF2-40B4-BE49-F238E27FC236}">
              <a16:creationId xmlns:a16="http://schemas.microsoft.com/office/drawing/2014/main" id="{C00CF472-B4D8-4047-83F5-4A379E4AD60D}"/>
            </a:ext>
          </a:extLst>
        </xdr:cNvPr>
        <xdr:cNvSpPr>
          <a:spLocks noChangeArrowheads="1"/>
        </xdr:cNvSpPr>
      </xdr:nvSpPr>
      <xdr:spPr bwMode="auto">
        <a:xfrm>
          <a:off x="3048000"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85725</xdr:rowOff>
    </xdr:from>
    <xdr:to>
      <xdr:col>5</xdr:col>
      <xdr:colOff>38100</xdr:colOff>
      <xdr:row>52</xdr:row>
      <xdr:rowOff>123825</xdr:rowOff>
    </xdr:to>
    <xdr:sp macro="" textlink="">
      <xdr:nvSpPr>
        <xdr:cNvPr id="11472" name="Text Box 208">
          <a:extLst>
            <a:ext uri="{FF2B5EF4-FFF2-40B4-BE49-F238E27FC236}">
              <a16:creationId xmlns:a16="http://schemas.microsoft.com/office/drawing/2014/main" id="{57982904-F5C0-47C5-AC17-B7FFDB082A5D}"/>
            </a:ext>
          </a:extLst>
        </xdr:cNvPr>
        <xdr:cNvSpPr txBox="1">
          <a:spLocks noChangeArrowheads="1"/>
        </xdr:cNvSpPr>
      </xdr:nvSpPr>
      <xdr:spPr bwMode="auto">
        <a:xfrm>
          <a:off x="2714625"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a:t>
          </a:r>
          <a:endParaRPr lang="ja-JP" altLang="en-US"/>
        </a:p>
      </xdr:txBody>
    </xdr:sp>
    <xdr:clientData/>
  </xdr:twoCellAnchor>
  <xdr:twoCellAnchor>
    <xdr:from>
      <xdr:col>3</xdr:col>
      <xdr:colOff>95250</xdr:colOff>
      <xdr:row>53</xdr:row>
      <xdr:rowOff>19050</xdr:rowOff>
    </xdr:from>
    <xdr:to>
      <xdr:col>3</xdr:col>
      <xdr:colOff>190500</xdr:colOff>
      <xdr:row>53</xdr:row>
      <xdr:rowOff>123825</xdr:rowOff>
    </xdr:to>
    <xdr:sp macro="" textlink="">
      <xdr:nvSpPr>
        <xdr:cNvPr id="433117" name="Oval 209">
          <a:extLst>
            <a:ext uri="{FF2B5EF4-FFF2-40B4-BE49-F238E27FC236}">
              <a16:creationId xmlns:a16="http://schemas.microsoft.com/office/drawing/2014/main" id="{C11212E5-D364-4A72-8C1C-907D765EF709}"/>
            </a:ext>
          </a:extLst>
        </xdr:cNvPr>
        <xdr:cNvSpPr>
          <a:spLocks noChangeArrowheads="1"/>
        </xdr:cNvSpPr>
      </xdr:nvSpPr>
      <xdr:spPr bwMode="auto">
        <a:xfrm>
          <a:off x="2162175" y="9105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161925</xdr:rowOff>
    </xdr:from>
    <xdr:to>
      <xdr:col>3</xdr:col>
      <xdr:colOff>523875</xdr:colOff>
      <xdr:row>53</xdr:row>
      <xdr:rowOff>28575</xdr:rowOff>
    </xdr:to>
    <xdr:sp macro="" textlink="">
      <xdr:nvSpPr>
        <xdr:cNvPr id="11474" name="Text Box 210">
          <a:extLst>
            <a:ext uri="{FF2B5EF4-FFF2-40B4-BE49-F238E27FC236}">
              <a16:creationId xmlns:a16="http://schemas.microsoft.com/office/drawing/2014/main" id="{FA929FF7-F79E-4B55-9101-267FB92A7A97}"/>
            </a:ext>
          </a:extLst>
        </xdr:cNvPr>
        <xdr:cNvSpPr txBox="1">
          <a:spLocks noChangeArrowheads="1"/>
        </xdr:cNvSpPr>
      </xdr:nvSpPr>
      <xdr:spPr bwMode="auto">
        <a:xfrm>
          <a:off x="1828800"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endParaRPr lang="ja-JP" altLang="en-US"/>
        </a:p>
      </xdr:txBody>
    </xdr:sp>
    <xdr:clientData/>
  </xdr:twoCellAnchor>
  <xdr:twoCellAnchor>
    <xdr:from>
      <xdr:col>1</xdr:col>
      <xdr:colOff>571500</xdr:colOff>
      <xdr:row>52</xdr:row>
      <xdr:rowOff>133350</xdr:rowOff>
    </xdr:from>
    <xdr:to>
      <xdr:col>1</xdr:col>
      <xdr:colOff>676275</xdr:colOff>
      <xdr:row>53</xdr:row>
      <xdr:rowOff>66675</xdr:rowOff>
    </xdr:to>
    <xdr:sp macro="" textlink="">
      <xdr:nvSpPr>
        <xdr:cNvPr id="433119" name="Oval 211">
          <a:extLst>
            <a:ext uri="{FF2B5EF4-FFF2-40B4-BE49-F238E27FC236}">
              <a16:creationId xmlns:a16="http://schemas.microsoft.com/office/drawing/2014/main" id="{7422ACEF-4CCC-4DDC-8926-69C97C99920D}"/>
            </a:ext>
          </a:extLst>
        </xdr:cNvPr>
        <xdr:cNvSpPr>
          <a:spLocks noChangeArrowheads="1"/>
        </xdr:cNvSpPr>
      </xdr:nvSpPr>
      <xdr:spPr bwMode="auto">
        <a:xfrm>
          <a:off x="1266825" y="9048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104775</xdr:rowOff>
    </xdr:from>
    <xdr:to>
      <xdr:col>2</xdr:col>
      <xdr:colOff>323850</xdr:colOff>
      <xdr:row>52</xdr:row>
      <xdr:rowOff>142875</xdr:rowOff>
    </xdr:to>
    <xdr:sp macro="" textlink="">
      <xdr:nvSpPr>
        <xdr:cNvPr id="11476" name="Text Box 212">
          <a:extLst>
            <a:ext uri="{FF2B5EF4-FFF2-40B4-BE49-F238E27FC236}">
              <a16:creationId xmlns:a16="http://schemas.microsoft.com/office/drawing/2014/main" id="{38529CDA-02E3-4A48-9FC7-7FFB24F0E032}"/>
            </a:ext>
          </a:extLst>
        </xdr:cNvPr>
        <xdr:cNvSpPr txBox="1">
          <a:spLocks noChangeArrowheads="1"/>
        </xdr:cNvSpPr>
      </xdr:nvSpPr>
      <xdr:spPr bwMode="auto">
        <a:xfrm>
          <a:off x="942975"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a:extLst>
            <a:ext uri="{FF2B5EF4-FFF2-40B4-BE49-F238E27FC236}">
              <a16:creationId xmlns:a16="http://schemas.microsoft.com/office/drawing/2014/main" id="{27FBA8C9-D666-422A-94AA-B5E7E203B8E7}"/>
            </a:ext>
          </a:extLst>
        </xdr:cNvPr>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a:extLst>
            <a:ext uri="{FF2B5EF4-FFF2-40B4-BE49-F238E27FC236}">
              <a16:creationId xmlns:a16="http://schemas.microsoft.com/office/drawing/2014/main" id="{52E0468F-67A4-46CF-805C-84E941BD74E8}"/>
            </a:ext>
          </a:extLst>
        </xdr:cNvPr>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a:extLst>
            <a:ext uri="{FF2B5EF4-FFF2-40B4-BE49-F238E27FC236}">
              <a16:creationId xmlns:a16="http://schemas.microsoft.com/office/drawing/2014/main" id="{3CDEE38D-ADAD-4ED4-A168-1AE732CE19F0}"/>
            </a:ext>
          </a:extLst>
        </xdr:cNvPr>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48/75</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a:extLst>
            <a:ext uri="{FF2B5EF4-FFF2-40B4-BE49-F238E27FC236}">
              <a16:creationId xmlns:a16="http://schemas.microsoft.com/office/drawing/2014/main" id="{2A2B7F53-4055-4EB7-9B86-84B4F6926F8F}"/>
            </a:ext>
          </a:extLst>
        </xdr:cNvPr>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a:extLst>
            <a:ext uri="{FF2B5EF4-FFF2-40B4-BE49-F238E27FC236}">
              <a16:creationId xmlns:a16="http://schemas.microsoft.com/office/drawing/2014/main" id="{4D349D27-69BB-47B1-B35F-1B35C55596A2}"/>
            </a:ext>
          </a:extLst>
        </xdr:cNvPr>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a:extLst>
            <a:ext uri="{FF2B5EF4-FFF2-40B4-BE49-F238E27FC236}">
              <a16:creationId xmlns:a16="http://schemas.microsoft.com/office/drawing/2014/main" id="{55A17C15-1CF7-4C3F-99BF-B14CB3DA2F75}"/>
            </a:ext>
          </a:extLst>
        </xdr:cNvPr>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a:extLst>
            <a:ext uri="{FF2B5EF4-FFF2-40B4-BE49-F238E27FC236}">
              <a16:creationId xmlns:a16="http://schemas.microsoft.com/office/drawing/2014/main" id="{2C454098-4AB1-4D29-B3CF-AF181B69BCD2}"/>
            </a:ext>
          </a:extLst>
        </xdr:cNvPr>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33128" name="Rectangle 220">
          <a:extLst>
            <a:ext uri="{FF2B5EF4-FFF2-40B4-BE49-F238E27FC236}">
              <a16:creationId xmlns:a16="http://schemas.microsoft.com/office/drawing/2014/main" id="{0C72BE87-3907-4972-9CD5-6F58A899C866}"/>
            </a:ext>
          </a:extLst>
        </xdr:cNvPr>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33129" name="Rectangle 221">
          <a:extLst>
            <a:ext uri="{FF2B5EF4-FFF2-40B4-BE49-F238E27FC236}">
              <a16:creationId xmlns:a16="http://schemas.microsoft.com/office/drawing/2014/main" id="{9E07C6B0-C356-42DD-AD13-A2558A19BA41}"/>
            </a:ext>
          </a:extLst>
        </xdr:cNvPr>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a:extLst>
            <a:ext uri="{FF2B5EF4-FFF2-40B4-BE49-F238E27FC236}">
              <a16:creationId xmlns:a16="http://schemas.microsoft.com/office/drawing/2014/main" id="{98651E7B-B66E-4DF2-AA5E-F32174074E14}"/>
            </a:ext>
          </a:extLst>
        </xdr:cNvPr>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a:extLst>
            <a:ext uri="{FF2B5EF4-FFF2-40B4-BE49-F238E27FC236}">
              <a16:creationId xmlns:a16="http://schemas.microsoft.com/office/drawing/2014/main" id="{E7E12D7A-6547-4AF6-ABDA-B4071401BAD4}"/>
            </a:ext>
          </a:extLst>
        </xdr:cNvPr>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その他については類似団体の平均を</a:t>
          </a:r>
          <a:r>
            <a:rPr lang="en-US" altLang="ja-JP" sz="1100" b="0" i="0" baseline="0">
              <a:effectLst/>
              <a:latin typeface="+mn-lt"/>
              <a:ea typeface="+mn-ea"/>
              <a:cs typeface="+mn-cs"/>
            </a:rPr>
            <a:t>1.2</a:t>
          </a:r>
          <a:r>
            <a:rPr lang="ja-JP" altLang="ja-JP" sz="1100" b="0" i="0" baseline="0">
              <a:effectLst/>
              <a:latin typeface="+mn-lt"/>
              <a:ea typeface="+mn-ea"/>
              <a:cs typeface="+mn-cs"/>
            </a:rPr>
            <a:t>％上回っているが、主な要因は繰出金の増加である。国民健康保険事業や簡易水道事業特別会計</a:t>
          </a:r>
          <a:r>
            <a:rPr lang="ja-JP" altLang="en-US" sz="1100" b="0" i="0" baseline="0">
              <a:effectLst/>
              <a:latin typeface="+mn-lt"/>
              <a:ea typeface="+mn-ea"/>
              <a:cs typeface="+mn-cs"/>
            </a:rPr>
            <a:t>等</a:t>
          </a:r>
          <a:r>
            <a:rPr lang="ja-JP" altLang="ja-JP" sz="1100" b="0" i="0" baseline="0">
              <a:effectLst/>
              <a:latin typeface="+mn-lt"/>
              <a:ea typeface="+mn-ea"/>
              <a:cs typeface="+mn-cs"/>
            </a:rPr>
            <a:t>への繰出金が多額になっており、</a:t>
          </a:r>
          <a:r>
            <a:rPr lang="ja-JP" altLang="en-US" sz="1100" b="0" i="0" baseline="0">
              <a:effectLst/>
              <a:latin typeface="+mn-lt"/>
              <a:ea typeface="+mn-ea"/>
              <a:cs typeface="+mn-cs"/>
            </a:rPr>
            <a:t>今後の公営企業会計制度変革に併せ、</a:t>
          </a:r>
          <a:r>
            <a:rPr lang="ja-JP" altLang="ja-JP" sz="1100" b="0" i="0" baseline="0">
              <a:effectLst/>
              <a:latin typeface="+mn-lt"/>
              <a:ea typeface="+mn-ea"/>
              <a:cs typeface="+mn-cs"/>
            </a:rPr>
            <a:t>独立採算の原則に立ち返った料金（税）の検討を行う必要がある。</a:t>
          </a: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　</a:t>
          </a:r>
          <a:endParaRPr lang="ja-JP" altLang="ja-JP" sz="1400">
            <a:effectLst/>
          </a:endParaRPr>
        </a:p>
      </xdr:txBody>
    </xdr:sp>
    <xdr:clientData/>
  </xdr:twoCellAnchor>
  <xdr:oneCellAnchor>
    <xdr:from>
      <xdr:col>18</xdr:col>
      <xdr:colOff>85725</xdr:colOff>
      <xdr:row>49</xdr:row>
      <xdr:rowOff>142875</xdr:rowOff>
    </xdr:from>
    <xdr:ext cx="133350" cy="152400"/>
    <xdr:sp macro="" textlink="">
      <xdr:nvSpPr>
        <xdr:cNvPr id="11488" name="Text Box 224">
          <a:extLst>
            <a:ext uri="{FF2B5EF4-FFF2-40B4-BE49-F238E27FC236}">
              <a16:creationId xmlns:a16="http://schemas.microsoft.com/office/drawing/2014/main" id="{0F91997E-4F57-4535-8474-81849CED2B36}"/>
            </a:ext>
          </a:extLst>
        </xdr:cNvPr>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33133" name="Line 225">
          <a:extLst>
            <a:ext uri="{FF2B5EF4-FFF2-40B4-BE49-F238E27FC236}">
              <a16:creationId xmlns:a16="http://schemas.microsoft.com/office/drawing/2014/main" id="{5BD00D4D-FD69-490E-9975-E6C759568806}"/>
            </a:ext>
          </a:extLst>
        </xdr:cNvPr>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a:extLst>
            <a:ext uri="{FF2B5EF4-FFF2-40B4-BE49-F238E27FC236}">
              <a16:creationId xmlns:a16="http://schemas.microsoft.com/office/drawing/2014/main" id="{92926C56-08BF-430F-813B-E75B9B0045F1}"/>
            </a:ext>
          </a:extLst>
        </xdr:cNvPr>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433135" name="Line 227">
          <a:extLst>
            <a:ext uri="{FF2B5EF4-FFF2-40B4-BE49-F238E27FC236}">
              <a16:creationId xmlns:a16="http://schemas.microsoft.com/office/drawing/2014/main" id="{0EE5DC66-1E82-4F6D-88F5-88F2EFEDA2AD}"/>
            </a:ext>
          </a:extLst>
        </xdr:cNvPr>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a:extLst>
            <a:ext uri="{FF2B5EF4-FFF2-40B4-BE49-F238E27FC236}">
              <a16:creationId xmlns:a16="http://schemas.microsoft.com/office/drawing/2014/main" id="{06D68A6F-01EC-41A4-8069-A8D4984DBEDC}"/>
            </a:ext>
          </a:extLst>
        </xdr:cNvPr>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433137" name="Line 229">
          <a:extLst>
            <a:ext uri="{FF2B5EF4-FFF2-40B4-BE49-F238E27FC236}">
              <a16:creationId xmlns:a16="http://schemas.microsoft.com/office/drawing/2014/main" id="{4D2E158C-DF20-4D67-8D26-6719B8655E1C}"/>
            </a:ext>
          </a:extLst>
        </xdr:cNvPr>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a:extLst>
            <a:ext uri="{FF2B5EF4-FFF2-40B4-BE49-F238E27FC236}">
              <a16:creationId xmlns:a16="http://schemas.microsoft.com/office/drawing/2014/main" id="{049B7B3E-45C7-4DD1-BFCC-E084B1694FB6}"/>
            </a:ext>
          </a:extLst>
        </xdr:cNvPr>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433139" name="Line 231">
          <a:extLst>
            <a:ext uri="{FF2B5EF4-FFF2-40B4-BE49-F238E27FC236}">
              <a16:creationId xmlns:a16="http://schemas.microsoft.com/office/drawing/2014/main" id="{24945CB3-531C-4BAF-B2EA-89DD32F29FF4}"/>
            </a:ext>
          </a:extLst>
        </xdr:cNvPr>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a:extLst>
            <a:ext uri="{FF2B5EF4-FFF2-40B4-BE49-F238E27FC236}">
              <a16:creationId xmlns:a16="http://schemas.microsoft.com/office/drawing/2014/main" id="{50B99FE9-B139-45D9-89C2-CD3089ED3A71}"/>
            </a:ext>
          </a:extLst>
        </xdr:cNvPr>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433141" name="Line 233">
          <a:extLst>
            <a:ext uri="{FF2B5EF4-FFF2-40B4-BE49-F238E27FC236}">
              <a16:creationId xmlns:a16="http://schemas.microsoft.com/office/drawing/2014/main" id="{E892FEFC-B16E-480D-B876-CB45FA0712F1}"/>
            </a:ext>
          </a:extLst>
        </xdr:cNvPr>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a:extLst>
            <a:ext uri="{FF2B5EF4-FFF2-40B4-BE49-F238E27FC236}">
              <a16:creationId xmlns:a16="http://schemas.microsoft.com/office/drawing/2014/main" id="{E08C706B-7AA8-497C-8437-FF9A20E51181}"/>
            </a:ext>
          </a:extLst>
        </xdr:cNvPr>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433143" name="Line 235">
          <a:extLst>
            <a:ext uri="{FF2B5EF4-FFF2-40B4-BE49-F238E27FC236}">
              <a16:creationId xmlns:a16="http://schemas.microsoft.com/office/drawing/2014/main" id="{D73E5B8D-D6DC-4845-BF86-E5350A6E4D81}"/>
            </a:ext>
          </a:extLst>
        </xdr:cNvPr>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a:extLst>
            <a:ext uri="{FF2B5EF4-FFF2-40B4-BE49-F238E27FC236}">
              <a16:creationId xmlns:a16="http://schemas.microsoft.com/office/drawing/2014/main" id="{B8605C84-71A6-4303-8162-ED94B2430EBB}"/>
            </a:ext>
          </a:extLst>
        </xdr:cNvPr>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33145" name="Line 237">
          <a:extLst>
            <a:ext uri="{FF2B5EF4-FFF2-40B4-BE49-F238E27FC236}">
              <a16:creationId xmlns:a16="http://schemas.microsoft.com/office/drawing/2014/main" id="{F2D388A5-0AA0-466E-8A50-7680022C8C6E}"/>
            </a:ext>
          </a:extLst>
        </xdr:cNvPr>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a:extLst>
            <a:ext uri="{FF2B5EF4-FFF2-40B4-BE49-F238E27FC236}">
              <a16:creationId xmlns:a16="http://schemas.microsoft.com/office/drawing/2014/main" id="{2A195C5E-1998-412C-B260-EA26807BEBB7}"/>
            </a:ext>
          </a:extLst>
        </xdr:cNvPr>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33147" name="その他グラフ枠">
          <a:extLst>
            <a:ext uri="{FF2B5EF4-FFF2-40B4-BE49-F238E27FC236}">
              <a16:creationId xmlns:a16="http://schemas.microsoft.com/office/drawing/2014/main" id="{3522CCE6-1833-487B-82CD-B395544384EF}"/>
            </a:ext>
          </a:extLst>
        </xdr:cNvPr>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133350</xdr:rowOff>
    </xdr:from>
    <xdr:to>
      <xdr:col>24</xdr:col>
      <xdr:colOff>28575</xdr:colOff>
      <xdr:row>60</xdr:row>
      <xdr:rowOff>123825</xdr:rowOff>
    </xdr:to>
    <xdr:sp macro="" textlink="">
      <xdr:nvSpPr>
        <xdr:cNvPr id="433148" name="Line 240">
          <a:extLst>
            <a:ext uri="{FF2B5EF4-FFF2-40B4-BE49-F238E27FC236}">
              <a16:creationId xmlns:a16="http://schemas.microsoft.com/office/drawing/2014/main" id="{845D4526-8BA7-454E-864D-D58E838603B9}"/>
            </a:ext>
          </a:extLst>
        </xdr:cNvPr>
        <xdr:cNvSpPr>
          <a:spLocks noChangeShapeType="1"/>
        </xdr:cNvSpPr>
      </xdr:nvSpPr>
      <xdr:spPr bwMode="auto">
        <a:xfrm flipV="1">
          <a:off x="16506825" y="9220200"/>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123825</xdr:rowOff>
    </xdr:from>
    <xdr:to>
      <xdr:col>25</xdr:col>
      <xdr:colOff>200025</xdr:colOff>
      <xdr:row>61</xdr:row>
      <xdr:rowOff>161925</xdr:rowOff>
    </xdr:to>
    <xdr:sp macro="" textlink="">
      <xdr:nvSpPr>
        <xdr:cNvPr id="11505" name="その他最小値テキスト">
          <a:extLst>
            <a:ext uri="{FF2B5EF4-FFF2-40B4-BE49-F238E27FC236}">
              <a16:creationId xmlns:a16="http://schemas.microsoft.com/office/drawing/2014/main" id="{87CD94E7-8506-499B-920E-431D1DB422E5}"/>
            </a:ext>
          </a:extLst>
        </xdr:cNvPr>
        <xdr:cNvSpPr txBox="1">
          <a:spLocks noChangeArrowheads="1"/>
        </xdr:cNvSpPr>
      </xdr:nvSpPr>
      <xdr:spPr bwMode="auto">
        <a:xfrm>
          <a:off x="166020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endParaRPr lang="ja-JP" altLang="en-US"/>
        </a:p>
      </xdr:txBody>
    </xdr:sp>
    <xdr:clientData/>
  </xdr:twoCellAnchor>
  <xdr:twoCellAnchor>
    <xdr:from>
      <xdr:col>23</xdr:col>
      <xdr:colOff>628650</xdr:colOff>
      <xdr:row>60</xdr:row>
      <xdr:rowOff>123825</xdr:rowOff>
    </xdr:from>
    <xdr:to>
      <xdr:col>24</xdr:col>
      <xdr:colOff>123825</xdr:colOff>
      <xdr:row>60</xdr:row>
      <xdr:rowOff>123825</xdr:rowOff>
    </xdr:to>
    <xdr:sp macro="" textlink="">
      <xdr:nvSpPr>
        <xdr:cNvPr id="433150" name="Line 242">
          <a:extLst>
            <a:ext uri="{FF2B5EF4-FFF2-40B4-BE49-F238E27FC236}">
              <a16:creationId xmlns:a16="http://schemas.microsoft.com/office/drawing/2014/main" id="{A802BF0C-D27E-4388-ACD4-1D33F0F6C0BA}"/>
            </a:ext>
          </a:extLst>
        </xdr:cNvPr>
        <xdr:cNvSpPr>
          <a:spLocks noChangeShapeType="1"/>
        </xdr:cNvSpPr>
      </xdr:nvSpPr>
      <xdr:spPr bwMode="auto">
        <a:xfrm>
          <a:off x="16421100" y="1041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76200</xdr:rowOff>
    </xdr:from>
    <xdr:to>
      <xdr:col>25</xdr:col>
      <xdr:colOff>200025</xdr:colOff>
      <xdr:row>53</xdr:row>
      <xdr:rowOff>114300</xdr:rowOff>
    </xdr:to>
    <xdr:sp macro="" textlink="">
      <xdr:nvSpPr>
        <xdr:cNvPr id="11507" name="その他最大値テキスト">
          <a:extLst>
            <a:ext uri="{FF2B5EF4-FFF2-40B4-BE49-F238E27FC236}">
              <a16:creationId xmlns:a16="http://schemas.microsoft.com/office/drawing/2014/main" id="{3652010B-B2FD-4071-B2C7-CA6FDDAE450C}"/>
            </a:ext>
          </a:extLst>
        </xdr:cNvPr>
        <xdr:cNvSpPr txBox="1">
          <a:spLocks noChangeArrowheads="1"/>
        </xdr:cNvSpPr>
      </xdr:nvSpPr>
      <xdr:spPr bwMode="auto">
        <a:xfrm>
          <a:off x="166020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endParaRPr lang="ja-JP" altLang="en-US"/>
        </a:p>
      </xdr:txBody>
    </xdr:sp>
    <xdr:clientData/>
  </xdr:twoCellAnchor>
  <xdr:twoCellAnchor>
    <xdr:from>
      <xdr:col>23</xdr:col>
      <xdr:colOff>628650</xdr:colOff>
      <xdr:row>53</xdr:row>
      <xdr:rowOff>133350</xdr:rowOff>
    </xdr:from>
    <xdr:to>
      <xdr:col>24</xdr:col>
      <xdr:colOff>123825</xdr:colOff>
      <xdr:row>53</xdr:row>
      <xdr:rowOff>133350</xdr:rowOff>
    </xdr:to>
    <xdr:sp macro="" textlink="">
      <xdr:nvSpPr>
        <xdr:cNvPr id="444416" name="Line 244">
          <a:extLst>
            <a:ext uri="{FF2B5EF4-FFF2-40B4-BE49-F238E27FC236}">
              <a16:creationId xmlns:a16="http://schemas.microsoft.com/office/drawing/2014/main" id="{F65E54B7-F3BF-4626-ADA8-3FFB7662A9A4}"/>
            </a:ext>
          </a:extLst>
        </xdr:cNvPr>
        <xdr:cNvSpPr>
          <a:spLocks noChangeShapeType="1"/>
        </xdr:cNvSpPr>
      </xdr:nvSpPr>
      <xdr:spPr bwMode="auto">
        <a:xfrm>
          <a:off x="16421100" y="9220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57150</xdr:rowOff>
    </xdr:from>
    <xdr:to>
      <xdr:col>24</xdr:col>
      <xdr:colOff>28575</xdr:colOff>
      <xdr:row>57</xdr:row>
      <xdr:rowOff>95250</xdr:rowOff>
    </xdr:to>
    <xdr:sp macro="" textlink="">
      <xdr:nvSpPr>
        <xdr:cNvPr id="444417" name="Line 245">
          <a:extLst>
            <a:ext uri="{FF2B5EF4-FFF2-40B4-BE49-F238E27FC236}">
              <a16:creationId xmlns:a16="http://schemas.microsoft.com/office/drawing/2014/main" id="{0EBE8D4D-D4A8-4A8F-B4BE-1F20AC277169}"/>
            </a:ext>
          </a:extLst>
        </xdr:cNvPr>
        <xdr:cNvSpPr>
          <a:spLocks noChangeShapeType="1"/>
        </xdr:cNvSpPr>
      </xdr:nvSpPr>
      <xdr:spPr bwMode="auto">
        <a:xfrm flipV="1">
          <a:off x="15668625" y="98298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123825</xdr:rowOff>
    </xdr:from>
    <xdr:to>
      <xdr:col>25</xdr:col>
      <xdr:colOff>200025</xdr:colOff>
      <xdr:row>56</xdr:row>
      <xdr:rowOff>161925</xdr:rowOff>
    </xdr:to>
    <xdr:sp macro="" textlink="">
      <xdr:nvSpPr>
        <xdr:cNvPr id="11510" name="その他平均値テキスト">
          <a:extLst>
            <a:ext uri="{FF2B5EF4-FFF2-40B4-BE49-F238E27FC236}">
              <a16:creationId xmlns:a16="http://schemas.microsoft.com/office/drawing/2014/main" id="{1FD677D3-6A42-4D3D-AE5B-5C8495463C86}"/>
            </a:ext>
          </a:extLst>
        </xdr:cNvPr>
        <xdr:cNvSpPr txBox="1">
          <a:spLocks noChangeArrowheads="1"/>
        </xdr:cNvSpPr>
      </xdr:nvSpPr>
      <xdr:spPr bwMode="auto">
        <a:xfrm>
          <a:off x="166020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23</xdr:col>
      <xdr:colOff>666750</xdr:colOff>
      <xdr:row>56</xdr:row>
      <xdr:rowOff>85725</xdr:rowOff>
    </xdr:from>
    <xdr:to>
      <xdr:col>24</xdr:col>
      <xdr:colOff>85725</xdr:colOff>
      <xdr:row>57</xdr:row>
      <xdr:rowOff>9525</xdr:rowOff>
    </xdr:to>
    <xdr:sp macro="" textlink="">
      <xdr:nvSpPr>
        <xdr:cNvPr id="444419" name="AutoShape 247">
          <a:extLst>
            <a:ext uri="{FF2B5EF4-FFF2-40B4-BE49-F238E27FC236}">
              <a16:creationId xmlns:a16="http://schemas.microsoft.com/office/drawing/2014/main" id="{8D6771E4-B8FC-41E5-A6D7-ED29FBF530FC}"/>
            </a:ext>
          </a:extLst>
        </xdr:cNvPr>
        <xdr:cNvSpPr>
          <a:spLocks noChangeArrowheads="1"/>
        </xdr:cNvSpPr>
      </xdr:nvSpPr>
      <xdr:spPr bwMode="auto">
        <a:xfrm>
          <a:off x="16459200"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114300</xdr:rowOff>
    </xdr:from>
    <xdr:to>
      <xdr:col>22</xdr:col>
      <xdr:colOff>561975</xdr:colOff>
      <xdr:row>57</xdr:row>
      <xdr:rowOff>95250</xdr:rowOff>
    </xdr:to>
    <xdr:sp macro="" textlink="">
      <xdr:nvSpPr>
        <xdr:cNvPr id="444420" name="Line 248">
          <a:extLst>
            <a:ext uri="{FF2B5EF4-FFF2-40B4-BE49-F238E27FC236}">
              <a16:creationId xmlns:a16="http://schemas.microsoft.com/office/drawing/2014/main" id="{F5A60DDD-DAFB-4EDC-B317-CCEC8B0E1FCC}"/>
            </a:ext>
          </a:extLst>
        </xdr:cNvPr>
        <xdr:cNvSpPr>
          <a:spLocks noChangeShapeType="1"/>
        </xdr:cNvSpPr>
      </xdr:nvSpPr>
      <xdr:spPr bwMode="auto">
        <a:xfrm>
          <a:off x="14782800" y="971550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47625</xdr:rowOff>
    </xdr:from>
    <xdr:to>
      <xdr:col>22</xdr:col>
      <xdr:colOff>619125</xdr:colOff>
      <xdr:row>56</xdr:row>
      <xdr:rowOff>142875</xdr:rowOff>
    </xdr:to>
    <xdr:sp macro="" textlink="">
      <xdr:nvSpPr>
        <xdr:cNvPr id="444421" name="AutoShape 249">
          <a:extLst>
            <a:ext uri="{FF2B5EF4-FFF2-40B4-BE49-F238E27FC236}">
              <a16:creationId xmlns:a16="http://schemas.microsoft.com/office/drawing/2014/main" id="{9576DF06-63EB-474E-9CE9-943F71E26EA5}"/>
            </a:ext>
          </a:extLst>
        </xdr:cNvPr>
        <xdr:cNvSpPr>
          <a:spLocks noChangeArrowheads="1"/>
        </xdr:cNvSpPr>
      </xdr:nvSpPr>
      <xdr:spPr bwMode="auto">
        <a:xfrm>
          <a:off x="156210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9525</xdr:rowOff>
    </xdr:from>
    <xdr:to>
      <xdr:col>23</xdr:col>
      <xdr:colOff>228600</xdr:colOff>
      <xdr:row>56</xdr:row>
      <xdr:rowOff>47625</xdr:rowOff>
    </xdr:to>
    <xdr:sp macro="" textlink="">
      <xdr:nvSpPr>
        <xdr:cNvPr id="11514" name="Text Box 250">
          <a:extLst>
            <a:ext uri="{FF2B5EF4-FFF2-40B4-BE49-F238E27FC236}">
              <a16:creationId xmlns:a16="http://schemas.microsoft.com/office/drawing/2014/main" id="{C31DF212-5F27-409A-A0C5-F142326E0071}"/>
            </a:ext>
          </a:extLst>
        </xdr:cNvPr>
        <xdr:cNvSpPr txBox="1">
          <a:spLocks noChangeArrowheads="1"/>
        </xdr:cNvSpPr>
      </xdr:nvSpPr>
      <xdr:spPr bwMode="auto">
        <a:xfrm>
          <a:off x="15287625" y="943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20</xdr:col>
      <xdr:colOff>161925</xdr:colOff>
      <xdr:row>56</xdr:row>
      <xdr:rowOff>0</xdr:rowOff>
    </xdr:from>
    <xdr:to>
      <xdr:col>21</xdr:col>
      <xdr:colOff>361950</xdr:colOff>
      <xdr:row>56</xdr:row>
      <xdr:rowOff>114300</xdr:rowOff>
    </xdr:to>
    <xdr:sp macro="" textlink="">
      <xdr:nvSpPr>
        <xdr:cNvPr id="444423" name="Line 251">
          <a:extLst>
            <a:ext uri="{FF2B5EF4-FFF2-40B4-BE49-F238E27FC236}">
              <a16:creationId xmlns:a16="http://schemas.microsoft.com/office/drawing/2014/main" id="{6C9548F7-EA90-4B3A-849B-80A8F9D2D7BD}"/>
            </a:ext>
          </a:extLst>
        </xdr:cNvPr>
        <xdr:cNvSpPr>
          <a:spLocks noChangeShapeType="1"/>
        </xdr:cNvSpPr>
      </xdr:nvSpPr>
      <xdr:spPr bwMode="auto">
        <a:xfrm>
          <a:off x="13896975" y="96012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444424" name="AutoShape 252">
          <a:extLst>
            <a:ext uri="{FF2B5EF4-FFF2-40B4-BE49-F238E27FC236}">
              <a16:creationId xmlns:a16="http://schemas.microsoft.com/office/drawing/2014/main" id="{FE2B550D-0732-4531-A576-A159030A5002}"/>
            </a:ext>
          </a:extLst>
        </xdr:cNvPr>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17" name="Text Box 253">
          <a:extLst>
            <a:ext uri="{FF2B5EF4-FFF2-40B4-BE49-F238E27FC236}">
              <a16:creationId xmlns:a16="http://schemas.microsoft.com/office/drawing/2014/main" id="{F851027C-3F4A-4122-9330-B04FB00571DF}"/>
            </a:ext>
          </a:extLst>
        </xdr:cNvPr>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18</xdr:col>
      <xdr:colOff>638175</xdr:colOff>
      <xdr:row>54</xdr:row>
      <xdr:rowOff>104775</xdr:rowOff>
    </xdr:from>
    <xdr:to>
      <xdr:col>20</xdr:col>
      <xdr:colOff>161925</xdr:colOff>
      <xdr:row>56</xdr:row>
      <xdr:rowOff>0</xdr:rowOff>
    </xdr:to>
    <xdr:sp macro="" textlink="">
      <xdr:nvSpPr>
        <xdr:cNvPr id="444426" name="Line 254">
          <a:extLst>
            <a:ext uri="{FF2B5EF4-FFF2-40B4-BE49-F238E27FC236}">
              <a16:creationId xmlns:a16="http://schemas.microsoft.com/office/drawing/2014/main" id="{90043027-A081-4590-BE38-BDD500BED068}"/>
            </a:ext>
          </a:extLst>
        </xdr:cNvPr>
        <xdr:cNvSpPr>
          <a:spLocks noChangeShapeType="1"/>
        </xdr:cNvSpPr>
      </xdr:nvSpPr>
      <xdr:spPr bwMode="auto">
        <a:xfrm>
          <a:off x="13001625" y="9363075"/>
          <a:ext cx="89535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152400</xdr:rowOff>
    </xdr:to>
    <xdr:sp macro="" textlink="">
      <xdr:nvSpPr>
        <xdr:cNvPr id="444427" name="AutoShape 255">
          <a:extLst>
            <a:ext uri="{FF2B5EF4-FFF2-40B4-BE49-F238E27FC236}">
              <a16:creationId xmlns:a16="http://schemas.microsoft.com/office/drawing/2014/main" id="{A52B994D-0D2D-42D6-BB0A-531F57427B59}"/>
            </a:ext>
          </a:extLst>
        </xdr:cNvPr>
        <xdr:cNvSpPr>
          <a:spLocks noChangeArrowheads="1"/>
        </xdr:cNvSpPr>
      </xdr:nvSpPr>
      <xdr:spPr bwMode="auto">
        <a:xfrm>
          <a:off x="13839825" y="9658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0</xdr:rowOff>
    </xdr:from>
    <xdr:to>
      <xdr:col>20</xdr:col>
      <xdr:colOff>542925</xdr:colOff>
      <xdr:row>58</xdr:row>
      <xdr:rowOff>38100</xdr:rowOff>
    </xdr:to>
    <xdr:sp macro="" textlink="">
      <xdr:nvSpPr>
        <xdr:cNvPr id="11520" name="Text Box 256">
          <a:extLst>
            <a:ext uri="{FF2B5EF4-FFF2-40B4-BE49-F238E27FC236}">
              <a16:creationId xmlns:a16="http://schemas.microsoft.com/office/drawing/2014/main" id="{F720081E-47DF-4844-88BC-1C6AEE05C816}"/>
            </a:ext>
          </a:extLst>
        </xdr:cNvPr>
        <xdr:cNvSpPr txBox="1">
          <a:spLocks noChangeArrowheads="1"/>
        </xdr:cNvSpPr>
      </xdr:nvSpPr>
      <xdr:spPr bwMode="auto">
        <a:xfrm>
          <a:off x="135159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444429" name="AutoShape 257">
          <a:extLst>
            <a:ext uri="{FF2B5EF4-FFF2-40B4-BE49-F238E27FC236}">
              <a16:creationId xmlns:a16="http://schemas.microsoft.com/office/drawing/2014/main" id="{336D9747-3A6C-4F85-90A6-A395E1D0AE9C}"/>
            </a:ext>
          </a:extLst>
        </xdr:cNvPr>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114300</xdr:rowOff>
    </xdr:from>
    <xdr:to>
      <xdr:col>19</xdr:col>
      <xdr:colOff>333375</xdr:colOff>
      <xdr:row>57</xdr:row>
      <xdr:rowOff>152400</xdr:rowOff>
    </xdr:to>
    <xdr:sp macro="" textlink="">
      <xdr:nvSpPr>
        <xdr:cNvPr id="11522" name="Text Box 258">
          <a:extLst>
            <a:ext uri="{FF2B5EF4-FFF2-40B4-BE49-F238E27FC236}">
              <a16:creationId xmlns:a16="http://schemas.microsoft.com/office/drawing/2014/main" id="{CEC481AD-B942-44DE-AA98-5AEA90D6197E}"/>
            </a:ext>
          </a:extLst>
        </xdr:cNvPr>
        <xdr:cNvSpPr txBox="1">
          <a:spLocks noChangeArrowheads="1"/>
        </xdr:cNvSpPr>
      </xdr:nvSpPr>
      <xdr:spPr bwMode="auto">
        <a:xfrm>
          <a:off x="1262062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a:extLst>
            <a:ext uri="{FF2B5EF4-FFF2-40B4-BE49-F238E27FC236}">
              <a16:creationId xmlns:a16="http://schemas.microsoft.com/office/drawing/2014/main" id="{CBADB114-4622-4337-ABE4-E5F38DC33F23}"/>
            </a:ext>
          </a:extLst>
        </xdr:cNvPr>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a:extLst>
            <a:ext uri="{FF2B5EF4-FFF2-40B4-BE49-F238E27FC236}">
              <a16:creationId xmlns:a16="http://schemas.microsoft.com/office/drawing/2014/main" id="{BBC4C07D-9C36-453F-990A-5786835FBE03}"/>
            </a:ext>
          </a:extLst>
        </xdr:cNvPr>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a:extLst>
            <a:ext uri="{FF2B5EF4-FFF2-40B4-BE49-F238E27FC236}">
              <a16:creationId xmlns:a16="http://schemas.microsoft.com/office/drawing/2014/main" id="{79D80A00-FE86-460C-A258-4198A482D208}"/>
            </a:ext>
          </a:extLst>
        </xdr:cNvPr>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a:extLst>
            <a:ext uri="{FF2B5EF4-FFF2-40B4-BE49-F238E27FC236}">
              <a16:creationId xmlns:a16="http://schemas.microsoft.com/office/drawing/2014/main" id="{1D2BEA5A-3CC8-4747-BB1A-4A86975EF6DF}"/>
            </a:ext>
          </a:extLst>
        </xdr:cNvPr>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a:extLst>
            <a:ext uri="{FF2B5EF4-FFF2-40B4-BE49-F238E27FC236}">
              <a16:creationId xmlns:a16="http://schemas.microsoft.com/office/drawing/2014/main" id="{BBA9FB97-4B0E-4D6A-A482-364A58467C8B}"/>
            </a:ext>
          </a:extLst>
        </xdr:cNvPr>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57</xdr:row>
      <xdr:rowOff>0</xdr:rowOff>
    </xdr:from>
    <xdr:to>
      <xdr:col>24</xdr:col>
      <xdr:colOff>85725</xdr:colOff>
      <xdr:row>57</xdr:row>
      <xdr:rowOff>104775</xdr:rowOff>
    </xdr:to>
    <xdr:sp macro="" textlink="">
      <xdr:nvSpPr>
        <xdr:cNvPr id="444436" name="Oval 264">
          <a:extLst>
            <a:ext uri="{FF2B5EF4-FFF2-40B4-BE49-F238E27FC236}">
              <a16:creationId xmlns:a16="http://schemas.microsoft.com/office/drawing/2014/main" id="{D4EDF475-CFE4-49DA-91C7-B0957F0E1B75}"/>
            </a:ext>
          </a:extLst>
        </xdr:cNvPr>
        <xdr:cNvSpPr>
          <a:spLocks noChangeArrowheads="1"/>
        </xdr:cNvSpPr>
      </xdr:nvSpPr>
      <xdr:spPr bwMode="auto">
        <a:xfrm>
          <a:off x="16459200" y="977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0</xdr:rowOff>
    </xdr:from>
    <xdr:to>
      <xdr:col>25</xdr:col>
      <xdr:colOff>200025</xdr:colOff>
      <xdr:row>58</xdr:row>
      <xdr:rowOff>38100</xdr:rowOff>
    </xdr:to>
    <xdr:sp macro="" textlink="">
      <xdr:nvSpPr>
        <xdr:cNvPr id="11529" name="その他該当値テキスト">
          <a:extLst>
            <a:ext uri="{FF2B5EF4-FFF2-40B4-BE49-F238E27FC236}">
              <a16:creationId xmlns:a16="http://schemas.microsoft.com/office/drawing/2014/main" id="{9F950F82-FBC8-41C0-A125-882B2B427495}"/>
            </a:ext>
          </a:extLst>
        </xdr:cNvPr>
        <xdr:cNvSpPr txBox="1">
          <a:spLocks noChangeArrowheads="1"/>
        </xdr:cNvSpPr>
      </xdr:nvSpPr>
      <xdr:spPr bwMode="auto">
        <a:xfrm>
          <a:off x="166020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a:t>
          </a:r>
          <a:endParaRPr lang="ja-JP" altLang="en-US"/>
        </a:p>
      </xdr:txBody>
    </xdr:sp>
    <xdr:clientData/>
  </xdr:twoCellAnchor>
  <xdr:twoCellAnchor>
    <xdr:from>
      <xdr:col>22</xdr:col>
      <xdr:colOff>514350</xdr:colOff>
      <xdr:row>57</xdr:row>
      <xdr:rowOff>38100</xdr:rowOff>
    </xdr:from>
    <xdr:to>
      <xdr:col>22</xdr:col>
      <xdr:colOff>619125</xdr:colOff>
      <xdr:row>57</xdr:row>
      <xdr:rowOff>142875</xdr:rowOff>
    </xdr:to>
    <xdr:sp macro="" textlink="">
      <xdr:nvSpPr>
        <xdr:cNvPr id="444438" name="Oval 266">
          <a:extLst>
            <a:ext uri="{FF2B5EF4-FFF2-40B4-BE49-F238E27FC236}">
              <a16:creationId xmlns:a16="http://schemas.microsoft.com/office/drawing/2014/main" id="{2D10680F-5D5B-4D6E-90E2-267C08AD6AEB}"/>
            </a:ext>
          </a:extLst>
        </xdr:cNvPr>
        <xdr:cNvSpPr>
          <a:spLocks noChangeArrowheads="1"/>
        </xdr:cNvSpPr>
      </xdr:nvSpPr>
      <xdr:spPr bwMode="auto">
        <a:xfrm>
          <a:off x="15621000" y="981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152400</xdr:rowOff>
    </xdr:from>
    <xdr:to>
      <xdr:col>23</xdr:col>
      <xdr:colOff>228600</xdr:colOff>
      <xdr:row>59</xdr:row>
      <xdr:rowOff>19050</xdr:rowOff>
    </xdr:to>
    <xdr:sp macro="" textlink="">
      <xdr:nvSpPr>
        <xdr:cNvPr id="11531" name="Text Box 267">
          <a:extLst>
            <a:ext uri="{FF2B5EF4-FFF2-40B4-BE49-F238E27FC236}">
              <a16:creationId xmlns:a16="http://schemas.microsoft.com/office/drawing/2014/main" id="{F731BA04-585D-485C-95B7-3158159FEF39}"/>
            </a:ext>
          </a:extLst>
        </xdr:cNvPr>
        <xdr:cNvSpPr txBox="1">
          <a:spLocks noChangeArrowheads="1"/>
        </xdr:cNvSpPr>
      </xdr:nvSpPr>
      <xdr:spPr bwMode="auto">
        <a:xfrm>
          <a:off x="15287625" y="992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21</xdr:col>
      <xdr:colOff>314325</xdr:colOff>
      <xdr:row>56</xdr:row>
      <xdr:rowOff>57150</xdr:rowOff>
    </xdr:from>
    <xdr:to>
      <xdr:col>21</xdr:col>
      <xdr:colOff>409575</xdr:colOff>
      <xdr:row>56</xdr:row>
      <xdr:rowOff>161925</xdr:rowOff>
    </xdr:to>
    <xdr:sp macro="" textlink="">
      <xdr:nvSpPr>
        <xdr:cNvPr id="444440" name="Oval 268">
          <a:extLst>
            <a:ext uri="{FF2B5EF4-FFF2-40B4-BE49-F238E27FC236}">
              <a16:creationId xmlns:a16="http://schemas.microsoft.com/office/drawing/2014/main" id="{B515E8B4-59CE-462A-A45C-D44FF1BE207B}"/>
            </a:ext>
          </a:extLst>
        </xdr:cNvPr>
        <xdr:cNvSpPr>
          <a:spLocks noChangeArrowheads="1"/>
        </xdr:cNvSpPr>
      </xdr:nvSpPr>
      <xdr:spPr bwMode="auto">
        <a:xfrm>
          <a:off x="14735175" y="9658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33" name="Text Box 269">
          <a:extLst>
            <a:ext uri="{FF2B5EF4-FFF2-40B4-BE49-F238E27FC236}">
              <a16:creationId xmlns:a16="http://schemas.microsoft.com/office/drawing/2014/main" id="{270BD955-CD6E-45E4-AC44-7F401E496809}"/>
            </a:ext>
          </a:extLst>
        </xdr:cNvPr>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endParaRPr lang="ja-JP" altLang="en-US"/>
        </a:p>
      </xdr:txBody>
    </xdr:sp>
    <xdr:clientData/>
  </xdr:twoCellAnchor>
  <xdr:twoCellAnchor>
    <xdr:from>
      <xdr:col>20</xdr:col>
      <xdr:colOff>104775</xdr:colOff>
      <xdr:row>55</xdr:row>
      <xdr:rowOff>114300</xdr:rowOff>
    </xdr:from>
    <xdr:to>
      <xdr:col>20</xdr:col>
      <xdr:colOff>209550</xdr:colOff>
      <xdr:row>56</xdr:row>
      <xdr:rowOff>47625</xdr:rowOff>
    </xdr:to>
    <xdr:sp macro="" textlink="">
      <xdr:nvSpPr>
        <xdr:cNvPr id="444442" name="Oval 270">
          <a:extLst>
            <a:ext uri="{FF2B5EF4-FFF2-40B4-BE49-F238E27FC236}">
              <a16:creationId xmlns:a16="http://schemas.microsoft.com/office/drawing/2014/main" id="{0F1451F9-3EAE-47F2-9CAD-01E58182B817}"/>
            </a:ext>
          </a:extLst>
        </xdr:cNvPr>
        <xdr:cNvSpPr>
          <a:spLocks noChangeArrowheads="1"/>
        </xdr:cNvSpPr>
      </xdr:nvSpPr>
      <xdr:spPr bwMode="auto">
        <a:xfrm>
          <a:off x="138398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85725</xdr:rowOff>
    </xdr:from>
    <xdr:to>
      <xdr:col>20</xdr:col>
      <xdr:colOff>542925</xdr:colOff>
      <xdr:row>55</xdr:row>
      <xdr:rowOff>123825</xdr:rowOff>
    </xdr:to>
    <xdr:sp macro="" textlink="">
      <xdr:nvSpPr>
        <xdr:cNvPr id="11535" name="Text Box 271">
          <a:extLst>
            <a:ext uri="{FF2B5EF4-FFF2-40B4-BE49-F238E27FC236}">
              <a16:creationId xmlns:a16="http://schemas.microsoft.com/office/drawing/2014/main" id="{346A26C2-6FEE-4405-BBEB-092B86E2FA65}"/>
            </a:ext>
          </a:extLst>
        </xdr:cNvPr>
        <xdr:cNvSpPr txBox="1">
          <a:spLocks noChangeArrowheads="1"/>
        </xdr:cNvSpPr>
      </xdr:nvSpPr>
      <xdr:spPr bwMode="auto">
        <a:xfrm>
          <a:off x="135159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18</xdr:col>
      <xdr:colOff>590550</xdr:colOff>
      <xdr:row>54</xdr:row>
      <xdr:rowOff>57150</xdr:rowOff>
    </xdr:from>
    <xdr:to>
      <xdr:col>19</xdr:col>
      <xdr:colOff>9525</xdr:colOff>
      <xdr:row>54</xdr:row>
      <xdr:rowOff>152400</xdr:rowOff>
    </xdr:to>
    <xdr:sp macro="" textlink="">
      <xdr:nvSpPr>
        <xdr:cNvPr id="444444" name="Oval 272">
          <a:extLst>
            <a:ext uri="{FF2B5EF4-FFF2-40B4-BE49-F238E27FC236}">
              <a16:creationId xmlns:a16="http://schemas.microsoft.com/office/drawing/2014/main" id="{97E1591D-1314-4182-BB50-B17CB5819B3D}"/>
            </a:ext>
          </a:extLst>
        </xdr:cNvPr>
        <xdr:cNvSpPr>
          <a:spLocks noChangeArrowheads="1"/>
        </xdr:cNvSpPr>
      </xdr:nvSpPr>
      <xdr:spPr bwMode="auto">
        <a:xfrm>
          <a:off x="12954000" y="9315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19050</xdr:rowOff>
    </xdr:from>
    <xdr:to>
      <xdr:col>19</xdr:col>
      <xdr:colOff>333375</xdr:colOff>
      <xdr:row>54</xdr:row>
      <xdr:rowOff>57150</xdr:rowOff>
    </xdr:to>
    <xdr:sp macro="" textlink="">
      <xdr:nvSpPr>
        <xdr:cNvPr id="11537" name="Text Box 273">
          <a:extLst>
            <a:ext uri="{FF2B5EF4-FFF2-40B4-BE49-F238E27FC236}">
              <a16:creationId xmlns:a16="http://schemas.microsoft.com/office/drawing/2014/main" id="{94F3A438-F239-4FC2-8131-CDBF17CC6524}"/>
            </a:ext>
          </a:extLst>
        </xdr:cNvPr>
        <xdr:cNvSpPr txBox="1">
          <a:spLocks noChangeArrowheads="1"/>
        </xdr:cNvSpPr>
      </xdr:nvSpPr>
      <xdr:spPr bwMode="auto">
        <a:xfrm>
          <a:off x="12620625" y="910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a:extLst>
            <a:ext uri="{FF2B5EF4-FFF2-40B4-BE49-F238E27FC236}">
              <a16:creationId xmlns:a16="http://schemas.microsoft.com/office/drawing/2014/main" id="{D293D3B3-B4B7-45DF-9F0E-EB9DEA7F247F}"/>
            </a:ext>
          </a:extLst>
        </xdr:cNvPr>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a:extLst>
            <a:ext uri="{FF2B5EF4-FFF2-40B4-BE49-F238E27FC236}">
              <a16:creationId xmlns:a16="http://schemas.microsoft.com/office/drawing/2014/main" id="{03BCD770-E69B-4ED1-A508-F17ADFA2BAAB}"/>
            </a:ext>
          </a:extLst>
        </xdr:cNvPr>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a:extLst>
            <a:ext uri="{FF2B5EF4-FFF2-40B4-BE49-F238E27FC236}">
              <a16:creationId xmlns:a16="http://schemas.microsoft.com/office/drawing/2014/main" id="{470BFF77-0736-4980-9E42-4EB91C9B6E36}"/>
            </a:ext>
          </a:extLst>
        </xdr:cNvPr>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4/75</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a:extLst>
            <a:ext uri="{FF2B5EF4-FFF2-40B4-BE49-F238E27FC236}">
              <a16:creationId xmlns:a16="http://schemas.microsoft.com/office/drawing/2014/main" id="{DD86DA98-FB46-449B-B2B2-6E5B7C4C8074}"/>
            </a:ext>
          </a:extLst>
        </xdr:cNvPr>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a:extLst>
            <a:ext uri="{FF2B5EF4-FFF2-40B4-BE49-F238E27FC236}">
              <a16:creationId xmlns:a16="http://schemas.microsoft.com/office/drawing/2014/main" id="{3296F0AB-5E27-4255-85C2-1E95F09DC945}"/>
            </a:ext>
          </a:extLst>
        </xdr:cNvPr>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a:extLst>
            <a:ext uri="{FF2B5EF4-FFF2-40B4-BE49-F238E27FC236}">
              <a16:creationId xmlns:a16="http://schemas.microsoft.com/office/drawing/2014/main" id="{E20E2B98-F455-4BAA-B4F4-ADBA3643BE96}"/>
            </a:ext>
          </a:extLst>
        </xdr:cNvPr>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a:extLst>
            <a:ext uri="{FF2B5EF4-FFF2-40B4-BE49-F238E27FC236}">
              <a16:creationId xmlns:a16="http://schemas.microsoft.com/office/drawing/2014/main" id="{1FFDE0E3-3A47-4A68-9310-B96853CBEB6C}"/>
            </a:ext>
          </a:extLst>
        </xdr:cNvPr>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44453" name="Rectangle 281">
          <a:extLst>
            <a:ext uri="{FF2B5EF4-FFF2-40B4-BE49-F238E27FC236}">
              <a16:creationId xmlns:a16="http://schemas.microsoft.com/office/drawing/2014/main" id="{9A362F31-B6BF-48F6-838D-4FAAC1AB4C78}"/>
            </a:ext>
          </a:extLst>
        </xdr:cNvPr>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44454" name="Rectangle 282">
          <a:extLst>
            <a:ext uri="{FF2B5EF4-FFF2-40B4-BE49-F238E27FC236}">
              <a16:creationId xmlns:a16="http://schemas.microsoft.com/office/drawing/2014/main" id="{B9C6E30A-2BA7-4F49-AC04-008A3CDF33C9}"/>
            </a:ext>
          </a:extLst>
        </xdr:cNvPr>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a:extLst>
            <a:ext uri="{FF2B5EF4-FFF2-40B4-BE49-F238E27FC236}">
              <a16:creationId xmlns:a16="http://schemas.microsoft.com/office/drawing/2014/main" id="{CBEC8A37-BFAB-42D7-A940-7EA8C785A8FE}"/>
            </a:ext>
          </a:extLst>
        </xdr:cNvPr>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a:extLst>
            <a:ext uri="{FF2B5EF4-FFF2-40B4-BE49-F238E27FC236}">
              <a16:creationId xmlns:a16="http://schemas.microsoft.com/office/drawing/2014/main" id="{AD31A50C-402A-4BE0-B490-9EA005563214}"/>
            </a:ext>
          </a:extLst>
        </xdr:cNvPr>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補助費については、類似団体の平均を大きく下回っている。</a:t>
          </a:r>
          <a:endParaRPr lang="ja-JP" altLang="ja-JP">
            <a:effectLst/>
          </a:endParaRPr>
        </a:p>
        <a:p>
          <a:pPr rtl="0"/>
          <a:r>
            <a:rPr lang="ja-JP" altLang="ja-JP" sz="1100" b="0" i="0" baseline="0">
              <a:effectLst/>
              <a:latin typeface="+mn-lt"/>
              <a:ea typeface="+mn-ea"/>
              <a:cs typeface="+mn-cs"/>
            </a:rPr>
            <a:t>　今後は、塵芥処理組合や消防組合等の一部事務組合の施設整備による負担金の増加が懸念される。</a:t>
          </a:r>
          <a:endParaRPr lang="ja-JP" altLang="ja-JP">
            <a:effectLst/>
          </a:endParaRPr>
        </a:p>
        <a:p>
          <a:pPr rtl="0"/>
          <a:r>
            <a:rPr lang="ja-JP" altLang="ja-JP" sz="1100" b="0" i="0" baseline="0">
              <a:effectLst/>
              <a:latin typeface="+mn-lt"/>
              <a:ea typeface="+mn-ea"/>
              <a:cs typeface="+mn-cs"/>
            </a:rPr>
            <a:t>　その他団体等への補助金に関しては従来からの経緯にとらわれず、補助金の効果を検証・評価することにより継続の可否</a:t>
          </a:r>
          <a:r>
            <a:rPr lang="ja-JP" altLang="en-US" sz="1100" b="0" i="0" baseline="0">
              <a:effectLst/>
              <a:latin typeface="+mn-lt"/>
              <a:ea typeface="+mn-ea"/>
              <a:cs typeface="+mn-cs"/>
            </a:rPr>
            <a:t>に言及するとともに、町税等滞納者に対する補助金交付の制限等</a:t>
          </a:r>
          <a:r>
            <a:rPr lang="ja-JP" altLang="ja-JP" sz="1100" b="0" i="0" baseline="0">
              <a:effectLst/>
              <a:latin typeface="+mn-lt"/>
              <a:ea typeface="+mn-ea"/>
              <a:cs typeface="+mn-cs"/>
            </a:rPr>
            <a:t>するなどして補助費の総額を抑制する。</a:t>
          </a:r>
          <a:endParaRPr lang="ja-JP" altLang="ja-JP">
            <a:effectLst/>
          </a:endParaRPr>
        </a:p>
        <a:p>
          <a:pPr algn="l" rtl="0">
            <a:defRPr sz="1000"/>
          </a:pPr>
          <a:endParaRPr lang="ja-JP" altLang="en-US"/>
        </a:p>
      </xdr:txBody>
    </xdr:sp>
    <xdr:clientData/>
  </xdr:twoCellAnchor>
  <xdr:oneCellAnchor>
    <xdr:from>
      <xdr:col>18</xdr:col>
      <xdr:colOff>85725</xdr:colOff>
      <xdr:row>29</xdr:row>
      <xdr:rowOff>142875</xdr:rowOff>
    </xdr:from>
    <xdr:ext cx="133350" cy="152400"/>
    <xdr:sp macro="" textlink="">
      <xdr:nvSpPr>
        <xdr:cNvPr id="11549" name="Text Box 285">
          <a:extLst>
            <a:ext uri="{FF2B5EF4-FFF2-40B4-BE49-F238E27FC236}">
              <a16:creationId xmlns:a16="http://schemas.microsoft.com/office/drawing/2014/main" id="{0245A807-B66E-4DFC-943A-5E0DED3F85C5}"/>
            </a:ext>
          </a:extLst>
        </xdr:cNvPr>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44458" name="Line 286">
          <a:extLst>
            <a:ext uri="{FF2B5EF4-FFF2-40B4-BE49-F238E27FC236}">
              <a16:creationId xmlns:a16="http://schemas.microsoft.com/office/drawing/2014/main" id="{9E1C0C0D-D4D8-4EC2-9820-CEEEEB5EBC3D}"/>
            </a:ext>
          </a:extLst>
        </xdr:cNvPr>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a:extLst>
            <a:ext uri="{FF2B5EF4-FFF2-40B4-BE49-F238E27FC236}">
              <a16:creationId xmlns:a16="http://schemas.microsoft.com/office/drawing/2014/main" id="{47974698-8D12-43A6-BB23-D2F66D5D35E4}"/>
            </a:ext>
          </a:extLst>
        </xdr:cNvPr>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44460" name="Line 288">
          <a:extLst>
            <a:ext uri="{FF2B5EF4-FFF2-40B4-BE49-F238E27FC236}">
              <a16:creationId xmlns:a16="http://schemas.microsoft.com/office/drawing/2014/main" id="{8A9AC9D4-6FD3-401A-9F39-518FAF524EC6}"/>
            </a:ext>
          </a:extLst>
        </xdr:cNvPr>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a:extLst>
            <a:ext uri="{FF2B5EF4-FFF2-40B4-BE49-F238E27FC236}">
              <a16:creationId xmlns:a16="http://schemas.microsoft.com/office/drawing/2014/main" id="{6E80B85B-428D-44C7-938D-91EFB719E026}"/>
            </a:ext>
          </a:extLst>
        </xdr:cNvPr>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44462" name="Line 290">
          <a:extLst>
            <a:ext uri="{FF2B5EF4-FFF2-40B4-BE49-F238E27FC236}">
              <a16:creationId xmlns:a16="http://schemas.microsoft.com/office/drawing/2014/main" id="{C660E474-95E3-4F20-B270-A34BB22D7AB2}"/>
            </a:ext>
          </a:extLst>
        </xdr:cNvPr>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a:extLst>
            <a:ext uri="{FF2B5EF4-FFF2-40B4-BE49-F238E27FC236}">
              <a16:creationId xmlns:a16="http://schemas.microsoft.com/office/drawing/2014/main" id="{3DEDCD64-CED7-4915-A50E-BE5D9970E609}"/>
            </a:ext>
          </a:extLst>
        </xdr:cNvPr>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44464" name="Line 292">
          <a:extLst>
            <a:ext uri="{FF2B5EF4-FFF2-40B4-BE49-F238E27FC236}">
              <a16:creationId xmlns:a16="http://schemas.microsoft.com/office/drawing/2014/main" id="{48794CC1-73F5-468C-8DF5-21B3F7DC41FA}"/>
            </a:ext>
          </a:extLst>
        </xdr:cNvPr>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a:extLst>
            <a:ext uri="{FF2B5EF4-FFF2-40B4-BE49-F238E27FC236}">
              <a16:creationId xmlns:a16="http://schemas.microsoft.com/office/drawing/2014/main" id="{D6AB4C11-75A6-4090-826C-9B249306B78B}"/>
            </a:ext>
          </a:extLst>
        </xdr:cNvPr>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44466" name="Line 294">
          <a:extLst>
            <a:ext uri="{FF2B5EF4-FFF2-40B4-BE49-F238E27FC236}">
              <a16:creationId xmlns:a16="http://schemas.microsoft.com/office/drawing/2014/main" id="{61B23236-0A19-44D1-B792-259F5DF3AD2E}"/>
            </a:ext>
          </a:extLst>
        </xdr:cNvPr>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a:extLst>
            <a:ext uri="{FF2B5EF4-FFF2-40B4-BE49-F238E27FC236}">
              <a16:creationId xmlns:a16="http://schemas.microsoft.com/office/drawing/2014/main" id="{DFBD0734-62BC-456E-95F1-48328EA08335}"/>
            </a:ext>
          </a:extLst>
        </xdr:cNvPr>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44468" name="Line 296">
          <a:extLst>
            <a:ext uri="{FF2B5EF4-FFF2-40B4-BE49-F238E27FC236}">
              <a16:creationId xmlns:a16="http://schemas.microsoft.com/office/drawing/2014/main" id="{661DC5B7-37DE-401C-88F1-6B649239892F}"/>
            </a:ext>
          </a:extLst>
        </xdr:cNvPr>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44469" name="補助費等グラフ枠">
          <a:extLst>
            <a:ext uri="{FF2B5EF4-FFF2-40B4-BE49-F238E27FC236}">
              <a16:creationId xmlns:a16="http://schemas.microsoft.com/office/drawing/2014/main" id="{87632885-DBF3-4DD4-AE54-050BE7FD2B71}"/>
            </a:ext>
          </a:extLst>
        </xdr:cNvPr>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142875</xdr:rowOff>
    </xdr:from>
    <xdr:to>
      <xdr:col>24</xdr:col>
      <xdr:colOff>28575</xdr:colOff>
      <xdr:row>40</xdr:row>
      <xdr:rowOff>123825</xdr:rowOff>
    </xdr:to>
    <xdr:sp macro="" textlink="">
      <xdr:nvSpPr>
        <xdr:cNvPr id="444470" name="Line 298">
          <a:extLst>
            <a:ext uri="{FF2B5EF4-FFF2-40B4-BE49-F238E27FC236}">
              <a16:creationId xmlns:a16="http://schemas.microsoft.com/office/drawing/2014/main" id="{2667339A-BD98-4C65-A5FC-7940DB5D3AD2}"/>
            </a:ext>
          </a:extLst>
        </xdr:cNvPr>
        <xdr:cNvSpPr>
          <a:spLocks noChangeShapeType="1"/>
        </xdr:cNvSpPr>
      </xdr:nvSpPr>
      <xdr:spPr bwMode="auto">
        <a:xfrm flipV="1">
          <a:off x="16506825" y="58007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123825</xdr:rowOff>
    </xdr:from>
    <xdr:to>
      <xdr:col>25</xdr:col>
      <xdr:colOff>200025</xdr:colOff>
      <xdr:row>41</xdr:row>
      <xdr:rowOff>161925</xdr:rowOff>
    </xdr:to>
    <xdr:sp macro="" textlink="">
      <xdr:nvSpPr>
        <xdr:cNvPr id="11563" name="補助費等最小値テキスト">
          <a:extLst>
            <a:ext uri="{FF2B5EF4-FFF2-40B4-BE49-F238E27FC236}">
              <a16:creationId xmlns:a16="http://schemas.microsoft.com/office/drawing/2014/main" id="{7B3C0095-9CF2-411B-9BC6-093246A97B7C}"/>
            </a:ext>
          </a:extLst>
        </xdr:cNvPr>
        <xdr:cNvSpPr txBox="1">
          <a:spLocks noChangeArrowheads="1"/>
        </xdr:cNvSpPr>
      </xdr:nvSpPr>
      <xdr:spPr bwMode="auto">
        <a:xfrm>
          <a:off x="166020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endParaRPr lang="ja-JP" altLang="en-US"/>
        </a:p>
      </xdr:txBody>
    </xdr:sp>
    <xdr:clientData/>
  </xdr:twoCellAnchor>
  <xdr:twoCellAnchor>
    <xdr:from>
      <xdr:col>23</xdr:col>
      <xdr:colOff>628650</xdr:colOff>
      <xdr:row>40</xdr:row>
      <xdr:rowOff>123825</xdr:rowOff>
    </xdr:from>
    <xdr:to>
      <xdr:col>24</xdr:col>
      <xdr:colOff>123825</xdr:colOff>
      <xdr:row>40</xdr:row>
      <xdr:rowOff>123825</xdr:rowOff>
    </xdr:to>
    <xdr:sp macro="" textlink="">
      <xdr:nvSpPr>
        <xdr:cNvPr id="444472" name="Line 300">
          <a:extLst>
            <a:ext uri="{FF2B5EF4-FFF2-40B4-BE49-F238E27FC236}">
              <a16:creationId xmlns:a16="http://schemas.microsoft.com/office/drawing/2014/main" id="{9E63F7C1-2D7C-4D86-9891-9D0907E2BE54}"/>
            </a:ext>
          </a:extLst>
        </xdr:cNvPr>
        <xdr:cNvSpPr>
          <a:spLocks noChangeShapeType="1"/>
        </xdr:cNvSpPr>
      </xdr:nvSpPr>
      <xdr:spPr bwMode="auto">
        <a:xfrm>
          <a:off x="16421100" y="698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5" name="補助費等最大値テキスト">
          <a:extLst>
            <a:ext uri="{FF2B5EF4-FFF2-40B4-BE49-F238E27FC236}">
              <a16:creationId xmlns:a16="http://schemas.microsoft.com/office/drawing/2014/main" id="{2847785C-9392-487D-8D45-1DFDE830BA6F}"/>
            </a:ext>
          </a:extLst>
        </xdr:cNvPr>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endParaRPr lang="ja-JP" altLang="en-US"/>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444474" name="Line 302">
          <a:extLst>
            <a:ext uri="{FF2B5EF4-FFF2-40B4-BE49-F238E27FC236}">
              <a16:creationId xmlns:a16="http://schemas.microsoft.com/office/drawing/2014/main" id="{E415E9EF-956F-419C-A6A6-1DBAE8FCC60F}"/>
            </a:ext>
          </a:extLst>
        </xdr:cNvPr>
        <xdr:cNvSpPr>
          <a:spLocks noChangeShapeType="1"/>
        </xdr:cNvSpPr>
      </xdr:nvSpPr>
      <xdr:spPr bwMode="auto">
        <a:xfrm>
          <a:off x="16421100"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104775</xdr:rowOff>
    </xdr:from>
    <xdr:to>
      <xdr:col>24</xdr:col>
      <xdr:colOff>28575</xdr:colOff>
      <xdr:row>35</xdr:row>
      <xdr:rowOff>104775</xdr:rowOff>
    </xdr:to>
    <xdr:sp macro="" textlink="">
      <xdr:nvSpPr>
        <xdr:cNvPr id="444475" name="Line 303">
          <a:extLst>
            <a:ext uri="{FF2B5EF4-FFF2-40B4-BE49-F238E27FC236}">
              <a16:creationId xmlns:a16="http://schemas.microsoft.com/office/drawing/2014/main" id="{DD52A6BE-E1AB-44DE-B6B7-43EFFB5BD808}"/>
            </a:ext>
          </a:extLst>
        </xdr:cNvPr>
        <xdr:cNvSpPr>
          <a:spLocks noChangeShapeType="1"/>
        </xdr:cNvSpPr>
      </xdr:nvSpPr>
      <xdr:spPr bwMode="auto">
        <a:xfrm>
          <a:off x="15668625" y="61055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68" name="補助費等平均値テキスト">
          <a:extLst>
            <a:ext uri="{FF2B5EF4-FFF2-40B4-BE49-F238E27FC236}">
              <a16:creationId xmlns:a16="http://schemas.microsoft.com/office/drawing/2014/main" id="{31282174-0AF8-4651-A424-D1F197E973B2}"/>
            </a:ext>
          </a:extLst>
        </xdr:cNvPr>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endParaRPr lang="ja-JP" altLang="en-US"/>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444477" name="AutoShape 305">
          <a:extLst>
            <a:ext uri="{FF2B5EF4-FFF2-40B4-BE49-F238E27FC236}">
              <a16:creationId xmlns:a16="http://schemas.microsoft.com/office/drawing/2014/main" id="{B358DC0F-B9A1-4AB0-97E0-23DCFE5916FA}"/>
            </a:ext>
          </a:extLst>
        </xdr:cNvPr>
        <xdr:cNvSpPr>
          <a:spLocks noChangeArrowheads="1"/>
        </xdr:cNvSpPr>
      </xdr:nvSpPr>
      <xdr:spPr bwMode="auto">
        <a:xfrm>
          <a:off x="164592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95250</xdr:rowOff>
    </xdr:from>
    <xdr:to>
      <xdr:col>22</xdr:col>
      <xdr:colOff>561975</xdr:colOff>
      <xdr:row>35</xdr:row>
      <xdr:rowOff>104775</xdr:rowOff>
    </xdr:to>
    <xdr:sp macro="" textlink="">
      <xdr:nvSpPr>
        <xdr:cNvPr id="444478" name="Line 306">
          <a:extLst>
            <a:ext uri="{FF2B5EF4-FFF2-40B4-BE49-F238E27FC236}">
              <a16:creationId xmlns:a16="http://schemas.microsoft.com/office/drawing/2014/main" id="{440ADE93-692F-4FF1-AA13-302A52386EDD}"/>
            </a:ext>
          </a:extLst>
        </xdr:cNvPr>
        <xdr:cNvSpPr>
          <a:spLocks noChangeShapeType="1"/>
        </xdr:cNvSpPr>
      </xdr:nvSpPr>
      <xdr:spPr bwMode="auto">
        <a:xfrm>
          <a:off x="14782800" y="6096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152400</xdr:rowOff>
    </xdr:from>
    <xdr:to>
      <xdr:col>22</xdr:col>
      <xdr:colOff>619125</xdr:colOff>
      <xdr:row>37</xdr:row>
      <xdr:rowOff>76200</xdr:rowOff>
    </xdr:to>
    <xdr:sp macro="" textlink="">
      <xdr:nvSpPr>
        <xdr:cNvPr id="444479" name="AutoShape 307">
          <a:extLst>
            <a:ext uri="{FF2B5EF4-FFF2-40B4-BE49-F238E27FC236}">
              <a16:creationId xmlns:a16="http://schemas.microsoft.com/office/drawing/2014/main" id="{17B0D43C-B29C-4569-9B5F-65938D969683}"/>
            </a:ext>
          </a:extLst>
        </xdr:cNvPr>
        <xdr:cNvSpPr>
          <a:spLocks noChangeArrowheads="1"/>
        </xdr:cNvSpPr>
      </xdr:nvSpPr>
      <xdr:spPr bwMode="auto">
        <a:xfrm>
          <a:off x="156210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95250</xdr:rowOff>
    </xdr:from>
    <xdr:to>
      <xdr:col>23</xdr:col>
      <xdr:colOff>228600</xdr:colOff>
      <xdr:row>38</xdr:row>
      <xdr:rowOff>133350</xdr:rowOff>
    </xdr:to>
    <xdr:sp macro="" textlink="">
      <xdr:nvSpPr>
        <xdr:cNvPr id="11572" name="Text Box 308">
          <a:extLst>
            <a:ext uri="{FF2B5EF4-FFF2-40B4-BE49-F238E27FC236}">
              <a16:creationId xmlns:a16="http://schemas.microsoft.com/office/drawing/2014/main" id="{9CA9D33D-CF6B-4D9C-B6AB-8639F9F9EDB2}"/>
            </a:ext>
          </a:extLst>
        </xdr:cNvPr>
        <xdr:cNvSpPr txBox="1">
          <a:spLocks noChangeArrowheads="1"/>
        </xdr:cNvSpPr>
      </xdr:nvSpPr>
      <xdr:spPr bwMode="auto">
        <a:xfrm>
          <a:off x="1528762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20</xdr:col>
      <xdr:colOff>161925</xdr:colOff>
      <xdr:row>35</xdr:row>
      <xdr:rowOff>95250</xdr:rowOff>
    </xdr:from>
    <xdr:to>
      <xdr:col>21</xdr:col>
      <xdr:colOff>361950</xdr:colOff>
      <xdr:row>35</xdr:row>
      <xdr:rowOff>114300</xdr:rowOff>
    </xdr:to>
    <xdr:sp macro="" textlink="">
      <xdr:nvSpPr>
        <xdr:cNvPr id="444481" name="Line 309">
          <a:extLst>
            <a:ext uri="{FF2B5EF4-FFF2-40B4-BE49-F238E27FC236}">
              <a16:creationId xmlns:a16="http://schemas.microsoft.com/office/drawing/2014/main" id="{7FE5E4F2-49E8-4D1D-949A-1E185D6DCEE5}"/>
            </a:ext>
          </a:extLst>
        </xdr:cNvPr>
        <xdr:cNvSpPr>
          <a:spLocks noChangeShapeType="1"/>
        </xdr:cNvSpPr>
      </xdr:nvSpPr>
      <xdr:spPr bwMode="auto">
        <a:xfrm flipV="1">
          <a:off x="13896975" y="6096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444482" name="AutoShape 310">
          <a:extLst>
            <a:ext uri="{FF2B5EF4-FFF2-40B4-BE49-F238E27FC236}">
              <a16:creationId xmlns:a16="http://schemas.microsoft.com/office/drawing/2014/main" id="{C81ACE09-3114-452A-B58C-8988E34D85F9}"/>
            </a:ext>
          </a:extLst>
        </xdr:cNvPr>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76200</xdr:rowOff>
    </xdr:from>
    <xdr:to>
      <xdr:col>22</xdr:col>
      <xdr:colOff>57150</xdr:colOff>
      <xdr:row>38</xdr:row>
      <xdr:rowOff>114300</xdr:rowOff>
    </xdr:to>
    <xdr:sp macro="" textlink="">
      <xdr:nvSpPr>
        <xdr:cNvPr id="11575" name="Text Box 311">
          <a:extLst>
            <a:ext uri="{FF2B5EF4-FFF2-40B4-BE49-F238E27FC236}">
              <a16:creationId xmlns:a16="http://schemas.microsoft.com/office/drawing/2014/main" id="{9DFD2CA7-8469-4F84-A4FF-84656352F28A}"/>
            </a:ext>
          </a:extLst>
        </xdr:cNvPr>
        <xdr:cNvSpPr txBox="1">
          <a:spLocks noChangeArrowheads="1"/>
        </xdr:cNvSpPr>
      </xdr:nvSpPr>
      <xdr:spPr bwMode="auto">
        <a:xfrm>
          <a:off x="14401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18</xdr:col>
      <xdr:colOff>638175</xdr:colOff>
      <xdr:row>35</xdr:row>
      <xdr:rowOff>114300</xdr:rowOff>
    </xdr:from>
    <xdr:to>
      <xdr:col>20</xdr:col>
      <xdr:colOff>161925</xdr:colOff>
      <xdr:row>36</xdr:row>
      <xdr:rowOff>57150</xdr:rowOff>
    </xdr:to>
    <xdr:sp macro="" textlink="">
      <xdr:nvSpPr>
        <xdr:cNvPr id="444484" name="Line 312">
          <a:extLst>
            <a:ext uri="{FF2B5EF4-FFF2-40B4-BE49-F238E27FC236}">
              <a16:creationId xmlns:a16="http://schemas.microsoft.com/office/drawing/2014/main" id="{455920D4-4016-47AE-9378-478795513552}"/>
            </a:ext>
          </a:extLst>
        </xdr:cNvPr>
        <xdr:cNvSpPr>
          <a:spLocks noChangeShapeType="1"/>
        </xdr:cNvSpPr>
      </xdr:nvSpPr>
      <xdr:spPr bwMode="auto">
        <a:xfrm flipV="1">
          <a:off x="13001625" y="611505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152400</xdr:rowOff>
    </xdr:from>
    <xdr:to>
      <xdr:col>20</xdr:col>
      <xdr:colOff>209550</xdr:colOff>
      <xdr:row>37</xdr:row>
      <xdr:rowOff>85725</xdr:rowOff>
    </xdr:to>
    <xdr:sp macro="" textlink="">
      <xdr:nvSpPr>
        <xdr:cNvPr id="444485" name="AutoShape 313">
          <a:extLst>
            <a:ext uri="{FF2B5EF4-FFF2-40B4-BE49-F238E27FC236}">
              <a16:creationId xmlns:a16="http://schemas.microsoft.com/office/drawing/2014/main" id="{EB6E976B-DE5B-4FB6-84A0-BC2D5F172029}"/>
            </a:ext>
          </a:extLst>
        </xdr:cNvPr>
        <xdr:cNvSpPr>
          <a:spLocks noChangeArrowheads="1"/>
        </xdr:cNvSpPr>
      </xdr:nvSpPr>
      <xdr:spPr bwMode="auto">
        <a:xfrm>
          <a:off x="13839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95250</xdr:rowOff>
    </xdr:from>
    <xdr:to>
      <xdr:col>20</xdr:col>
      <xdr:colOff>542925</xdr:colOff>
      <xdr:row>38</xdr:row>
      <xdr:rowOff>133350</xdr:rowOff>
    </xdr:to>
    <xdr:sp macro="" textlink="">
      <xdr:nvSpPr>
        <xdr:cNvPr id="11578" name="Text Box 314">
          <a:extLst>
            <a:ext uri="{FF2B5EF4-FFF2-40B4-BE49-F238E27FC236}">
              <a16:creationId xmlns:a16="http://schemas.microsoft.com/office/drawing/2014/main" id="{4ABDE9D5-95E8-45C6-B0FC-747AF535E02C}"/>
            </a:ext>
          </a:extLst>
        </xdr:cNvPr>
        <xdr:cNvSpPr txBox="1">
          <a:spLocks noChangeArrowheads="1"/>
        </xdr:cNvSpPr>
      </xdr:nvSpPr>
      <xdr:spPr bwMode="auto">
        <a:xfrm>
          <a:off x="1351597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590550</xdr:colOff>
      <xdr:row>37</xdr:row>
      <xdr:rowOff>19050</xdr:rowOff>
    </xdr:from>
    <xdr:to>
      <xdr:col>19</xdr:col>
      <xdr:colOff>9525</xdr:colOff>
      <xdr:row>37</xdr:row>
      <xdr:rowOff>114300</xdr:rowOff>
    </xdr:to>
    <xdr:sp macro="" textlink="">
      <xdr:nvSpPr>
        <xdr:cNvPr id="444487" name="AutoShape 315">
          <a:extLst>
            <a:ext uri="{FF2B5EF4-FFF2-40B4-BE49-F238E27FC236}">
              <a16:creationId xmlns:a16="http://schemas.microsoft.com/office/drawing/2014/main" id="{90C0AA12-12A2-4938-951C-2BA9319EDF93}"/>
            </a:ext>
          </a:extLst>
        </xdr:cNvPr>
        <xdr:cNvSpPr>
          <a:spLocks noChangeArrowheads="1"/>
        </xdr:cNvSpPr>
      </xdr:nvSpPr>
      <xdr:spPr bwMode="auto">
        <a:xfrm>
          <a:off x="12954000"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133350</xdr:rowOff>
    </xdr:from>
    <xdr:to>
      <xdr:col>19</xdr:col>
      <xdr:colOff>333375</xdr:colOff>
      <xdr:row>39</xdr:row>
      <xdr:rowOff>0</xdr:rowOff>
    </xdr:to>
    <xdr:sp macro="" textlink="">
      <xdr:nvSpPr>
        <xdr:cNvPr id="11580" name="Text Box 316">
          <a:extLst>
            <a:ext uri="{FF2B5EF4-FFF2-40B4-BE49-F238E27FC236}">
              <a16:creationId xmlns:a16="http://schemas.microsoft.com/office/drawing/2014/main" id="{09033994-BFA3-4892-866B-A1EFE6146818}"/>
            </a:ext>
          </a:extLst>
        </xdr:cNvPr>
        <xdr:cNvSpPr txBox="1">
          <a:spLocks noChangeArrowheads="1"/>
        </xdr:cNvSpPr>
      </xdr:nvSpPr>
      <xdr:spPr bwMode="auto">
        <a:xfrm>
          <a:off x="126206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a:extLst>
            <a:ext uri="{FF2B5EF4-FFF2-40B4-BE49-F238E27FC236}">
              <a16:creationId xmlns:a16="http://schemas.microsoft.com/office/drawing/2014/main" id="{1680A355-D946-420A-9B48-40508CD269A9}"/>
            </a:ext>
          </a:extLst>
        </xdr:cNvPr>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a:extLst>
            <a:ext uri="{FF2B5EF4-FFF2-40B4-BE49-F238E27FC236}">
              <a16:creationId xmlns:a16="http://schemas.microsoft.com/office/drawing/2014/main" id="{CC4EFA84-EC18-492B-8105-2A8BD89FDAB8}"/>
            </a:ext>
          </a:extLst>
        </xdr:cNvPr>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a:extLst>
            <a:ext uri="{FF2B5EF4-FFF2-40B4-BE49-F238E27FC236}">
              <a16:creationId xmlns:a16="http://schemas.microsoft.com/office/drawing/2014/main" id="{0AB54F89-D5C8-473C-9B58-9E7F0C9EC79E}"/>
            </a:ext>
          </a:extLst>
        </xdr:cNvPr>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a:extLst>
            <a:ext uri="{FF2B5EF4-FFF2-40B4-BE49-F238E27FC236}">
              <a16:creationId xmlns:a16="http://schemas.microsoft.com/office/drawing/2014/main" id="{8AF78077-5B9B-4E75-B1F1-3C8E153B9D2A}"/>
            </a:ext>
          </a:extLst>
        </xdr:cNvPr>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a:extLst>
            <a:ext uri="{FF2B5EF4-FFF2-40B4-BE49-F238E27FC236}">
              <a16:creationId xmlns:a16="http://schemas.microsoft.com/office/drawing/2014/main" id="{343A53C3-959B-457E-91CB-07C26C968929}"/>
            </a:ext>
          </a:extLst>
        </xdr:cNvPr>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35</xdr:row>
      <xdr:rowOff>57150</xdr:rowOff>
    </xdr:from>
    <xdr:to>
      <xdr:col>24</xdr:col>
      <xdr:colOff>85725</xdr:colOff>
      <xdr:row>35</xdr:row>
      <xdr:rowOff>161925</xdr:rowOff>
    </xdr:to>
    <xdr:sp macro="" textlink="">
      <xdr:nvSpPr>
        <xdr:cNvPr id="444494" name="Oval 322">
          <a:extLst>
            <a:ext uri="{FF2B5EF4-FFF2-40B4-BE49-F238E27FC236}">
              <a16:creationId xmlns:a16="http://schemas.microsoft.com/office/drawing/2014/main" id="{C0642BFF-5A9E-4910-96A2-5F61FFCCFBC4}"/>
            </a:ext>
          </a:extLst>
        </xdr:cNvPr>
        <xdr:cNvSpPr>
          <a:spLocks noChangeArrowheads="1"/>
        </xdr:cNvSpPr>
      </xdr:nvSpPr>
      <xdr:spPr bwMode="auto">
        <a:xfrm>
          <a:off x="164592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104775</xdr:rowOff>
    </xdr:from>
    <xdr:to>
      <xdr:col>25</xdr:col>
      <xdr:colOff>200025</xdr:colOff>
      <xdr:row>35</xdr:row>
      <xdr:rowOff>142875</xdr:rowOff>
    </xdr:to>
    <xdr:sp macro="" textlink="">
      <xdr:nvSpPr>
        <xdr:cNvPr id="11587" name="補助費等該当値テキスト">
          <a:extLst>
            <a:ext uri="{FF2B5EF4-FFF2-40B4-BE49-F238E27FC236}">
              <a16:creationId xmlns:a16="http://schemas.microsoft.com/office/drawing/2014/main" id="{D1778D5E-72B2-4C5F-8B6C-B8628F5210F9}"/>
            </a:ext>
          </a:extLst>
        </xdr:cNvPr>
        <xdr:cNvSpPr txBox="1">
          <a:spLocks noChangeArrowheads="1"/>
        </xdr:cNvSpPr>
      </xdr:nvSpPr>
      <xdr:spPr bwMode="auto">
        <a:xfrm>
          <a:off x="166020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22</xdr:col>
      <xdr:colOff>514350</xdr:colOff>
      <xdr:row>35</xdr:row>
      <xdr:rowOff>47625</xdr:rowOff>
    </xdr:from>
    <xdr:to>
      <xdr:col>22</xdr:col>
      <xdr:colOff>619125</xdr:colOff>
      <xdr:row>35</xdr:row>
      <xdr:rowOff>152400</xdr:rowOff>
    </xdr:to>
    <xdr:sp macro="" textlink="">
      <xdr:nvSpPr>
        <xdr:cNvPr id="444496" name="Oval 324">
          <a:extLst>
            <a:ext uri="{FF2B5EF4-FFF2-40B4-BE49-F238E27FC236}">
              <a16:creationId xmlns:a16="http://schemas.microsoft.com/office/drawing/2014/main" id="{D462C3A5-AA8F-4126-BC48-84A7A8E56072}"/>
            </a:ext>
          </a:extLst>
        </xdr:cNvPr>
        <xdr:cNvSpPr>
          <a:spLocks noChangeArrowheads="1"/>
        </xdr:cNvSpPr>
      </xdr:nvSpPr>
      <xdr:spPr bwMode="auto">
        <a:xfrm>
          <a:off x="15621000"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19050</xdr:rowOff>
    </xdr:from>
    <xdr:to>
      <xdr:col>23</xdr:col>
      <xdr:colOff>228600</xdr:colOff>
      <xdr:row>35</xdr:row>
      <xdr:rowOff>57150</xdr:rowOff>
    </xdr:to>
    <xdr:sp macro="" textlink="">
      <xdr:nvSpPr>
        <xdr:cNvPr id="11589" name="Text Box 325">
          <a:extLst>
            <a:ext uri="{FF2B5EF4-FFF2-40B4-BE49-F238E27FC236}">
              <a16:creationId xmlns:a16="http://schemas.microsoft.com/office/drawing/2014/main" id="{F49DDF41-2BEF-435B-9879-2AFF50906251}"/>
            </a:ext>
          </a:extLst>
        </xdr:cNvPr>
        <xdr:cNvSpPr txBox="1">
          <a:spLocks noChangeArrowheads="1"/>
        </xdr:cNvSpPr>
      </xdr:nvSpPr>
      <xdr:spPr bwMode="auto">
        <a:xfrm>
          <a:off x="15287625" y="584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21</xdr:col>
      <xdr:colOff>314325</xdr:colOff>
      <xdr:row>35</xdr:row>
      <xdr:rowOff>38100</xdr:rowOff>
    </xdr:from>
    <xdr:to>
      <xdr:col>21</xdr:col>
      <xdr:colOff>409575</xdr:colOff>
      <xdr:row>35</xdr:row>
      <xdr:rowOff>142875</xdr:rowOff>
    </xdr:to>
    <xdr:sp macro="" textlink="">
      <xdr:nvSpPr>
        <xdr:cNvPr id="444498" name="Oval 326">
          <a:extLst>
            <a:ext uri="{FF2B5EF4-FFF2-40B4-BE49-F238E27FC236}">
              <a16:creationId xmlns:a16="http://schemas.microsoft.com/office/drawing/2014/main" id="{29E92B0B-75BA-45BB-8495-4EAC002F9488}"/>
            </a:ext>
          </a:extLst>
        </xdr:cNvPr>
        <xdr:cNvSpPr>
          <a:spLocks noChangeArrowheads="1"/>
        </xdr:cNvSpPr>
      </xdr:nvSpPr>
      <xdr:spPr bwMode="auto">
        <a:xfrm>
          <a:off x="14735175" y="6038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9525</xdr:rowOff>
    </xdr:from>
    <xdr:to>
      <xdr:col>22</xdr:col>
      <xdr:colOff>57150</xdr:colOff>
      <xdr:row>35</xdr:row>
      <xdr:rowOff>47625</xdr:rowOff>
    </xdr:to>
    <xdr:sp macro="" textlink="">
      <xdr:nvSpPr>
        <xdr:cNvPr id="11591" name="Text Box 327">
          <a:extLst>
            <a:ext uri="{FF2B5EF4-FFF2-40B4-BE49-F238E27FC236}">
              <a16:creationId xmlns:a16="http://schemas.microsoft.com/office/drawing/2014/main" id="{1F4C6EE6-1DDC-4108-9C2D-A79CAF77C604}"/>
            </a:ext>
          </a:extLst>
        </xdr:cNvPr>
        <xdr:cNvSpPr txBox="1">
          <a:spLocks noChangeArrowheads="1"/>
        </xdr:cNvSpPr>
      </xdr:nvSpPr>
      <xdr:spPr bwMode="auto">
        <a:xfrm>
          <a:off x="14401800"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20</xdr:col>
      <xdr:colOff>104775</xdr:colOff>
      <xdr:row>35</xdr:row>
      <xdr:rowOff>66675</xdr:rowOff>
    </xdr:from>
    <xdr:to>
      <xdr:col>20</xdr:col>
      <xdr:colOff>209550</xdr:colOff>
      <xdr:row>35</xdr:row>
      <xdr:rowOff>161925</xdr:rowOff>
    </xdr:to>
    <xdr:sp macro="" textlink="">
      <xdr:nvSpPr>
        <xdr:cNvPr id="444500" name="Oval 328">
          <a:extLst>
            <a:ext uri="{FF2B5EF4-FFF2-40B4-BE49-F238E27FC236}">
              <a16:creationId xmlns:a16="http://schemas.microsoft.com/office/drawing/2014/main" id="{84DFA602-8757-4EDC-B3B2-1AA3DE47F959}"/>
            </a:ext>
          </a:extLst>
        </xdr:cNvPr>
        <xdr:cNvSpPr>
          <a:spLocks noChangeArrowheads="1"/>
        </xdr:cNvSpPr>
      </xdr:nvSpPr>
      <xdr:spPr bwMode="auto">
        <a:xfrm>
          <a:off x="13839825" y="606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28575</xdr:rowOff>
    </xdr:from>
    <xdr:to>
      <xdr:col>20</xdr:col>
      <xdr:colOff>542925</xdr:colOff>
      <xdr:row>35</xdr:row>
      <xdr:rowOff>66675</xdr:rowOff>
    </xdr:to>
    <xdr:sp macro="" textlink="">
      <xdr:nvSpPr>
        <xdr:cNvPr id="11593" name="Text Box 329">
          <a:extLst>
            <a:ext uri="{FF2B5EF4-FFF2-40B4-BE49-F238E27FC236}">
              <a16:creationId xmlns:a16="http://schemas.microsoft.com/office/drawing/2014/main" id="{201AFE19-73FF-4DFA-B84C-6AFFC888C21E}"/>
            </a:ext>
          </a:extLst>
        </xdr:cNvPr>
        <xdr:cNvSpPr txBox="1">
          <a:spLocks noChangeArrowheads="1"/>
        </xdr:cNvSpPr>
      </xdr:nvSpPr>
      <xdr:spPr bwMode="auto">
        <a:xfrm>
          <a:off x="1351597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endParaRPr lang="ja-JP" altLang="en-US"/>
        </a:p>
      </xdr:txBody>
    </xdr:sp>
    <xdr:clientData/>
  </xdr:twoCellAnchor>
  <xdr:twoCellAnchor>
    <xdr:from>
      <xdr:col>18</xdr:col>
      <xdr:colOff>590550</xdr:colOff>
      <xdr:row>36</xdr:row>
      <xdr:rowOff>0</xdr:rowOff>
    </xdr:from>
    <xdr:to>
      <xdr:col>19</xdr:col>
      <xdr:colOff>9525</xdr:colOff>
      <xdr:row>36</xdr:row>
      <xdr:rowOff>104775</xdr:rowOff>
    </xdr:to>
    <xdr:sp macro="" textlink="">
      <xdr:nvSpPr>
        <xdr:cNvPr id="444502" name="Oval 330">
          <a:extLst>
            <a:ext uri="{FF2B5EF4-FFF2-40B4-BE49-F238E27FC236}">
              <a16:creationId xmlns:a16="http://schemas.microsoft.com/office/drawing/2014/main" id="{BF749508-A165-41A2-96EB-4E3B575E5DF7}"/>
            </a:ext>
          </a:extLst>
        </xdr:cNvPr>
        <xdr:cNvSpPr>
          <a:spLocks noChangeArrowheads="1"/>
        </xdr:cNvSpPr>
      </xdr:nvSpPr>
      <xdr:spPr bwMode="auto">
        <a:xfrm>
          <a:off x="12954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142875</xdr:rowOff>
    </xdr:from>
    <xdr:to>
      <xdr:col>19</xdr:col>
      <xdr:colOff>333375</xdr:colOff>
      <xdr:row>36</xdr:row>
      <xdr:rowOff>9525</xdr:rowOff>
    </xdr:to>
    <xdr:sp macro="" textlink="">
      <xdr:nvSpPr>
        <xdr:cNvPr id="11595" name="Text Box 331">
          <a:extLst>
            <a:ext uri="{FF2B5EF4-FFF2-40B4-BE49-F238E27FC236}">
              <a16:creationId xmlns:a16="http://schemas.microsoft.com/office/drawing/2014/main" id="{169B113A-07E7-4E7D-B451-CB815B45A2D7}"/>
            </a:ext>
          </a:extLst>
        </xdr:cNvPr>
        <xdr:cNvSpPr txBox="1">
          <a:spLocks noChangeArrowheads="1"/>
        </xdr:cNvSpPr>
      </xdr:nvSpPr>
      <xdr:spPr bwMode="auto">
        <a:xfrm>
          <a:off x="12620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a:extLst>
            <a:ext uri="{FF2B5EF4-FFF2-40B4-BE49-F238E27FC236}">
              <a16:creationId xmlns:a16="http://schemas.microsoft.com/office/drawing/2014/main" id="{9AFCF833-F28A-4115-BFF6-92D94CED6E7A}"/>
            </a:ext>
          </a:extLst>
        </xdr:cNvPr>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a:extLst>
            <a:ext uri="{FF2B5EF4-FFF2-40B4-BE49-F238E27FC236}">
              <a16:creationId xmlns:a16="http://schemas.microsoft.com/office/drawing/2014/main" id="{EFCAB5A9-612B-45D8-9072-2CDCB9F7DC6E}"/>
            </a:ext>
          </a:extLst>
        </xdr:cNvPr>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a:extLst>
            <a:ext uri="{FF2B5EF4-FFF2-40B4-BE49-F238E27FC236}">
              <a16:creationId xmlns:a16="http://schemas.microsoft.com/office/drawing/2014/main" id="{3494794C-29C2-4C86-9A94-5EFD0CCE57B9}"/>
            </a:ext>
          </a:extLst>
        </xdr:cNvPr>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53/75</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a:extLst>
            <a:ext uri="{FF2B5EF4-FFF2-40B4-BE49-F238E27FC236}">
              <a16:creationId xmlns:a16="http://schemas.microsoft.com/office/drawing/2014/main" id="{AF22CB76-0387-44FE-A3D7-48AB58C8887C}"/>
            </a:ext>
          </a:extLst>
        </xdr:cNvPr>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a:extLst>
            <a:ext uri="{FF2B5EF4-FFF2-40B4-BE49-F238E27FC236}">
              <a16:creationId xmlns:a16="http://schemas.microsoft.com/office/drawing/2014/main" id="{025731DF-A66F-4053-B714-E0A509EB42D9}"/>
            </a:ext>
          </a:extLst>
        </xdr:cNvPr>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a:extLst>
            <a:ext uri="{FF2B5EF4-FFF2-40B4-BE49-F238E27FC236}">
              <a16:creationId xmlns:a16="http://schemas.microsoft.com/office/drawing/2014/main" id="{35C41297-4844-4B40-99E5-30648A8FF914}"/>
            </a:ext>
          </a:extLst>
        </xdr:cNvPr>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a:extLst>
            <a:ext uri="{FF2B5EF4-FFF2-40B4-BE49-F238E27FC236}">
              <a16:creationId xmlns:a16="http://schemas.microsoft.com/office/drawing/2014/main" id="{0306D83A-D4C7-464D-A53B-69B92A9AC3F7}"/>
            </a:ext>
          </a:extLst>
        </xdr:cNvPr>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44511" name="Rectangle 339">
          <a:extLst>
            <a:ext uri="{FF2B5EF4-FFF2-40B4-BE49-F238E27FC236}">
              <a16:creationId xmlns:a16="http://schemas.microsoft.com/office/drawing/2014/main" id="{B6D23E23-5766-4723-A456-10C38BF391FC}"/>
            </a:ext>
          </a:extLst>
        </xdr:cNvPr>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44512" name="Rectangle 340">
          <a:extLst>
            <a:ext uri="{FF2B5EF4-FFF2-40B4-BE49-F238E27FC236}">
              <a16:creationId xmlns:a16="http://schemas.microsoft.com/office/drawing/2014/main" id="{66912D2A-3F99-43A5-A6F2-145C91A1DCF3}"/>
            </a:ext>
          </a:extLst>
        </xdr:cNvPr>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a:extLst>
            <a:ext uri="{FF2B5EF4-FFF2-40B4-BE49-F238E27FC236}">
              <a16:creationId xmlns:a16="http://schemas.microsoft.com/office/drawing/2014/main" id="{F3C22B09-05B5-4D7C-A58B-256986B4F703}"/>
            </a:ext>
          </a:extLst>
        </xdr:cNvPr>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a:extLst>
            <a:ext uri="{FF2B5EF4-FFF2-40B4-BE49-F238E27FC236}">
              <a16:creationId xmlns:a16="http://schemas.microsoft.com/office/drawing/2014/main" id="{178171B9-BEDD-498F-A9B5-0CBE9BE4CF29}"/>
            </a:ext>
          </a:extLst>
        </xdr:cNvPr>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合併前団体が大規模普通建設事業のため発行した起債償還額が、平成</a:t>
          </a:r>
          <a:r>
            <a:rPr lang="en-US" altLang="ja-JP" sz="1100" b="0" i="0" baseline="0">
              <a:effectLst/>
              <a:latin typeface="+mn-lt"/>
              <a:ea typeface="+mn-ea"/>
              <a:cs typeface="+mn-cs"/>
            </a:rPr>
            <a:t>19</a:t>
          </a:r>
          <a:r>
            <a:rPr lang="ja-JP" altLang="ja-JP" sz="1100" b="0" i="0" baseline="0">
              <a:effectLst/>
              <a:latin typeface="+mn-lt"/>
              <a:ea typeface="+mn-ea"/>
              <a:cs typeface="+mn-cs"/>
            </a:rPr>
            <a:t>年度をピークに減少したことから改善傾向となっている。</a:t>
          </a:r>
          <a:endParaRPr lang="ja-JP" altLang="ja-JP" sz="1400">
            <a:effectLst/>
          </a:endParaRPr>
        </a:p>
        <a:p>
          <a:pPr rtl="0"/>
          <a:r>
            <a:rPr lang="ja-JP" altLang="en-US" sz="1100" b="0" i="0" baseline="0">
              <a:effectLst/>
              <a:latin typeface="+mn-lt"/>
              <a:ea typeface="+mn-ea"/>
              <a:cs typeface="+mn-cs"/>
            </a:rPr>
            <a:t>　しかし、</a:t>
          </a:r>
          <a:r>
            <a:rPr lang="ja-JP" altLang="ja-JP" sz="1100" b="0" i="0" baseline="0">
              <a:effectLst/>
              <a:latin typeface="+mn-lt"/>
              <a:ea typeface="+mn-ea"/>
              <a:cs typeface="+mn-cs"/>
            </a:rPr>
            <a:t>平成</a:t>
          </a:r>
          <a:r>
            <a:rPr lang="en-US" altLang="ja-JP" sz="1100" b="0" i="0" baseline="0">
              <a:effectLst/>
              <a:latin typeface="+mn-lt"/>
              <a:ea typeface="+mn-ea"/>
              <a:cs typeface="+mn-cs"/>
            </a:rPr>
            <a:t>25</a:t>
          </a:r>
          <a:r>
            <a:rPr lang="ja-JP" altLang="ja-JP" sz="1100" b="0" i="0" baseline="0">
              <a:effectLst/>
              <a:latin typeface="+mn-lt"/>
              <a:ea typeface="+mn-ea"/>
              <a:cs typeface="+mn-cs"/>
            </a:rPr>
            <a:t>年度及び平成</a:t>
          </a:r>
          <a:r>
            <a:rPr lang="en-US" altLang="ja-JP" sz="1100" b="0" i="0" baseline="0">
              <a:effectLst/>
              <a:latin typeface="+mn-lt"/>
              <a:ea typeface="+mn-ea"/>
              <a:cs typeface="+mn-cs"/>
            </a:rPr>
            <a:t>26</a:t>
          </a:r>
          <a:r>
            <a:rPr lang="ja-JP" altLang="ja-JP" sz="1100" b="0" i="0" baseline="0">
              <a:effectLst/>
              <a:latin typeface="+mn-lt"/>
              <a:ea typeface="+mn-ea"/>
              <a:cs typeface="+mn-cs"/>
            </a:rPr>
            <a:t>年度において計画されている情報通信施設整備事業</a:t>
          </a:r>
          <a:r>
            <a:rPr lang="ja-JP" altLang="en-US" sz="1100" b="0" i="0" baseline="0">
              <a:effectLst/>
              <a:latin typeface="+mn-lt"/>
              <a:ea typeface="+mn-ea"/>
              <a:cs typeface="+mn-cs"/>
            </a:rPr>
            <a:t>等にかかる多額の起債の借入れにより、平成</a:t>
          </a:r>
          <a:r>
            <a:rPr lang="en-US" altLang="ja-JP" sz="1100" b="0" i="0" baseline="0">
              <a:effectLst/>
              <a:latin typeface="+mn-lt"/>
              <a:ea typeface="+mn-ea"/>
              <a:cs typeface="+mn-cs"/>
            </a:rPr>
            <a:t>29</a:t>
          </a:r>
          <a:r>
            <a:rPr lang="ja-JP" altLang="en-US" sz="1100" b="0" i="0" baseline="0">
              <a:effectLst/>
              <a:latin typeface="+mn-lt"/>
              <a:ea typeface="+mn-ea"/>
              <a:cs typeface="+mn-cs"/>
            </a:rPr>
            <a:t>年度以降の公債費が大きく上昇する推計となるため、</a:t>
          </a:r>
          <a:r>
            <a:rPr lang="ja-JP" altLang="ja-JP" sz="1100" b="0" i="0" baseline="0">
              <a:effectLst/>
              <a:latin typeface="+mn-lt"/>
              <a:ea typeface="+mn-ea"/>
              <a:cs typeface="+mn-cs"/>
            </a:rPr>
            <a:t>今後も公債費適正化計画に基づき新発債の発行額に上限を設けて公債費負担の適正化に努める。</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07" name="Text Box 343">
          <a:extLst>
            <a:ext uri="{FF2B5EF4-FFF2-40B4-BE49-F238E27FC236}">
              <a16:creationId xmlns:a16="http://schemas.microsoft.com/office/drawing/2014/main" id="{62BF0634-DF0E-4052-AC4C-A00BD882AF8D}"/>
            </a:ext>
          </a:extLst>
        </xdr:cNvPr>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44516" name="Line 344">
          <a:extLst>
            <a:ext uri="{FF2B5EF4-FFF2-40B4-BE49-F238E27FC236}">
              <a16:creationId xmlns:a16="http://schemas.microsoft.com/office/drawing/2014/main" id="{3F2A6A28-658C-4EA7-B9DB-216251AF43DC}"/>
            </a:ext>
          </a:extLst>
        </xdr:cNvPr>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a:extLst>
            <a:ext uri="{FF2B5EF4-FFF2-40B4-BE49-F238E27FC236}">
              <a16:creationId xmlns:a16="http://schemas.microsoft.com/office/drawing/2014/main" id="{46076A82-E1D4-4FFF-B66B-3079D834404D}"/>
            </a:ext>
          </a:extLst>
        </xdr:cNvPr>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444518" name="Line 346">
          <a:extLst>
            <a:ext uri="{FF2B5EF4-FFF2-40B4-BE49-F238E27FC236}">
              <a16:creationId xmlns:a16="http://schemas.microsoft.com/office/drawing/2014/main" id="{C62FA503-A983-45DA-8DAB-DC8ED62B40CE}"/>
            </a:ext>
          </a:extLst>
        </xdr:cNvPr>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a:extLst>
            <a:ext uri="{FF2B5EF4-FFF2-40B4-BE49-F238E27FC236}">
              <a16:creationId xmlns:a16="http://schemas.microsoft.com/office/drawing/2014/main" id="{D5660EF4-B33A-479E-B687-591092E46A2A}"/>
            </a:ext>
          </a:extLst>
        </xdr:cNvPr>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444520" name="Line 348">
          <a:extLst>
            <a:ext uri="{FF2B5EF4-FFF2-40B4-BE49-F238E27FC236}">
              <a16:creationId xmlns:a16="http://schemas.microsoft.com/office/drawing/2014/main" id="{AD9900A2-8099-4A53-B228-E0280B0D5D55}"/>
            </a:ext>
          </a:extLst>
        </xdr:cNvPr>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a:extLst>
            <a:ext uri="{FF2B5EF4-FFF2-40B4-BE49-F238E27FC236}">
              <a16:creationId xmlns:a16="http://schemas.microsoft.com/office/drawing/2014/main" id="{2BBC43F3-84AC-4D15-972D-B76400EF793D}"/>
            </a:ext>
          </a:extLst>
        </xdr:cNvPr>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444522" name="Line 350">
          <a:extLst>
            <a:ext uri="{FF2B5EF4-FFF2-40B4-BE49-F238E27FC236}">
              <a16:creationId xmlns:a16="http://schemas.microsoft.com/office/drawing/2014/main" id="{26257F27-2FCB-40C7-A17F-56701194F93A}"/>
            </a:ext>
          </a:extLst>
        </xdr:cNvPr>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a:extLst>
            <a:ext uri="{FF2B5EF4-FFF2-40B4-BE49-F238E27FC236}">
              <a16:creationId xmlns:a16="http://schemas.microsoft.com/office/drawing/2014/main" id="{6BCAE89E-6B62-4A99-8992-3FE6A6321B88}"/>
            </a:ext>
          </a:extLst>
        </xdr:cNvPr>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444524" name="Line 352">
          <a:extLst>
            <a:ext uri="{FF2B5EF4-FFF2-40B4-BE49-F238E27FC236}">
              <a16:creationId xmlns:a16="http://schemas.microsoft.com/office/drawing/2014/main" id="{9E8F5FAD-3DBA-4273-8A2D-957854411CCD}"/>
            </a:ext>
          </a:extLst>
        </xdr:cNvPr>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a:extLst>
            <a:ext uri="{FF2B5EF4-FFF2-40B4-BE49-F238E27FC236}">
              <a16:creationId xmlns:a16="http://schemas.microsoft.com/office/drawing/2014/main" id="{5BE3E0D1-5A6C-486C-AA15-A5A6AADDA858}"/>
            </a:ext>
          </a:extLst>
        </xdr:cNvPr>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44526" name="Line 354">
          <a:extLst>
            <a:ext uri="{FF2B5EF4-FFF2-40B4-BE49-F238E27FC236}">
              <a16:creationId xmlns:a16="http://schemas.microsoft.com/office/drawing/2014/main" id="{DC904D93-C597-4EB2-9C34-5751E40DDFFA}"/>
            </a:ext>
          </a:extLst>
        </xdr:cNvPr>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44527" name="公債費グラフ枠">
          <a:extLst>
            <a:ext uri="{FF2B5EF4-FFF2-40B4-BE49-F238E27FC236}">
              <a16:creationId xmlns:a16="http://schemas.microsoft.com/office/drawing/2014/main" id="{EECC71AA-CF28-406C-845F-D872977FC504}"/>
            </a:ext>
          </a:extLst>
        </xdr:cNvPr>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142875</xdr:rowOff>
    </xdr:from>
    <xdr:to>
      <xdr:col>7</xdr:col>
      <xdr:colOff>19050</xdr:colOff>
      <xdr:row>81</xdr:row>
      <xdr:rowOff>66675</xdr:rowOff>
    </xdr:to>
    <xdr:sp macro="" textlink="">
      <xdr:nvSpPr>
        <xdr:cNvPr id="444528" name="Line 356">
          <a:extLst>
            <a:ext uri="{FF2B5EF4-FFF2-40B4-BE49-F238E27FC236}">
              <a16:creationId xmlns:a16="http://schemas.microsoft.com/office/drawing/2014/main" id="{2C874AC7-AFAF-4C43-8ED0-F7F892045A0C}"/>
            </a:ext>
          </a:extLst>
        </xdr:cNvPr>
        <xdr:cNvSpPr>
          <a:spLocks noChangeShapeType="1"/>
        </xdr:cNvSpPr>
      </xdr:nvSpPr>
      <xdr:spPr bwMode="auto">
        <a:xfrm flipV="1">
          <a:off x="4829175" y="1265872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66675</xdr:rowOff>
    </xdr:from>
    <xdr:to>
      <xdr:col>8</xdr:col>
      <xdr:colOff>180975</xdr:colOff>
      <xdr:row>82</xdr:row>
      <xdr:rowOff>104775</xdr:rowOff>
    </xdr:to>
    <xdr:sp macro="" textlink="">
      <xdr:nvSpPr>
        <xdr:cNvPr id="11621" name="公債費最小値テキスト">
          <a:extLst>
            <a:ext uri="{FF2B5EF4-FFF2-40B4-BE49-F238E27FC236}">
              <a16:creationId xmlns:a16="http://schemas.microsoft.com/office/drawing/2014/main" id="{CAA3B578-59A6-4138-BE31-5547C25BBCF8}"/>
            </a:ext>
          </a:extLst>
        </xdr:cNvPr>
        <xdr:cNvSpPr txBox="1">
          <a:spLocks noChangeArrowheads="1"/>
        </xdr:cNvSpPr>
      </xdr:nvSpPr>
      <xdr:spPr bwMode="auto">
        <a:xfrm>
          <a:off x="4914900"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29.9</a:t>
          </a:r>
          <a:endParaRPr lang="ja-JP" altLang="en-US"/>
        </a:p>
      </xdr:txBody>
    </xdr:sp>
    <xdr:clientData/>
  </xdr:twoCellAnchor>
  <xdr:twoCellAnchor>
    <xdr:from>
      <xdr:col>6</xdr:col>
      <xdr:colOff>609600</xdr:colOff>
      <xdr:row>81</xdr:row>
      <xdr:rowOff>66675</xdr:rowOff>
    </xdr:from>
    <xdr:to>
      <xdr:col>7</xdr:col>
      <xdr:colOff>104775</xdr:colOff>
      <xdr:row>81</xdr:row>
      <xdr:rowOff>66675</xdr:rowOff>
    </xdr:to>
    <xdr:sp macro="" textlink="">
      <xdr:nvSpPr>
        <xdr:cNvPr id="444530" name="Line 358">
          <a:extLst>
            <a:ext uri="{FF2B5EF4-FFF2-40B4-BE49-F238E27FC236}">
              <a16:creationId xmlns:a16="http://schemas.microsoft.com/office/drawing/2014/main" id="{E087FA00-F80A-42D4-B875-CC73C238D75D}"/>
            </a:ext>
          </a:extLst>
        </xdr:cNvPr>
        <xdr:cNvSpPr>
          <a:spLocks noChangeShapeType="1"/>
        </xdr:cNvSpPr>
      </xdr:nvSpPr>
      <xdr:spPr bwMode="auto">
        <a:xfrm>
          <a:off x="4733925" y="1395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85725</xdr:rowOff>
    </xdr:from>
    <xdr:to>
      <xdr:col>8</xdr:col>
      <xdr:colOff>180975</xdr:colOff>
      <xdr:row>73</xdr:row>
      <xdr:rowOff>123825</xdr:rowOff>
    </xdr:to>
    <xdr:sp macro="" textlink="">
      <xdr:nvSpPr>
        <xdr:cNvPr id="11623" name="公債費最大値テキスト">
          <a:extLst>
            <a:ext uri="{FF2B5EF4-FFF2-40B4-BE49-F238E27FC236}">
              <a16:creationId xmlns:a16="http://schemas.microsoft.com/office/drawing/2014/main" id="{02A571B4-CEF7-4050-B5D8-CB09D52638D0}"/>
            </a:ext>
          </a:extLst>
        </xdr:cNvPr>
        <xdr:cNvSpPr txBox="1">
          <a:spLocks noChangeArrowheads="1"/>
        </xdr:cNvSpPr>
      </xdr:nvSpPr>
      <xdr:spPr bwMode="auto">
        <a:xfrm>
          <a:off x="4914900" y="12430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endParaRPr lang="ja-JP" altLang="en-US"/>
        </a:p>
      </xdr:txBody>
    </xdr:sp>
    <xdr:clientData/>
  </xdr:twoCellAnchor>
  <xdr:twoCellAnchor>
    <xdr:from>
      <xdr:col>6</xdr:col>
      <xdr:colOff>609600</xdr:colOff>
      <xdr:row>73</xdr:row>
      <xdr:rowOff>142875</xdr:rowOff>
    </xdr:from>
    <xdr:to>
      <xdr:col>7</xdr:col>
      <xdr:colOff>104775</xdr:colOff>
      <xdr:row>73</xdr:row>
      <xdr:rowOff>142875</xdr:rowOff>
    </xdr:to>
    <xdr:sp macro="" textlink="">
      <xdr:nvSpPr>
        <xdr:cNvPr id="444532" name="Line 360">
          <a:extLst>
            <a:ext uri="{FF2B5EF4-FFF2-40B4-BE49-F238E27FC236}">
              <a16:creationId xmlns:a16="http://schemas.microsoft.com/office/drawing/2014/main" id="{8D5DFCB7-0E4B-478A-A5E4-E06E628D9B3A}"/>
            </a:ext>
          </a:extLst>
        </xdr:cNvPr>
        <xdr:cNvSpPr>
          <a:spLocks noChangeShapeType="1"/>
        </xdr:cNvSpPr>
      </xdr:nvSpPr>
      <xdr:spPr bwMode="auto">
        <a:xfrm>
          <a:off x="4733925" y="12658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114300</xdr:rowOff>
    </xdr:from>
    <xdr:to>
      <xdr:col>7</xdr:col>
      <xdr:colOff>19050</xdr:colOff>
      <xdr:row>79</xdr:row>
      <xdr:rowOff>38100</xdr:rowOff>
    </xdr:to>
    <xdr:sp macro="" textlink="">
      <xdr:nvSpPr>
        <xdr:cNvPr id="444533" name="Line 361">
          <a:extLst>
            <a:ext uri="{FF2B5EF4-FFF2-40B4-BE49-F238E27FC236}">
              <a16:creationId xmlns:a16="http://schemas.microsoft.com/office/drawing/2014/main" id="{9A9AA3F2-75C9-4D14-A08D-0C2F1184723F}"/>
            </a:ext>
          </a:extLst>
        </xdr:cNvPr>
        <xdr:cNvSpPr>
          <a:spLocks noChangeShapeType="1"/>
        </xdr:cNvSpPr>
      </xdr:nvSpPr>
      <xdr:spPr bwMode="auto">
        <a:xfrm flipV="1">
          <a:off x="3990975" y="134874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161925</xdr:rowOff>
    </xdr:from>
    <xdr:to>
      <xdr:col>8</xdr:col>
      <xdr:colOff>180975</xdr:colOff>
      <xdr:row>78</xdr:row>
      <xdr:rowOff>28575</xdr:rowOff>
    </xdr:to>
    <xdr:sp macro="" textlink="">
      <xdr:nvSpPr>
        <xdr:cNvPr id="11626" name="公債費平均値テキスト">
          <a:extLst>
            <a:ext uri="{FF2B5EF4-FFF2-40B4-BE49-F238E27FC236}">
              <a16:creationId xmlns:a16="http://schemas.microsoft.com/office/drawing/2014/main" id="{8381BE88-C4FB-4F06-BE81-CC99CBB9848A}"/>
            </a:ext>
          </a:extLst>
        </xdr:cNvPr>
        <xdr:cNvSpPr txBox="1">
          <a:spLocks noChangeArrowheads="1"/>
        </xdr:cNvSpPr>
      </xdr:nvSpPr>
      <xdr:spPr bwMode="auto">
        <a:xfrm>
          <a:off x="4914900"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17.2</a:t>
          </a:r>
          <a:endParaRPr lang="ja-JP" altLang="en-US"/>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444535" name="AutoShape 363">
          <a:extLst>
            <a:ext uri="{FF2B5EF4-FFF2-40B4-BE49-F238E27FC236}">
              <a16:creationId xmlns:a16="http://schemas.microsoft.com/office/drawing/2014/main" id="{9409782F-CEB5-42CB-BAFD-86892E256375}"/>
            </a:ext>
          </a:extLst>
        </xdr:cNvPr>
        <xdr:cNvSpPr>
          <a:spLocks noChangeArrowheads="1"/>
        </xdr:cNvSpPr>
      </xdr:nvSpPr>
      <xdr:spPr bwMode="auto">
        <a:xfrm>
          <a:off x="47720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38100</xdr:rowOff>
    </xdr:from>
    <xdr:to>
      <xdr:col>5</xdr:col>
      <xdr:colOff>552450</xdr:colOff>
      <xdr:row>79</xdr:row>
      <xdr:rowOff>85725</xdr:rowOff>
    </xdr:to>
    <xdr:sp macro="" textlink="">
      <xdr:nvSpPr>
        <xdr:cNvPr id="444536" name="Line 364">
          <a:extLst>
            <a:ext uri="{FF2B5EF4-FFF2-40B4-BE49-F238E27FC236}">
              <a16:creationId xmlns:a16="http://schemas.microsoft.com/office/drawing/2014/main" id="{7C8508F5-2418-46A9-84C1-B81240651F0D}"/>
            </a:ext>
          </a:extLst>
        </xdr:cNvPr>
        <xdr:cNvSpPr>
          <a:spLocks noChangeShapeType="1"/>
        </xdr:cNvSpPr>
      </xdr:nvSpPr>
      <xdr:spPr bwMode="auto">
        <a:xfrm flipV="1">
          <a:off x="3095625" y="135826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444537" name="AutoShape 365">
          <a:extLst>
            <a:ext uri="{FF2B5EF4-FFF2-40B4-BE49-F238E27FC236}">
              <a16:creationId xmlns:a16="http://schemas.microsoft.com/office/drawing/2014/main" id="{8896C42D-C04B-4633-A738-80516FC30A58}"/>
            </a:ext>
          </a:extLst>
        </xdr:cNvPr>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30" name="Text Box 366">
          <a:extLst>
            <a:ext uri="{FF2B5EF4-FFF2-40B4-BE49-F238E27FC236}">
              <a16:creationId xmlns:a16="http://schemas.microsoft.com/office/drawing/2014/main" id="{219CE1FF-2B88-4E32-A8D6-3C1BE623C4B5}"/>
            </a:ext>
          </a:extLst>
        </xdr:cNvPr>
        <xdr:cNvSpPr txBox="1">
          <a:spLocks noChangeArrowheads="1"/>
        </xdr:cNvSpPr>
      </xdr:nvSpPr>
      <xdr:spPr bwMode="auto">
        <a:xfrm>
          <a:off x="360997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endParaRPr lang="ja-JP" altLang="en-US"/>
        </a:p>
      </xdr:txBody>
    </xdr:sp>
    <xdr:clientData/>
  </xdr:twoCellAnchor>
  <xdr:twoCellAnchor>
    <xdr:from>
      <xdr:col>3</xdr:col>
      <xdr:colOff>142875</xdr:colOff>
      <xdr:row>79</xdr:row>
      <xdr:rowOff>85725</xdr:rowOff>
    </xdr:from>
    <xdr:to>
      <xdr:col>4</xdr:col>
      <xdr:colOff>342900</xdr:colOff>
      <xdr:row>80</xdr:row>
      <xdr:rowOff>142875</xdr:rowOff>
    </xdr:to>
    <xdr:sp macro="" textlink="">
      <xdr:nvSpPr>
        <xdr:cNvPr id="444539" name="Line 367">
          <a:extLst>
            <a:ext uri="{FF2B5EF4-FFF2-40B4-BE49-F238E27FC236}">
              <a16:creationId xmlns:a16="http://schemas.microsoft.com/office/drawing/2014/main" id="{A84BC165-C0E5-4811-968C-5117382DBFEA}"/>
            </a:ext>
          </a:extLst>
        </xdr:cNvPr>
        <xdr:cNvSpPr>
          <a:spLocks noChangeShapeType="1"/>
        </xdr:cNvSpPr>
      </xdr:nvSpPr>
      <xdr:spPr bwMode="auto">
        <a:xfrm flipV="1">
          <a:off x="2209800" y="1363027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66675</xdr:rowOff>
    </xdr:from>
    <xdr:to>
      <xdr:col>4</xdr:col>
      <xdr:colOff>400050</xdr:colOff>
      <xdr:row>78</xdr:row>
      <xdr:rowOff>0</xdr:rowOff>
    </xdr:to>
    <xdr:sp macro="" textlink="">
      <xdr:nvSpPr>
        <xdr:cNvPr id="444540" name="AutoShape 368">
          <a:extLst>
            <a:ext uri="{FF2B5EF4-FFF2-40B4-BE49-F238E27FC236}">
              <a16:creationId xmlns:a16="http://schemas.microsoft.com/office/drawing/2014/main" id="{E64DED41-51E3-4F93-903B-1E4CFE43FCAE}"/>
            </a:ext>
          </a:extLst>
        </xdr:cNvPr>
        <xdr:cNvSpPr>
          <a:spLocks noChangeArrowheads="1"/>
        </xdr:cNvSpPr>
      </xdr:nvSpPr>
      <xdr:spPr bwMode="auto">
        <a:xfrm>
          <a:off x="3048000"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38100</xdr:rowOff>
    </xdr:from>
    <xdr:to>
      <xdr:col>5</xdr:col>
      <xdr:colOff>38100</xdr:colOff>
      <xdr:row>77</xdr:row>
      <xdr:rowOff>76200</xdr:rowOff>
    </xdr:to>
    <xdr:sp macro="" textlink="">
      <xdr:nvSpPr>
        <xdr:cNvPr id="11633" name="Text Box 369">
          <a:extLst>
            <a:ext uri="{FF2B5EF4-FFF2-40B4-BE49-F238E27FC236}">
              <a16:creationId xmlns:a16="http://schemas.microsoft.com/office/drawing/2014/main" id="{E5E3B111-11D3-4187-8469-E149D5A69FE2}"/>
            </a:ext>
          </a:extLst>
        </xdr:cNvPr>
        <xdr:cNvSpPr txBox="1">
          <a:spLocks noChangeArrowheads="1"/>
        </xdr:cNvSpPr>
      </xdr:nvSpPr>
      <xdr:spPr bwMode="auto">
        <a:xfrm>
          <a:off x="271462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endParaRPr lang="ja-JP" altLang="en-US"/>
        </a:p>
      </xdr:txBody>
    </xdr:sp>
    <xdr:clientData/>
  </xdr:twoCellAnchor>
  <xdr:twoCellAnchor>
    <xdr:from>
      <xdr:col>1</xdr:col>
      <xdr:colOff>628650</xdr:colOff>
      <xdr:row>80</xdr:row>
      <xdr:rowOff>142875</xdr:rowOff>
    </xdr:from>
    <xdr:to>
      <xdr:col>3</xdr:col>
      <xdr:colOff>142875</xdr:colOff>
      <xdr:row>81</xdr:row>
      <xdr:rowOff>57150</xdr:rowOff>
    </xdr:to>
    <xdr:sp macro="" textlink="">
      <xdr:nvSpPr>
        <xdr:cNvPr id="444542" name="Line 370">
          <a:extLst>
            <a:ext uri="{FF2B5EF4-FFF2-40B4-BE49-F238E27FC236}">
              <a16:creationId xmlns:a16="http://schemas.microsoft.com/office/drawing/2014/main" id="{A168EF6F-9B87-4C03-A7E3-953CF5C47A64}"/>
            </a:ext>
          </a:extLst>
        </xdr:cNvPr>
        <xdr:cNvSpPr>
          <a:spLocks noChangeShapeType="1"/>
        </xdr:cNvSpPr>
      </xdr:nvSpPr>
      <xdr:spPr bwMode="auto">
        <a:xfrm flipV="1">
          <a:off x="1323975" y="138588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444543" name="AutoShape 371">
          <a:extLst>
            <a:ext uri="{FF2B5EF4-FFF2-40B4-BE49-F238E27FC236}">
              <a16:creationId xmlns:a16="http://schemas.microsoft.com/office/drawing/2014/main" id="{1E5F0E78-0FB6-4A29-A6C4-83237851500E}"/>
            </a:ext>
          </a:extLst>
        </xdr:cNvPr>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104775</xdr:rowOff>
    </xdr:from>
    <xdr:to>
      <xdr:col>3</xdr:col>
      <xdr:colOff>523875</xdr:colOff>
      <xdr:row>77</xdr:row>
      <xdr:rowOff>142875</xdr:rowOff>
    </xdr:to>
    <xdr:sp macro="" textlink="">
      <xdr:nvSpPr>
        <xdr:cNvPr id="11636" name="Text Box 372">
          <a:extLst>
            <a:ext uri="{FF2B5EF4-FFF2-40B4-BE49-F238E27FC236}">
              <a16:creationId xmlns:a16="http://schemas.microsoft.com/office/drawing/2014/main" id="{D08CE883-0178-4377-A3B0-3A6DAF85F5E2}"/>
            </a:ext>
          </a:extLst>
        </xdr:cNvPr>
        <xdr:cNvSpPr txBox="1">
          <a:spLocks noChangeArrowheads="1"/>
        </xdr:cNvSpPr>
      </xdr:nvSpPr>
      <xdr:spPr bwMode="auto">
        <a:xfrm>
          <a:off x="1828800"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xdr:from>
      <xdr:col>1</xdr:col>
      <xdr:colOff>571500</xdr:colOff>
      <xdr:row>77</xdr:row>
      <xdr:rowOff>133350</xdr:rowOff>
    </xdr:from>
    <xdr:to>
      <xdr:col>1</xdr:col>
      <xdr:colOff>676275</xdr:colOff>
      <xdr:row>78</xdr:row>
      <xdr:rowOff>66675</xdr:rowOff>
    </xdr:to>
    <xdr:sp macro="" textlink="">
      <xdr:nvSpPr>
        <xdr:cNvPr id="444545" name="AutoShape 373">
          <a:extLst>
            <a:ext uri="{FF2B5EF4-FFF2-40B4-BE49-F238E27FC236}">
              <a16:creationId xmlns:a16="http://schemas.microsoft.com/office/drawing/2014/main" id="{7B25CA2F-1646-4FFC-AE74-329DF748E5B4}"/>
            </a:ext>
          </a:extLst>
        </xdr:cNvPr>
        <xdr:cNvSpPr>
          <a:spLocks noChangeArrowheads="1"/>
        </xdr:cNvSpPr>
      </xdr:nvSpPr>
      <xdr:spPr bwMode="auto">
        <a:xfrm>
          <a:off x="1266825"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104775</xdr:rowOff>
    </xdr:from>
    <xdr:to>
      <xdr:col>2</xdr:col>
      <xdr:colOff>323850</xdr:colOff>
      <xdr:row>77</xdr:row>
      <xdr:rowOff>142875</xdr:rowOff>
    </xdr:to>
    <xdr:sp macro="" textlink="">
      <xdr:nvSpPr>
        <xdr:cNvPr id="11638" name="Text Box 374">
          <a:extLst>
            <a:ext uri="{FF2B5EF4-FFF2-40B4-BE49-F238E27FC236}">
              <a16:creationId xmlns:a16="http://schemas.microsoft.com/office/drawing/2014/main" id="{FE6B9597-B546-4200-A401-665AA693769C}"/>
            </a:ext>
          </a:extLst>
        </xdr:cNvPr>
        <xdr:cNvSpPr txBox="1">
          <a:spLocks noChangeArrowheads="1"/>
        </xdr:cNvSpPr>
      </xdr:nvSpPr>
      <xdr:spPr bwMode="auto">
        <a:xfrm>
          <a:off x="94297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a:extLst>
            <a:ext uri="{FF2B5EF4-FFF2-40B4-BE49-F238E27FC236}">
              <a16:creationId xmlns:a16="http://schemas.microsoft.com/office/drawing/2014/main" id="{3154B554-2989-4E9C-A6EB-AC34E5BAEE40}"/>
            </a:ext>
          </a:extLst>
        </xdr:cNvPr>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a:extLst>
            <a:ext uri="{FF2B5EF4-FFF2-40B4-BE49-F238E27FC236}">
              <a16:creationId xmlns:a16="http://schemas.microsoft.com/office/drawing/2014/main" id="{E7D03768-34FC-41C2-8CDA-D6FEA5B1DB31}"/>
            </a:ext>
          </a:extLst>
        </xdr:cNvPr>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a:extLst>
            <a:ext uri="{FF2B5EF4-FFF2-40B4-BE49-F238E27FC236}">
              <a16:creationId xmlns:a16="http://schemas.microsoft.com/office/drawing/2014/main" id="{E97AC1BD-B323-4E72-A68D-E53672EF4AE2}"/>
            </a:ext>
          </a:extLst>
        </xdr:cNvPr>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a:extLst>
            <a:ext uri="{FF2B5EF4-FFF2-40B4-BE49-F238E27FC236}">
              <a16:creationId xmlns:a16="http://schemas.microsoft.com/office/drawing/2014/main" id="{5C1D95FD-9519-4314-A184-68CF91DC4DF1}"/>
            </a:ext>
          </a:extLst>
        </xdr:cNvPr>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a:extLst>
            <a:ext uri="{FF2B5EF4-FFF2-40B4-BE49-F238E27FC236}">
              <a16:creationId xmlns:a16="http://schemas.microsoft.com/office/drawing/2014/main" id="{1C9454E9-50E9-45C9-B147-FA99EB9EB220}"/>
            </a:ext>
          </a:extLst>
        </xdr:cNvPr>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78</xdr:row>
      <xdr:rowOff>66675</xdr:rowOff>
    </xdr:from>
    <xdr:to>
      <xdr:col>7</xdr:col>
      <xdr:colOff>66675</xdr:colOff>
      <xdr:row>79</xdr:row>
      <xdr:rowOff>0</xdr:rowOff>
    </xdr:to>
    <xdr:sp macro="" textlink="">
      <xdr:nvSpPr>
        <xdr:cNvPr id="444552" name="Oval 380">
          <a:extLst>
            <a:ext uri="{FF2B5EF4-FFF2-40B4-BE49-F238E27FC236}">
              <a16:creationId xmlns:a16="http://schemas.microsoft.com/office/drawing/2014/main" id="{01DF8B8C-A365-4048-A202-FA02D60BD9B2}"/>
            </a:ext>
          </a:extLst>
        </xdr:cNvPr>
        <xdr:cNvSpPr>
          <a:spLocks noChangeArrowheads="1"/>
        </xdr:cNvSpPr>
      </xdr:nvSpPr>
      <xdr:spPr bwMode="auto">
        <a:xfrm>
          <a:off x="4772025" y="1343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66675</xdr:rowOff>
    </xdr:from>
    <xdr:to>
      <xdr:col>8</xdr:col>
      <xdr:colOff>180975</xdr:colOff>
      <xdr:row>79</xdr:row>
      <xdr:rowOff>104775</xdr:rowOff>
    </xdr:to>
    <xdr:sp macro="" textlink="">
      <xdr:nvSpPr>
        <xdr:cNvPr id="11645" name="公債費該当値テキスト">
          <a:extLst>
            <a:ext uri="{FF2B5EF4-FFF2-40B4-BE49-F238E27FC236}">
              <a16:creationId xmlns:a16="http://schemas.microsoft.com/office/drawing/2014/main" id="{B25D0D18-1D5E-4205-95DE-2AE1ABB1FB1B}"/>
            </a:ext>
          </a:extLst>
        </xdr:cNvPr>
        <xdr:cNvSpPr txBox="1">
          <a:spLocks noChangeArrowheads="1"/>
        </xdr:cNvSpPr>
      </xdr:nvSpPr>
      <xdr:spPr bwMode="auto">
        <a:xfrm>
          <a:off x="49149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19.8</a:t>
          </a:r>
          <a:endParaRPr lang="ja-JP" altLang="en-US"/>
        </a:p>
      </xdr:txBody>
    </xdr:sp>
    <xdr:clientData/>
  </xdr:twoCellAnchor>
  <xdr:twoCellAnchor>
    <xdr:from>
      <xdr:col>5</xdr:col>
      <xdr:colOff>495300</xdr:colOff>
      <xdr:row>78</xdr:row>
      <xdr:rowOff>161925</xdr:rowOff>
    </xdr:from>
    <xdr:to>
      <xdr:col>5</xdr:col>
      <xdr:colOff>600075</xdr:colOff>
      <xdr:row>79</xdr:row>
      <xdr:rowOff>95250</xdr:rowOff>
    </xdr:to>
    <xdr:sp macro="" textlink="">
      <xdr:nvSpPr>
        <xdr:cNvPr id="444554" name="Oval 382">
          <a:extLst>
            <a:ext uri="{FF2B5EF4-FFF2-40B4-BE49-F238E27FC236}">
              <a16:creationId xmlns:a16="http://schemas.microsoft.com/office/drawing/2014/main" id="{1EC2D85A-81B8-4998-B845-9E2110CFE91D}"/>
            </a:ext>
          </a:extLst>
        </xdr:cNvPr>
        <xdr:cNvSpPr>
          <a:spLocks noChangeArrowheads="1"/>
        </xdr:cNvSpPr>
      </xdr:nvSpPr>
      <xdr:spPr bwMode="auto">
        <a:xfrm>
          <a:off x="3933825" y="1353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104775</xdr:rowOff>
    </xdr:from>
    <xdr:to>
      <xdr:col>6</xdr:col>
      <xdr:colOff>219075</xdr:colOff>
      <xdr:row>80</xdr:row>
      <xdr:rowOff>142875</xdr:rowOff>
    </xdr:to>
    <xdr:sp macro="" textlink="">
      <xdr:nvSpPr>
        <xdr:cNvPr id="11647" name="Text Box 383">
          <a:extLst>
            <a:ext uri="{FF2B5EF4-FFF2-40B4-BE49-F238E27FC236}">
              <a16:creationId xmlns:a16="http://schemas.microsoft.com/office/drawing/2014/main" id="{0D6E3AE7-A44A-4D70-8231-F2E5B19BF351}"/>
            </a:ext>
          </a:extLst>
        </xdr:cNvPr>
        <xdr:cNvSpPr txBox="1">
          <a:spLocks noChangeArrowheads="1"/>
        </xdr:cNvSpPr>
      </xdr:nvSpPr>
      <xdr:spPr bwMode="auto">
        <a:xfrm>
          <a:off x="3609975" y="1364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endParaRPr lang="ja-JP" altLang="en-US"/>
        </a:p>
      </xdr:txBody>
    </xdr:sp>
    <xdr:clientData/>
  </xdr:twoCellAnchor>
  <xdr:twoCellAnchor>
    <xdr:from>
      <xdr:col>4</xdr:col>
      <xdr:colOff>295275</xdr:colOff>
      <xdr:row>79</xdr:row>
      <xdr:rowOff>28575</xdr:rowOff>
    </xdr:from>
    <xdr:to>
      <xdr:col>4</xdr:col>
      <xdr:colOff>400050</xdr:colOff>
      <xdr:row>79</xdr:row>
      <xdr:rowOff>133350</xdr:rowOff>
    </xdr:to>
    <xdr:sp macro="" textlink="">
      <xdr:nvSpPr>
        <xdr:cNvPr id="444556" name="Oval 384">
          <a:extLst>
            <a:ext uri="{FF2B5EF4-FFF2-40B4-BE49-F238E27FC236}">
              <a16:creationId xmlns:a16="http://schemas.microsoft.com/office/drawing/2014/main" id="{1D76F7AA-C257-4151-85D8-304498586D3C}"/>
            </a:ext>
          </a:extLst>
        </xdr:cNvPr>
        <xdr:cNvSpPr>
          <a:spLocks noChangeArrowheads="1"/>
        </xdr:cNvSpPr>
      </xdr:nvSpPr>
      <xdr:spPr bwMode="auto">
        <a:xfrm>
          <a:off x="3048000" y="13573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142875</xdr:rowOff>
    </xdr:from>
    <xdr:to>
      <xdr:col>5</xdr:col>
      <xdr:colOff>38100</xdr:colOff>
      <xdr:row>81</xdr:row>
      <xdr:rowOff>9525</xdr:rowOff>
    </xdr:to>
    <xdr:sp macro="" textlink="">
      <xdr:nvSpPr>
        <xdr:cNvPr id="11649" name="Text Box 385">
          <a:extLst>
            <a:ext uri="{FF2B5EF4-FFF2-40B4-BE49-F238E27FC236}">
              <a16:creationId xmlns:a16="http://schemas.microsoft.com/office/drawing/2014/main" id="{22C5435B-3B8F-42E6-B93F-27FD4EB11AAD}"/>
            </a:ext>
          </a:extLst>
        </xdr:cNvPr>
        <xdr:cNvSpPr txBox="1">
          <a:spLocks noChangeArrowheads="1"/>
        </xdr:cNvSpPr>
      </xdr:nvSpPr>
      <xdr:spPr bwMode="auto">
        <a:xfrm>
          <a:off x="27146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3</xdr:col>
      <xdr:colOff>95250</xdr:colOff>
      <xdr:row>80</xdr:row>
      <xdr:rowOff>95250</xdr:rowOff>
    </xdr:from>
    <xdr:to>
      <xdr:col>3</xdr:col>
      <xdr:colOff>190500</xdr:colOff>
      <xdr:row>81</xdr:row>
      <xdr:rowOff>28575</xdr:rowOff>
    </xdr:to>
    <xdr:sp macro="" textlink="">
      <xdr:nvSpPr>
        <xdr:cNvPr id="444558" name="Oval 386">
          <a:extLst>
            <a:ext uri="{FF2B5EF4-FFF2-40B4-BE49-F238E27FC236}">
              <a16:creationId xmlns:a16="http://schemas.microsoft.com/office/drawing/2014/main" id="{2E6435A6-30ED-4DA0-8115-03B53BC2145F}"/>
            </a:ext>
          </a:extLst>
        </xdr:cNvPr>
        <xdr:cNvSpPr>
          <a:spLocks noChangeArrowheads="1"/>
        </xdr:cNvSpPr>
      </xdr:nvSpPr>
      <xdr:spPr bwMode="auto">
        <a:xfrm>
          <a:off x="2162175" y="13811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38100</xdr:rowOff>
    </xdr:from>
    <xdr:to>
      <xdr:col>3</xdr:col>
      <xdr:colOff>523875</xdr:colOff>
      <xdr:row>82</xdr:row>
      <xdr:rowOff>76200</xdr:rowOff>
    </xdr:to>
    <xdr:sp macro="" textlink="">
      <xdr:nvSpPr>
        <xdr:cNvPr id="11651" name="Text Box 387">
          <a:extLst>
            <a:ext uri="{FF2B5EF4-FFF2-40B4-BE49-F238E27FC236}">
              <a16:creationId xmlns:a16="http://schemas.microsoft.com/office/drawing/2014/main" id="{A6A8C4C0-1B6F-4C5E-A60A-E0213CB23A59}"/>
            </a:ext>
          </a:extLst>
        </xdr:cNvPr>
        <xdr:cNvSpPr txBox="1">
          <a:spLocks noChangeArrowheads="1"/>
        </xdr:cNvSpPr>
      </xdr:nvSpPr>
      <xdr:spPr bwMode="auto">
        <a:xfrm>
          <a:off x="1828800"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27.9</a:t>
          </a:r>
          <a:endParaRPr lang="ja-JP" altLang="en-US"/>
        </a:p>
      </xdr:txBody>
    </xdr:sp>
    <xdr:clientData/>
  </xdr:twoCellAnchor>
  <xdr:twoCellAnchor>
    <xdr:from>
      <xdr:col>1</xdr:col>
      <xdr:colOff>571500</xdr:colOff>
      <xdr:row>81</xdr:row>
      <xdr:rowOff>9525</xdr:rowOff>
    </xdr:from>
    <xdr:to>
      <xdr:col>1</xdr:col>
      <xdr:colOff>676275</xdr:colOff>
      <xdr:row>81</xdr:row>
      <xdr:rowOff>114300</xdr:rowOff>
    </xdr:to>
    <xdr:sp macro="" textlink="">
      <xdr:nvSpPr>
        <xdr:cNvPr id="444560" name="Oval 388">
          <a:extLst>
            <a:ext uri="{FF2B5EF4-FFF2-40B4-BE49-F238E27FC236}">
              <a16:creationId xmlns:a16="http://schemas.microsoft.com/office/drawing/2014/main" id="{6AD0FD29-7A48-47E3-B50B-FC05EFEC8BA0}"/>
            </a:ext>
          </a:extLst>
        </xdr:cNvPr>
        <xdr:cNvSpPr>
          <a:spLocks noChangeArrowheads="1"/>
        </xdr:cNvSpPr>
      </xdr:nvSpPr>
      <xdr:spPr bwMode="auto">
        <a:xfrm>
          <a:off x="1266825" y="1389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123825</xdr:rowOff>
    </xdr:from>
    <xdr:to>
      <xdr:col>2</xdr:col>
      <xdr:colOff>323850</xdr:colOff>
      <xdr:row>82</xdr:row>
      <xdr:rowOff>161925</xdr:rowOff>
    </xdr:to>
    <xdr:sp macro="" textlink="">
      <xdr:nvSpPr>
        <xdr:cNvPr id="11653" name="Text Box 389">
          <a:extLst>
            <a:ext uri="{FF2B5EF4-FFF2-40B4-BE49-F238E27FC236}">
              <a16:creationId xmlns:a16="http://schemas.microsoft.com/office/drawing/2014/main" id="{BF1D6085-789E-4CB0-A6C1-8499E28C4C12}"/>
            </a:ext>
          </a:extLst>
        </xdr:cNvPr>
        <xdr:cNvSpPr txBox="1">
          <a:spLocks noChangeArrowheads="1"/>
        </xdr:cNvSpPr>
      </xdr:nvSpPr>
      <xdr:spPr bwMode="auto">
        <a:xfrm>
          <a:off x="9429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29.8</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a:extLst>
            <a:ext uri="{FF2B5EF4-FFF2-40B4-BE49-F238E27FC236}">
              <a16:creationId xmlns:a16="http://schemas.microsoft.com/office/drawing/2014/main" id="{CA3324BF-1352-4D5A-B2F9-7325F68423BB}"/>
            </a:ext>
          </a:extLst>
        </xdr:cNvPr>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a:extLst>
            <a:ext uri="{FF2B5EF4-FFF2-40B4-BE49-F238E27FC236}">
              <a16:creationId xmlns:a16="http://schemas.microsoft.com/office/drawing/2014/main" id="{DB562169-F4D5-4A70-8897-E86A68058A27}"/>
            </a:ext>
          </a:extLst>
        </xdr:cNvPr>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a:extLst>
            <a:ext uri="{FF2B5EF4-FFF2-40B4-BE49-F238E27FC236}">
              <a16:creationId xmlns:a16="http://schemas.microsoft.com/office/drawing/2014/main" id="{B3791D0E-8FCD-4435-8808-DDA2B6FB2926}"/>
            </a:ext>
          </a:extLst>
        </xdr:cNvPr>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7/75</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a:extLst>
            <a:ext uri="{FF2B5EF4-FFF2-40B4-BE49-F238E27FC236}">
              <a16:creationId xmlns:a16="http://schemas.microsoft.com/office/drawing/2014/main" id="{A418A225-A04D-40F4-8ABF-1056BDC59DD4}"/>
            </a:ext>
          </a:extLst>
        </xdr:cNvPr>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a:extLst>
            <a:ext uri="{FF2B5EF4-FFF2-40B4-BE49-F238E27FC236}">
              <a16:creationId xmlns:a16="http://schemas.microsoft.com/office/drawing/2014/main" id="{8655A2BE-9FCB-4A78-9FA2-8B3445A20F0B}"/>
            </a:ext>
          </a:extLst>
        </xdr:cNvPr>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a:extLst>
            <a:ext uri="{FF2B5EF4-FFF2-40B4-BE49-F238E27FC236}">
              <a16:creationId xmlns:a16="http://schemas.microsoft.com/office/drawing/2014/main" id="{7F1CBB04-BE9A-4DFE-A74A-C7B70C99C2A3}"/>
            </a:ext>
          </a:extLst>
        </xdr:cNvPr>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a:extLst>
            <a:ext uri="{FF2B5EF4-FFF2-40B4-BE49-F238E27FC236}">
              <a16:creationId xmlns:a16="http://schemas.microsoft.com/office/drawing/2014/main" id="{BAACD0ED-33E6-441F-B168-1B7126113458}"/>
            </a:ext>
          </a:extLst>
        </xdr:cNvPr>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44569" name="Rectangle 397">
          <a:extLst>
            <a:ext uri="{FF2B5EF4-FFF2-40B4-BE49-F238E27FC236}">
              <a16:creationId xmlns:a16="http://schemas.microsoft.com/office/drawing/2014/main" id="{6C4F727F-FD2B-4167-9CE4-DA10EE691F62}"/>
            </a:ext>
          </a:extLst>
        </xdr:cNvPr>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44570" name="Rectangle 398">
          <a:extLst>
            <a:ext uri="{FF2B5EF4-FFF2-40B4-BE49-F238E27FC236}">
              <a16:creationId xmlns:a16="http://schemas.microsoft.com/office/drawing/2014/main" id="{9F381696-1F4F-4B09-9003-B57A0B087011}"/>
            </a:ext>
          </a:extLst>
        </xdr:cNvPr>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a:extLst>
            <a:ext uri="{FF2B5EF4-FFF2-40B4-BE49-F238E27FC236}">
              <a16:creationId xmlns:a16="http://schemas.microsoft.com/office/drawing/2014/main" id="{2CAA2F5D-7158-49EA-904A-6A9680200593}"/>
            </a:ext>
          </a:extLst>
        </xdr:cNvPr>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a:extLst>
            <a:ext uri="{FF2B5EF4-FFF2-40B4-BE49-F238E27FC236}">
              <a16:creationId xmlns:a16="http://schemas.microsoft.com/office/drawing/2014/main" id="{3C023D9D-D72E-4D9B-BB58-AB1FB85F7090}"/>
            </a:ext>
          </a:extLst>
        </xdr:cNvPr>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公債費以外では類似団体の平均を下回っているが、</a:t>
          </a:r>
          <a:r>
            <a:rPr lang="ja-JP" altLang="en-US" sz="1100" b="0" i="0" baseline="0">
              <a:effectLst/>
              <a:latin typeface="+mn-lt"/>
              <a:ea typeface="+mn-ea"/>
              <a:cs typeface="+mn-cs"/>
            </a:rPr>
            <a:t>今後において社会経済情勢等による扶助費及び税制改正等による物件費等の増加、また</a:t>
          </a:r>
          <a:r>
            <a:rPr lang="ja-JP" altLang="ja-JP" sz="1100" b="0" i="0" baseline="0">
              <a:effectLst/>
              <a:latin typeface="+mn-lt"/>
              <a:ea typeface="+mn-ea"/>
              <a:cs typeface="+mn-cs"/>
            </a:rPr>
            <a:t>特別会計への繰出金の増加</a:t>
          </a:r>
          <a:r>
            <a:rPr lang="ja-JP" altLang="en-US" sz="1100" b="0" i="0" baseline="0">
              <a:effectLst/>
              <a:latin typeface="+mn-lt"/>
              <a:ea typeface="+mn-ea"/>
              <a:cs typeface="+mn-cs"/>
            </a:rPr>
            <a:t>等が懸念される中で</a:t>
          </a:r>
          <a:r>
            <a:rPr lang="ja-JP" altLang="ja-JP" sz="1100" b="0" i="0" baseline="0">
              <a:effectLst/>
              <a:latin typeface="+mn-lt"/>
              <a:ea typeface="+mn-ea"/>
              <a:cs typeface="+mn-cs"/>
            </a:rPr>
            <a:t>、今後も</a:t>
          </a:r>
          <a:r>
            <a:rPr lang="ja-JP" altLang="en-US" sz="1100" b="0" i="0" baseline="0">
              <a:effectLst/>
              <a:latin typeface="+mn-lt"/>
              <a:ea typeface="+mn-ea"/>
              <a:cs typeface="+mn-cs"/>
            </a:rPr>
            <a:t>歳出抑制に向け取り組む必要がある。</a:t>
          </a:r>
          <a:endParaRPr lang="ja-JP" altLang="ja-JP" sz="1400">
            <a:effectLst/>
          </a:endParaRPr>
        </a:p>
      </xdr:txBody>
    </xdr:sp>
    <xdr:clientData/>
  </xdr:twoCellAnchor>
  <xdr:oneCellAnchor>
    <xdr:from>
      <xdr:col>18</xdr:col>
      <xdr:colOff>85725</xdr:colOff>
      <xdr:row>69</xdr:row>
      <xdr:rowOff>142875</xdr:rowOff>
    </xdr:from>
    <xdr:ext cx="133350" cy="152400"/>
    <xdr:sp macro="" textlink="">
      <xdr:nvSpPr>
        <xdr:cNvPr id="11665" name="Text Box 401">
          <a:extLst>
            <a:ext uri="{FF2B5EF4-FFF2-40B4-BE49-F238E27FC236}">
              <a16:creationId xmlns:a16="http://schemas.microsoft.com/office/drawing/2014/main" id="{FD1675D6-353C-4793-AC93-FD1006D48771}"/>
            </a:ext>
          </a:extLst>
        </xdr:cNvPr>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44574" name="Line 402">
          <a:extLst>
            <a:ext uri="{FF2B5EF4-FFF2-40B4-BE49-F238E27FC236}">
              <a16:creationId xmlns:a16="http://schemas.microsoft.com/office/drawing/2014/main" id="{D90F3DBE-9B6C-4A61-B1BA-BB9F4A013E59}"/>
            </a:ext>
          </a:extLst>
        </xdr:cNvPr>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a:extLst>
            <a:ext uri="{FF2B5EF4-FFF2-40B4-BE49-F238E27FC236}">
              <a16:creationId xmlns:a16="http://schemas.microsoft.com/office/drawing/2014/main" id="{5553ECB1-FA48-4235-8A89-E612DF2217DB}"/>
            </a:ext>
          </a:extLst>
        </xdr:cNvPr>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444576" name="Line 404">
          <a:extLst>
            <a:ext uri="{FF2B5EF4-FFF2-40B4-BE49-F238E27FC236}">
              <a16:creationId xmlns:a16="http://schemas.microsoft.com/office/drawing/2014/main" id="{0DB9DD87-6464-4F7E-A3B9-141073A1B211}"/>
            </a:ext>
          </a:extLst>
        </xdr:cNvPr>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a:extLst>
            <a:ext uri="{FF2B5EF4-FFF2-40B4-BE49-F238E27FC236}">
              <a16:creationId xmlns:a16="http://schemas.microsoft.com/office/drawing/2014/main" id="{4CD339ED-C197-45F7-B86F-C049C4584ABF}"/>
            </a:ext>
          </a:extLst>
        </xdr:cNvPr>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444578" name="Line 406">
          <a:extLst>
            <a:ext uri="{FF2B5EF4-FFF2-40B4-BE49-F238E27FC236}">
              <a16:creationId xmlns:a16="http://schemas.microsoft.com/office/drawing/2014/main" id="{22748803-8AB3-4C4A-884F-2E9575577D50}"/>
            </a:ext>
          </a:extLst>
        </xdr:cNvPr>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a:extLst>
            <a:ext uri="{FF2B5EF4-FFF2-40B4-BE49-F238E27FC236}">
              <a16:creationId xmlns:a16="http://schemas.microsoft.com/office/drawing/2014/main" id="{280EE2D2-2A0E-4AA9-BE7F-120C52E502B7}"/>
            </a:ext>
          </a:extLst>
        </xdr:cNvPr>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444580" name="Line 408">
          <a:extLst>
            <a:ext uri="{FF2B5EF4-FFF2-40B4-BE49-F238E27FC236}">
              <a16:creationId xmlns:a16="http://schemas.microsoft.com/office/drawing/2014/main" id="{BA6BF1DD-1665-4409-BBDC-DFECB9FAA208}"/>
            </a:ext>
          </a:extLst>
        </xdr:cNvPr>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a:extLst>
            <a:ext uri="{FF2B5EF4-FFF2-40B4-BE49-F238E27FC236}">
              <a16:creationId xmlns:a16="http://schemas.microsoft.com/office/drawing/2014/main" id="{F31D7607-9C55-4559-A7E4-48BBCCE9E25B}"/>
            </a:ext>
          </a:extLst>
        </xdr:cNvPr>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444582" name="Line 410">
          <a:extLst>
            <a:ext uri="{FF2B5EF4-FFF2-40B4-BE49-F238E27FC236}">
              <a16:creationId xmlns:a16="http://schemas.microsoft.com/office/drawing/2014/main" id="{444046EF-0540-4BD2-B132-FDCC3A817E48}"/>
            </a:ext>
          </a:extLst>
        </xdr:cNvPr>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a:extLst>
            <a:ext uri="{FF2B5EF4-FFF2-40B4-BE49-F238E27FC236}">
              <a16:creationId xmlns:a16="http://schemas.microsoft.com/office/drawing/2014/main" id="{44893951-2D3A-4ABC-BF48-0ACB9790A13C}"/>
            </a:ext>
          </a:extLst>
        </xdr:cNvPr>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444584" name="Line 412">
          <a:extLst>
            <a:ext uri="{FF2B5EF4-FFF2-40B4-BE49-F238E27FC236}">
              <a16:creationId xmlns:a16="http://schemas.microsoft.com/office/drawing/2014/main" id="{96244865-3549-4106-BB19-46182F02888F}"/>
            </a:ext>
          </a:extLst>
        </xdr:cNvPr>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a:extLst>
            <a:ext uri="{FF2B5EF4-FFF2-40B4-BE49-F238E27FC236}">
              <a16:creationId xmlns:a16="http://schemas.microsoft.com/office/drawing/2014/main" id="{FD352B86-4515-4A0B-B232-77005FAC6BF9}"/>
            </a:ext>
          </a:extLst>
        </xdr:cNvPr>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44586" name="Line 414">
          <a:extLst>
            <a:ext uri="{FF2B5EF4-FFF2-40B4-BE49-F238E27FC236}">
              <a16:creationId xmlns:a16="http://schemas.microsoft.com/office/drawing/2014/main" id="{1863188B-2FE6-4F60-ABD1-A985E1F51708}"/>
            </a:ext>
          </a:extLst>
        </xdr:cNvPr>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a:extLst>
            <a:ext uri="{FF2B5EF4-FFF2-40B4-BE49-F238E27FC236}">
              <a16:creationId xmlns:a16="http://schemas.microsoft.com/office/drawing/2014/main" id="{80A2DF6E-74A3-4A75-A36F-D94E253141DE}"/>
            </a:ext>
          </a:extLst>
        </xdr:cNvPr>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44588" name="公債費以外グラフ枠">
          <a:extLst>
            <a:ext uri="{FF2B5EF4-FFF2-40B4-BE49-F238E27FC236}">
              <a16:creationId xmlns:a16="http://schemas.microsoft.com/office/drawing/2014/main" id="{5F96134A-B7E7-47A7-8EBE-B6FB7A174183}"/>
            </a:ext>
          </a:extLst>
        </xdr:cNvPr>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81</xdr:row>
      <xdr:rowOff>123825</xdr:rowOff>
    </xdr:to>
    <xdr:sp macro="" textlink="">
      <xdr:nvSpPr>
        <xdr:cNvPr id="444589" name="Line 417">
          <a:extLst>
            <a:ext uri="{FF2B5EF4-FFF2-40B4-BE49-F238E27FC236}">
              <a16:creationId xmlns:a16="http://schemas.microsoft.com/office/drawing/2014/main" id="{1DF2B50A-8B56-4F3F-980B-C2C17AE102D4}"/>
            </a:ext>
          </a:extLst>
        </xdr:cNvPr>
        <xdr:cNvSpPr>
          <a:spLocks noChangeShapeType="1"/>
        </xdr:cNvSpPr>
      </xdr:nvSpPr>
      <xdr:spPr bwMode="auto">
        <a:xfrm flipV="1">
          <a:off x="16506825" y="1266825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123825</xdr:rowOff>
    </xdr:from>
    <xdr:to>
      <xdr:col>25</xdr:col>
      <xdr:colOff>200025</xdr:colOff>
      <xdr:row>82</xdr:row>
      <xdr:rowOff>161925</xdr:rowOff>
    </xdr:to>
    <xdr:sp macro="" textlink="">
      <xdr:nvSpPr>
        <xdr:cNvPr id="11682" name="公債費以外最小値テキスト">
          <a:extLst>
            <a:ext uri="{FF2B5EF4-FFF2-40B4-BE49-F238E27FC236}">
              <a16:creationId xmlns:a16="http://schemas.microsoft.com/office/drawing/2014/main" id="{6F9828C2-222D-45C1-B7C4-940AC0059216}"/>
            </a:ext>
          </a:extLst>
        </xdr:cNvPr>
        <xdr:cNvSpPr txBox="1">
          <a:spLocks noChangeArrowheads="1"/>
        </xdr:cNvSpPr>
      </xdr:nvSpPr>
      <xdr:spPr bwMode="auto">
        <a:xfrm>
          <a:off x="166020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a:t>
          </a:r>
          <a:endParaRPr lang="ja-JP" altLang="en-US"/>
        </a:p>
      </xdr:txBody>
    </xdr:sp>
    <xdr:clientData/>
  </xdr:twoCellAnchor>
  <xdr:twoCellAnchor>
    <xdr:from>
      <xdr:col>23</xdr:col>
      <xdr:colOff>628650</xdr:colOff>
      <xdr:row>81</xdr:row>
      <xdr:rowOff>123825</xdr:rowOff>
    </xdr:from>
    <xdr:to>
      <xdr:col>24</xdr:col>
      <xdr:colOff>123825</xdr:colOff>
      <xdr:row>81</xdr:row>
      <xdr:rowOff>123825</xdr:rowOff>
    </xdr:to>
    <xdr:sp macro="" textlink="">
      <xdr:nvSpPr>
        <xdr:cNvPr id="444591" name="Line 419">
          <a:extLst>
            <a:ext uri="{FF2B5EF4-FFF2-40B4-BE49-F238E27FC236}">
              <a16:creationId xmlns:a16="http://schemas.microsoft.com/office/drawing/2014/main" id="{4EF1B307-0E3B-46D8-BAC3-E3A203F78319}"/>
            </a:ext>
          </a:extLst>
        </xdr:cNvPr>
        <xdr:cNvSpPr>
          <a:spLocks noChangeShapeType="1"/>
        </xdr:cNvSpPr>
      </xdr:nvSpPr>
      <xdr:spPr bwMode="auto">
        <a:xfrm>
          <a:off x="16421100" y="1401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4" name="公債費以外最大値テキスト">
          <a:extLst>
            <a:ext uri="{FF2B5EF4-FFF2-40B4-BE49-F238E27FC236}">
              <a16:creationId xmlns:a16="http://schemas.microsoft.com/office/drawing/2014/main" id="{22DD4FB5-4E9B-44BF-919A-864AD0E557E5}"/>
            </a:ext>
          </a:extLst>
        </xdr:cNvPr>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endParaRPr lang="ja-JP" altLang="en-US"/>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444593" name="Line 421">
          <a:extLst>
            <a:ext uri="{FF2B5EF4-FFF2-40B4-BE49-F238E27FC236}">
              <a16:creationId xmlns:a16="http://schemas.microsoft.com/office/drawing/2014/main" id="{F7748F0C-F21C-4578-8A6D-35BFD0D7080C}"/>
            </a:ext>
          </a:extLst>
        </xdr:cNvPr>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47625</xdr:rowOff>
    </xdr:from>
    <xdr:to>
      <xdr:col>24</xdr:col>
      <xdr:colOff>28575</xdr:colOff>
      <xdr:row>75</xdr:row>
      <xdr:rowOff>142875</xdr:rowOff>
    </xdr:to>
    <xdr:sp macro="" textlink="">
      <xdr:nvSpPr>
        <xdr:cNvPr id="444594" name="Line 422">
          <a:extLst>
            <a:ext uri="{FF2B5EF4-FFF2-40B4-BE49-F238E27FC236}">
              <a16:creationId xmlns:a16="http://schemas.microsoft.com/office/drawing/2014/main" id="{BF832DE0-C47D-449D-AEC3-65F6DD43EC19}"/>
            </a:ext>
          </a:extLst>
        </xdr:cNvPr>
        <xdr:cNvSpPr>
          <a:spLocks noChangeShapeType="1"/>
        </xdr:cNvSpPr>
      </xdr:nvSpPr>
      <xdr:spPr bwMode="auto">
        <a:xfrm flipV="1">
          <a:off x="15668625" y="129063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9525</xdr:rowOff>
    </xdr:from>
    <xdr:to>
      <xdr:col>25</xdr:col>
      <xdr:colOff>200025</xdr:colOff>
      <xdr:row>78</xdr:row>
      <xdr:rowOff>47625</xdr:rowOff>
    </xdr:to>
    <xdr:sp macro="" textlink="">
      <xdr:nvSpPr>
        <xdr:cNvPr id="11687" name="公債費以外平均値テキスト">
          <a:extLst>
            <a:ext uri="{FF2B5EF4-FFF2-40B4-BE49-F238E27FC236}">
              <a16:creationId xmlns:a16="http://schemas.microsoft.com/office/drawing/2014/main" id="{6323BBC9-C9FC-43C5-839D-9AEC5946413A}"/>
            </a:ext>
          </a:extLst>
        </xdr:cNvPr>
        <xdr:cNvSpPr txBox="1">
          <a:spLocks noChangeArrowheads="1"/>
        </xdr:cNvSpPr>
      </xdr:nvSpPr>
      <xdr:spPr bwMode="auto">
        <a:xfrm>
          <a:off x="16602075"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69.8</a:t>
          </a:r>
          <a:endParaRPr lang="ja-JP" altLang="en-US"/>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444596" name="AutoShape 424">
          <a:extLst>
            <a:ext uri="{FF2B5EF4-FFF2-40B4-BE49-F238E27FC236}">
              <a16:creationId xmlns:a16="http://schemas.microsoft.com/office/drawing/2014/main" id="{954D489F-A734-4E21-9509-697B3BA0EF81}"/>
            </a:ext>
          </a:extLst>
        </xdr:cNvPr>
        <xdr:cNvSpPr>
          <a:spLocks noChangeArrowheads="1"/>
        </xdr:cNvSpPr>
      </xdr:nvSpPr>
      <xdr:spPr bwMode="auto">
        <a:xfrm>
          <a:off x="16459200"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95250</xdr:rowOff>
    </xdr:from>
    <xdr:to>
      <xdr:col>22</xdr:col>
      <xdr:colOff>561975</xdr:colOff>
      <xdr:row>75</xdr:row>
      <xdr:rowOff>142875</xdr:rowOff>
    </xdr:to>
    <xdr:sp macro="" textlink="">
      <xdr:nvSpPr>
        <xdr:cNvPr id="444597" name="Line 425">
          <a:extLst>
            <a:ext uri="{FF2B5EF4-FFF2-40B4-BE49-F238E27FC236}">
              <a16:creationId xmlns:a16="http://schemas.microsoft.com/office/drawing/2014/main" id="{CB792847-3529-4032-AB87-156632EE6EBE}"/>
            </a:ext>
          </a:extLst>
        </xdr:cNvPr>
        <xdr:cNvSpPr>
          <a:spLocks noChangeShapeType="1"/>
        </xdr:cNvSpPr>
      </xdr:nvSpPr>
      <xdr:spPr bwMode="auto">
        <a:xfrm>
          <a:off x="14782800" y="1278255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152400</xdr:rowOff>
    </xdr:from>
    <xdr:to>
      <xdr:col>22</xdr:col>
      <xdr:colOff>619125</xdr:colOff>
      <xdr:row>77</xdr:row>
      <xdr:rowOff>76200</xdr:rowOff>
    </xdr:to>
    <xdr:sp macro="" textlink="">
      <xdr:nvSpPr>
        <xdr:cNvPr id="444598" name="AutoShape 426">
          <a:extLst>
            <a:ext uri="{FF2B5EF4-FFF2-40B4-BE49-F238E27FC236}">
              <a16:creationId xmlns:a16="http://schemas.microsoft.com/office/drawing/2014/main" id="{674A5962-DACA-4BFC-8EE8-ACF8DDE46547}"/>
            </a:ext>
          </a:extLst>
        </xdr:cNvPr>
        <xdr:cNvSpPr>
          <a:spLocks noChangeArrowheads="1"/>
        </xdr:cNvSpPr>
      </xdr:nvSpPr>
      <xdr:spPr bwMode="auto">
        <a:xfrm>
          <a:off x="156210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95250</xdr:rowOff>
    </xdr:from>
    <xdr:to>
      <xdr:col>23</xdr:col>
      <xdr:colOff>228600</xdr:colOff>
      <xdr:row>78</xdr:row>
      <xdr:rowOff>133350</xdr:rowOff>
    </xdr:to>
    <xdr:sp macro="" textlink="">
      <xdr:nvSpPr>
        <xdr:cNvPr id="11691" name="Text Box 427">
          <a:extLst>
            <a:ext uri="{FF2B5EF4-FFF2-40B4-BE49-F238E27FC236}">
              <a16:creationId xmlns:a16="http://schemas.microsoft.com/office/drawing/2014/main" id="{40F60BFF-FC25-415E-B665-D52E47DF97EA}"/>
            </a:ext>
          </a:extLst>
        </xdr:cNvPr>
        <xdr:cNvSpPr txBox="1">
          <a:spLocks noChangeArrowheads="1"/>
        </xdr:cNvSpPr>
      </xdr:nvSpPr>
      <xdr:spPr bwMode="auto">
        <a:xfrm>
          <a:off x="15287625" y="1329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endParaRPr lang="ja-JP" altLang="en-US"/>
        </a:p>
      </xdr:txBody>
    </xdr:sp>
    <xdr:clientData/>
  </xdr:twoCellAnchor>
  <xdr:twoCellAnchor>
    <xdr:from>
      <xdr:col>20</xdr:col>
      <xdr:colOff>161925</xdr:colOff>
      <xdr:row>74</xdr:row>
      <xdr:rowOff>95250</xdr:rowOff>
    </xdr:from>
    <xdr:to>
      <xdr:col>21</xdr:col>
      <xdr:colOff>361950</xdr:colOff>
      <xdr:row>75</xdr:row>
      <xdr:rowOff>0</xdr:rowOff>
    </xdr:to>
    <xdr:sp macro="" textlink="">
      <xdr:nvSpPr>
        <xdr:cNvPr id="444600" name="Line 428">
          <a:extLst>
            <a:ext uri="{FF2B5EF4-FFF2-40B4-BE49-F238E27FC236}">
              <a16:creationId xmlns:a16="http://schemas.microsoft.com/office/drawing/2014/main" id="{DD05A794-7819-410A-B750-6A46C9B2900C}"/>
            </a:ext>
          </a:extLst>
        </xdr:cNvPr>
        <xdr:cNvSpPr>
          <a:spLocks noChangeShapeType="1"/>
        </xdr:cNvSpPr>
      </xdr:nvSpPr>
      <xdr:spPr bwMode="auto">
        <a:xfrm flipV="1">
          <a:off x="13896975" y="127825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76200</xdr:rowOff>
    </xdr:from>
    <xdr:to>
      <xdr:col>21</xdr:col>
      <xdr:colOff>409575</xdr:colOff>
      <xdr:row>77</xdr:row>
      <xdr:rowOff>9525</xdr:rowOff>
    </xdr:to>
    <xdr:sp macro="" textlink="">
      <xdr:nvSpPr>
        <xdr:cNvPr id="444601" name="AutoShape 429">
          <a:extLst>
            <a:ext uri="{FF2B5EF4-FFF2-40B4-BE49-F238E27FC236}">
              <a16:creationId xmlns:a16="http://schemas.microsoft.com/office/drawing/2014/main" id="{A83A7462-C329-46BD-BD4C-D9A31BCE84FC}"/>
            </a:ext>
          </a:extLst>
        </xdr:cNvPr>
        <xdr:cNvSpPr>
          <a:spLocks noChangeArrowheads="1"/>
        </xdr:cNvSpPr>
      </xdr:nvSpPr>
      <xdr:spPr bwMode="auto">
        <a:xfrm>
          <a:off x="14735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19050</xdr:rowOff>
    </xdr:from>
    <xdr:to>
      <xdr:col>22</xdr:col>
      <xdr:colOff>57150</xdr:colOff>
      <xdr:row>78</xdr:row>
      <xdr:rowOff>57150</xdr:rowOff>
    </xdr:to>
    <xdr:sp macro="" textlink="">
      <xdr:nvSpPr>
        <xdr:cNvPr id="11694" name="Text Box 430">
          <a:extLst>
            <a:ext uri="{FF2B5EF4-FFF2-40B4-BE49-F238E27FC236}">
              <a16:creationId xmlns:a16="http://schemas.microsoft.com/office/drawing/2014/main" id="{6AF5D729-8BF2-4A11-BA0F-95053660B928}"/>
            </a:ext>
          </a:extLst>
        </xdr:cNvPr>
        <xdr:cNvSpPr txBox="1">
          <a:spLocks noChangeArrowheads="1"/>
        </xdr:cNvSpPr>
      </xdr:nvSpPr>
      <xdr:spPr bwMode="auto">
        <a:xfrm>
          <a:off x="144018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67.0</a:t>
          </a:r>
          <a:endParaRPr lang="ja-JP" altLang="en-US"/>
        </a:p>
      </xdr:txBody>
    </xdr:sp>
    <xdr:clientData/>
  </xdr:twoCellAnchor>
  <xdr:twoCellAnchor>
    <xdr:from>
      <xdr:col>18</xdr:col>
      <xdr:colOff>638175</xdr:colOff>
      <xdr:row>74</xdr:row>
      <xdr:rowOff>152400</xdr:rowOff>
    </xdr:from>
    <xdr:to>
      <xdr:col>20</xdr:col>
      <xdr:colOff>161925</xdr:colOff>
      <xdr:row>75</xdr:row>
      <xdr:rowOff>0</xdr:rowOff>
    </xdr:to>
    <xdr:sp macro="" textlink="">
      <xdr:nvSpPr>
        <xdr:cNvPr id="444603" name="Line 431">
          <a:extLst>
            <a:ext uri="{FF2B5EF4-FFF2-40B4-BE49-F238E27FC236}">
              <a16:creationId xmlns:a16="http://schemas.microsoft.com/office/drawing/2014/main" id="{64704AD8-E2A4-4258-96ED-B5FC75A4FB87}"/>
            </a:ext>
          </a:extLst>
        </xdr:cNvPr>
        <xdr:cNvSpPr>
          <a:spLocks noChangeShapeType="1"/>
        </xdr:cNvSpPr>
      </xdr:nvSpPr>
      <xdr:spPr bwMode="auto">
        <a:xfrm>
          <a:off x="13001625" y="128397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38100</xdr:rowOff>
    </xdr:from>
    <xdr:to>
      <xdr:col>20</xdr:col>
      <xdr:colOff>209550</xdr:colOff>
      <xdr:row>77</xdr:row>
      <xdr:rowOff>133350</xdr:rowOff>
    </xdr:to>
    <xdr:sp macro="" textlink="">
      <xdr:nvSpPr>
        <xdr:cNvPr id="444604" name="AutoShape 432">
          <a:extLst>
            <a:ext uri="{FF2B5EF4-FFF2-40B4-BE49-F238E27FC236}">
              <a16:creationId xmlns:a16="http://schemas.microsoft.com/office/drawing/2014/main" id="{CE0C4310-FA26-4FDC-B3B9-F1AC27B4C98E}"/>
            </a:ext>
          </a:extLst>
        </xdr:cNvPr>
        <xdr:cNvSpPr>
          <a:spLocks noChangeArrowheads="1"/>
        </xdr:cNvSpPr>
      </xdr:nvSpPr>
      <xdr:spPr bwMode="auto">
        <a:xfrm>
          <a:off x="13839825" y="1323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152400</xdr:rowOff>
    </xdr:from>
    <xdr:to>
      <xdr:col>20</xdr:col>
      <xdr:colOff>542925</xdr:colOff>
      <xdr:row>79</xdr:row>
      <xdr:rowOff>19050</xdr:rowOff>
    </xdr:to>
    <xdr:sp macro="" textlink="">
      <xdr:nvSpPr>
        <xdr:cNvPr id="11697" name="Text Box 433">
          <a:extLst>
            <a:ext uri="{FF2B5EF4-FFF2-40B4-BE49-F238E27FC236}">
              <a16:creationId xmlns:a16="http://schemas.microsoft.com/office/drawing/2014/main" id="{33375A39-DB60-4EA2-AEB0-66798269F60E}"/>
            </a:ext>
          </a:extLst>
        </xdr:cNvPr>
        <xdr:cNvSpPr txBox="1">
          <a:spLocks noChangeArrowheads="1"/>
        </xdr:cNvSpPr>
      </xdr:nvSpPr>
      <xdr:spPr bwMode="auto">
        <a:xfrm>
          <a:off x="1351597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endParaRPr lang="ja-JP" altLang="en-US"/>
        </a:p>
      </xdr:txBody>
    </xdr:sp>
    <xdr:clientData/>
  </xdr:twoCellAnchor>
  <xdr:twoCellAnchor>
    <xdr:from>
      <xdr:col>18</xdr:col>
      <xdr:colOff>590550</xdr:colOff>
      <xdr:row>77</xdr:row>
      <xdr:rowOff>38100</xdr:rowOff>
    </xdr:from>
    <xdr:to>
      <xdr:col>19</xdr:col>
      <xdr:colOff>9525</xdr:colOff>
      <xdr:row>77</xdr:row>
      <xdr:rowOff>142875</xdr:rowOff>
    </xdr:to>
    <xdr:sp macro="" textlink="">
      <xdr:nvSpPr>
        <xdr:cNvPr id="444606" name="AutoShape 434">
          <a:extLst>
            <a:ext uri="{FF2B5EF4-FFF2-40B4-BE49-F238E27FC236}">
              <a16:creationId xmlns:a16="http://schemas.microsoft.com/office/drawing/2014/main" id="{59DECBBE-1440-4CF7-B9DB-3837CEF08F9D}"/>
            </a:ext>
          </a:extLst>
        </xdr:cNvPr>
        <xdr:cNvSpPr>
          <a:spLocks noChangeArrowheads="1"/>
        </xdr:cNvSpPr>
      </xdr:nvSpPr>
      <xdr:spPr bwMode="auto">
        <a:xfrm>
          <a:off x="12954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152400</xdr:rowOff>
    </xdr:from>
    <xdr:to>
      <xdr:col>19</xdr:col>
      <xdr:colOff>333375</xdr:colOff>
      <xdr:row>79</xdr:row>
      <xdr:rowOff>19050</xdr:rowOff>
    </xdr:to>
    <xdr:sp macro="" textlink="">
      <xdr:nvSpPr>
        <xdr:cNvPr id="11699" name="Text Box 435">
          <a:extLst>
            <a:ext uri="{FF2B5EF4-FFF2-40B4-BE49-F238E27FC236}">
              <a16:creationId xmlns:a16="http://schemas.microsoft.com/office/drawing/2014/main" id="{125EB664-FD5F-487B-9DDC-C40F8A680F0B}"/>
            </a:ext>
          </a:extLst>
        </xdr:cNvPr>
        <xdr:cNvSpPr txBox="1">
          <a:spLocks noChangeArrowheads="1"/>
        </xdr:cNvSpPr>
      </xdr:nvSpPr>
      <xdr:spPr bwMode="auto">
        <a:xfrm>
          <a:off x="1262062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a:extLst>
            <a:ext uri="{FF2B5EF4-FFF2-40B4-BE49-F238E27FC236}">
              <a16:creationId xmlns:a16="http://schemas.microsoft.com/office/drawing/2014/main" id="{80CEE58E-2E2E-4DCD-9C28-FCF6DDBD5748}"/>
            </a:ext>
          </a:extLst>
        </xdr:cNvPr>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a:extLst>
            <a:ext uri="{FF2B5EF4-FFF2-40B4-BE49-F238E27FC236}">
              <a16:creationId xmlns:a16="http://schemas.microsoft.com/office/drawing/2014/main" id="{575DDB86-B588-48D7-86FA-EDEB7998A0D1}"/>
            </a:ext>
          </a:extLst>
        </xdr:cNvPr>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a:extLst>
            <a:ext uri="{FF2B5EF4-FFF2-40B4-BE49-F238E27FC236}">
              <a16:creationId xmlns:a16="http://schemas.microsoft.com/office/drawing/2014/main" id="{3219F8B6-A4EC-4C84-91BF-DC6921F5F777}"/>
            </a:ext>
          </a:extLst>
        </xdr:cNvPr>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a:extLst>
            <a:ext uri="{FF2B5EF4-FFF2-40B4-BE49-F238E27FC236}">
              <a16:creationId xmlns:a16="http://schemas.microsoft.com/office/drawing/2014/main" id="{AEADFDA7-B496-48B4-9A3C-6E0BBFBB65D9}"/>
            </a:ext>
          </a:extLst>
        </xdr:cNvPr>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a:extLst>
            <a:ext uri="{FF2B5EF4-FFF2-40B4-BE49-F238E27FC236}">
              <a16:creationId xmlns:a16="http://schemas.microsoft.com/office/drawing/2014/main" id="{7E31C4F4-185E-410B-945D-D06EA7D59FAC}"/>
            </a:ext>
          </a:extLst>
        </xdr:cNvPr>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74</xdr:row>
      <xdr:rowOff>161925</xdr:rowOff>
    </xdr:from>
    <xdr:to>
      <xdr:col>24</xdr:col>
      <xdr:colOff>85725</xdr:colOff>
      <xdr:row>75</xdr:row>
      <xdr:rowOff>95250</xdr:rowOff>
    </xdr:to>
    <xdr:sp macro="" textlink="">
      <xdr:nvSpPr>
        <xdr:cNvPr id="444613" name="Oval 441">
          <a:extLst>
            <a:ext uri="{FF2B5EF4-FFF2-40B4-BE49-F238E27FC236}">
              <a16:creationId xmlns:a16="http://schemas.microsoft.com/office/drawing/2014/main" id="{47AA523C-DF87-446C-AB32-17548C573DC2}"/>
            </a:ext>
          </a:extLst>
        </xdr:cNvPr>
        <xdr:cNvSpPr>
          <a:spLocks noChangeArrowheads="1"/>
        </xdr:cNvSpPr>
      </xdr:nvSpPr>
      <xdr:spPr bwMode="auto">
        <a:xfrm>
          <a:off x="16459200" y="12849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38100</xdr:rowOff>
    </xdr:from>
    <xdr:to>
      <xdr:col>25</xdr:col>
      <xdr:colOff>200025</xdr:colOff>
      <xdr:row>75</xdr:row>
      <xdr:rowOff>76200</xdr:rowOff>
    </xdr:to>
    <xdr:sp macro="" textlink="">
      <xdr:nvSpPr>
        <xdr:cNvPr id="11706" name="公債費以外該当値テキスト">
          <a:extLst>
            <a:ext uri="{FF2B5EF4-FFF2-40B4-BE49-F238E27FC236}">
              <a16:creationId xmlns:a16="http://schemas.microsoft.com/office/drawing/2014/main" id="{60C69CC0-3509-44B6-9D13-0C5D393E8111}"/>
            </a:ext>
          </a:extLst>
        </xdr:cNvPr>
        <xdr:cNvSpPr txBox="1">
          <a:spLocks noChangeArrowheads="1"/>
        </xdr:cNvSpPr>
      </xdr:nvSpPr>
      <xdr:spPr bwMode="auto">
        <a:xfrm>
          <a:off x="16602075"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60.3</a:t>
          </a:r>
          <a:endParaRPr lang="ja-JP" altLang="en-US"/>
        </a:p>
      </xdr:txBody>
    </xdr:sp>
    <xdr:clientData/>
  </xdr:twoCellAnchor>
  <xdr:twoCellAnchor>
    <xdr:from>
      <xdr:col>22</xdr:col>
      <xdr:colOff>514350</xdr:colOff>
      <xdr:row>75</xdr:row>
      <xdr:rowOff>95250</xdr:rowOff>
    </xdr:from>
    <xdr:to>
      <xdr:col>22</xdr:col>
      <xdr:colOff>619125</xdr:colOff>
      <xdr:row>76</xdr:row>
      <xdr:rowOff>19050</xdr:rowOff>
    </xdr:to>
    <xdr:sp macro="" textlink="">
      <xdr:nvSpPr>
        <xdr:cNvPr id="444615" name="Oval 443">
          <a:extLst>
            <a:ext uri="{FF2B5EF4-FFF2-40B4-BE49-F238E27FC236}">
              <a16:creationId xmlns:a16="http://schemas.microsoft.com/office/drawing/2014/main" id="{7F9E92B2-9BCF-4747-B491-122AF0BF7EC0}"/>
            </a:ext>
          </a:extLst>
        </xdr:cNvPr>
        <xdr:cNvSpPr>
          <a:spLocks noChangeArrowheads="1"/>
        </xdr:cNvSpPr>
      </xdr:nvSpPr>
      <xdr:spPr bwMode="auto">
        <a:xfrm>
          <a:off x="15621000" y="12954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57150</xdr:rowOff>
    </xdr:from>
    <xdr:to>
      <xdr:col>23</xdr:col>
      <xdr:colOff>228600</xdr:colOff>
      <xdr:row>75</xdr:row>
      <xdr:rowOff>95250</xdr:rowOff>
    </xdr:to>
    <xdr:sp macro="" textlink="">
      <xdr:nvSpPr>
        <xdr:cNvPr id="11708" name="Text Box 444">
          <a:extLst>
            <a:ext uri="{FF2B5EF4-FFF2-40B4-BE49-F238E27FC236}">
              <a16:creationId xmlns:a16="http://schemas.microsoft.com/office/drawing/2014/main" id="{C5C9A913-B2D5-4E29-A89B-2983759D7EDC}"/>
            </a:ext>
          </a:extLst>
        </xdr:cNvPr>
        <xdr:cNvSpPr txBox="1">
          <a:spLocks noChangeArrowheads="1"/>
        </xdr:cNvSpPr>
      </xdr:nvSpPr>
      <xdr:spPr bwMode="auto">
        <a:xfrm>
          <a:off x="15287625" y="12744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62.9</a:t>
          </a:r>
          <a:endParaRPr lang="ja-JP" altLang="en-US"/>
        </a:p>
      </xdr:txBody>
    </xdr:sp>
    <xdr:clientData/>
  </xdr:twoCellAnchor>
  <xdr:twoCellAnchor>
    <xdr:from>
      <xdr:col>21</xdr:col>
      <xdr:colOff>314325</xdr:colOff>
      <xdr:row>74</xdr:row>
      <xdr:rowOff>38100</xdr:rowOff>
    </xdr:from>
    <xdr:to>
      <xdr:col>21</xdr:col>
      <xdr:colOff>409575</xdr:colOff>
      <xdr:row>74</xdr:row>
      <xdr:rowOff>142875</xdr:rowOff>
    </xdr:to>
    <xdr:sp macro="" textlink="">
      <xdr:nvSpPr>
        <xdr:cNvPr id="444617" name="Oval 445">
          <a:extLst>
            <a:ext uri="{FF2B5EF4-FFF2-40B4-BE49-F238E27FC236}">
              <a16:creationId xmlns:a16="http://schemas.microsoft.com/office/drawing/2014/main" id="{7260A316-9A1E-45CF-8A9C-4CC8C3ABC30A}"/>
            </a:ext>
          </a:extLst>
        </xdr:cNvPr>
        <xdr:cNvSpPr>
          <a:spLocks noChangeArrowheads="1"/>
        </xdr:cNvSpPr>
      </xdr:nvSpPr>
      <xdr:spPr bwMode="auto">
        <a:xfrm>
          <a:off x="14735175" y="12725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9525</xdr:rowOff>
    </xdr:from>
    <xdr:to>
      <xdr:col>22</xdr:col>
      <xdr:colOff>57150</xdr:colOff>
      <xdr:row>74</xdr:row>
      <xdr:rowOff>47625</xdr:rowOff>
    </xdr:to>
    <xdr:sp macro="" textlink="">
      <xdr:nvSpPr>
        <xdr:cNvPr id="11710" name="Text Box 446">
          <a:extLst>
            <a:ext uri="{FF2B5EF4-FFF2-40B4-BE49-F238E27FC236}">
              <a16:creationId xmlns:a16="http://schemas.microsoft.com/office/drawing/2014/main" id="{4B8646C8-5043-48B6-BFD5-340D66017787}"/>
            </a:ext>
          </a:extLst>
        </xdr:cNvPr>
        <xdr:cNvSpPr txBox="1">
          <a:spLocks noChangeArrowheads="1"/>
        </xdr:cNvSpPr>
      </xdr:nvSpPr>
      <xdr:spPr bwMode="auto">
        <a:xfrm>
          <a:off x="14401800" y="12525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57.1</a:t>
          </a:r>
          <a:endParaRPr lang="ja-JP" altLang="en-US"/>
        </a:p>
      </xdr:txBody>
    </xdr:sp>
    <xdr:clientData/>
  </xdr:twoCellAnchor>
  <xdr:twoCellAnchor>
    <xdr:from>
      <xdr:col>20</xdr:col>
      <xdr:colOff>104775</xdr:colOff>
      <xdr:row>74</xdr:row>
      <xdr:rowOff>114300</xdr:rowOff>
    </xdr:from>
    <xdr:to>
      <xdr:col>20</xdr:col>
      <xdr:colOff>209550</xdr:colOff>
      <xdr:row>75</xdr:row>
      <xdr:rowOff>47625</xdr:rowOff>
    </xdr:to>
    <xdr:sp macro="" textlink="">
      <xdr:nvSpPr>
        <xdr:cNvPr id="444619" name="Oval 447">
          <a:extLst>
            <a:ext uri="{FF2B5EF4-FFF2-40B4-BE49-F238E27FC236}">
              <a16:creationId xmlns:a16="http://schemas.microsoft.com/office/drawing/2014/main" id="{2991CDDF-A416-4B3B-9609-A6D35255534A}"/>
            </a:ext>
          </a:extLst>
        </xdr:cNvPr>
        <xdr:cNvSpPr>
          <a:spLocks noChangeArrowheads="1"/>
        </xdr:cNvSpPr>
      </xdr:nvSpPr>
      <xdr:spPr bwMode="auto">
        <a:xfrm>
          <a:off x="13839825" y="12801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85725</xdr:rowOff>
    </xdr:from>
    <xdr:to>
      <xdr:col>20</xdr:col>
      <xdr:colOff>542925</xdr:colOff>
      <xdr:row>74</xdr:row>
      <xdr:rowOff>123825</xdr:rowOff>
    </xdr:to>
    <xdr:sp macro="" textlink="">
      <xdr:nvSpPr>
        <xdr:cNvPr id="11712" name="Text Box 448">
          <a:extLst>
            <a:ext uri="{FF2B5EF4-FFF2-40B4-BE49-F238E27FC236}">
              <a16:creationId xmlns:a16="http://schemas.microsoft.com/office/drawing/2014/main" id="{463D4D2C-7335-40D4-BF66-A4B5948B09D7}"/>
            </a:ext>
          </a:extLst>
        </xdr:cNvPr>
        <xdr:cNvSpPr txBox="1">
          <a:spLocks noChangeArrowheads="1"/>
        </xdr:cNvSpPr>
      </xdr:nvSpPr>
      <xdr:spPr bwMode="auto">
        <a:xfrm>
          <a:off x="13515975"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59.1</a:t>
          </a:r>
          <a:endParaRPr lang="ja-JP" altLang="en-US"/>
        </a:p>
      </xdr:txBody>
    </xdr:sp>
    <xdr:clientData/>
  </xdr:twoCellAnchor>
  <xdr:twoCellAnchor>
    <xdr:from>
      <xdr:col>18</xdr:col>
      <xdr:colOff>590550</xdr:colOff>
      <xdr:row>74</xdr:row>
      <xdr:rowOff>104775</xdr:rowOff>
    </xdr:from>
    <xdr:to>
      <xdr:col>19</xdr:col>
      <xdr:colOff>9525</xdr:colOff>
      <xdr:row>75</xdr:row>
      <xdr:rowOff>28575</xdr:rowOff>
    </xdr:to>
    <xdr:sp macro="" textlink="">
      <xdr:nvSpPr>
        <xdr:cNvPr id="444621" name="Oval 449">
          <a:extLst>
            <a:ext uri="{FF2B5EF4-FFF2-40B4-BE49-F238E27FC236}">
              <a16:creationId xmlns:a16="http://schemas.microsoft.com/office/drawing/2014/main" id="{B97FAF87-DCC1-4E94-9431-8B318EE9C177}"/>
            </a:ext>
          </a:extLst>
        </xdr:cNvPr>
        <xdr:cNvSpPr>
          <a:spLocks noChangeArrowheads="1"/>
        </xdr:cNvSpPr>
      </xdr:nvSpPr>
      <xdr:spPr bwMode="auto">
        <a:xfrm>
          <a:off x="12954000" y="12792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66675</xdr:rowOff>
    </xdr:from>
    <xdr:to>
      <xdr:col>19</xdr:col>
      <xdr:colOff>333375</xdr:colOff>
      <xdr:row>74</xdr:row>
      <xdr:rowOff>104775</xdr:rowOff>
    </xdr:to>
    <xdr:sp macro="" textlink="">
      <xdr:nvSpPr>
        <xdr:cNvPr id="11714" name="Text Box 450">
          <a:extLst>
            <a:ext uri="{FF2B5EF4-FFF2-40B4-BE49-F238E27FC236}">
              <a16:creationId xmlns:a16="http://schemas.microsoft.com/office/drawing/2014/main" id="{07A98863-FFB0-4475-B132-2C8F08823FF7}"/>
            </a:ext>
          </a:extLst>
        </xdr:cNvPr>
        <xdr:cNvSpPr txBox="1">
          <a:spLocks noChangeArrowheads="1"/>
        </xdr:cNvSpPr>
      </xdr:nvSpPr>
      <xdr:spPr bwMode="auto">
        <a:xfrm>
          <a:off x="12620625" y="1258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58.7</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301" name="グラフ3">
          <a:extLst>
            <a:ext uri="{FF2B5EF4-FFF2-40B4-BE49-F238E27FC236}">
              <a16:creationId xmlns:a16="http://schemas.microsoft.com/office/drawing/2014/main" id="{84840F85-3127-48DA-85A0-9A3CE3E72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a:extLst>
            <a:ext uri="{FF2B5EF4-FFF2-40B4-BE49-F238E27FC236}">
              <a16:creationId xmlns:a16="http://schemas.microsoft.com/office/drawing/2014/main" id="{8150D4F6-8E01-458B-BD31-49B78C0C5BD9}"/>
            </a:ext>
          </a:extLst>
        </xdr:cNvPr>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303" name="団体名称ボックス1">
          <a:extLst>
            <a:ext uri="{FF2B5EF4-FFF2-40B4-BE49-F238E27FC236}">
              <a16:creationId xmlns:a16="http://schemas.microsoft.com/office/drawing/2014/main" id="{310560CB-6B57-42B0-9AD7-D36B4A0E83AE}"/>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09304" name="団体名称ボックス2">
          <a:extLst>
            <a:ext uri="{FF2B5EF4-FFF2-40B4-BE49-F238E27FC236}">
              <a16:creationId xmlns:a16="http://schemas.microsoft.com/office/drawing/2014/main" id="{3BFE262A-26D0-48AA-B4E3-2639F232810B}"/>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a:extLst>
            <a:ext uri="{FF2B5EF4-FFF2-40B4-BE49-F238E27FC236}">
              <a16:creationId xmlns:a16="http://schemas.microsoft.com/office/drawing/2014/main" id="{A2D476E7-CD87-4C42-A095-D92AE9207D66}"/>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岡山県鏡野町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09306" name="Rectangle 6">
          <a:extLst>
            <a:ext uri="{FF2B5EF4-FFF2-40B4-BE49-F238E27FC236}">
              <a16:creationId xmlns:a16="http://schemas.microsoft.com/office/drawing/2014/main" id="{612B2344-A52D-4856-A989-2E6E20C51754}"/>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09307" name="Rectangle 7">
          <a:extLst>
            <a:ext uri="{FF2B5EF4-FFF2-40B4-BE49-F238E27FC236}">
              <a16:creationId xmlns:a16="http://schemas.microsoft.com/office/drawing/2014/main" id="{2737770B-86E5-4F10-94FE-AD6A5FBB6997}"/>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a:extLst>
            <a:ext uri="{FF2B5EF4-FFF2-40B4-BE49-F238E27FC236}">
              <a16:creationId xmlns:a16="http://schemas.microsoft.com/office/drawing/2014/main" id="{C725F8BC-6F2A-4209-8A54-388B85F03AF3}"/>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09309" name="AutoShape 9">
          <a:extLst>
            <a:ext uri="{FF2B5EF4-FFF2-40B4-BE49-F238E27FC236}">
              <a16:creationId xmlns:a16="http://schemas.microsoft.com/office/drawing/2014/main" id="{4E62F7F2-A3B7-4DD1-B7B2-D4309F6A2536}"/>
            </a:ext>
          </a:extLst>
        </xdr:cNvPr>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a:extLst>
            <a:ext uri="{FF2B5EF4-FFF2-40B4-BE49-F238E27FC236}">
              <a16:creationId xmlns:a16="http://schemas.microsoft.com/office/drawing/2014/main" id="{9C707368-D3E3-4E03-ADE0-F45AB8891FB4}"/>
            </a:ext>
          </a:extLst>
        </xdr:cNvPr>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409311" name="Line 11">
          <a:extLst>
            <a:ext uri="{FF2B5EF4-FFF2-40B4-BE49-F238E27FC236}">
              <a16:creationId xmlns:a16="http://schemas.microsoft.com/office/drawing/2014/main" id="{266A8A9F-423A-40C4-87EE-0652B58D575E}"/>
            </a:ext>
          </a:extLst>
        </xdr:cNvPr>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409312" name="Oval 12">
          <a:extLst>
            <a:ext uri="{FF2B5EF4-FFF2-40B4-BE49-F238E27FC236}">
              <a16:creationId xmlns:a16="http://schemas.microsoft.com/office/drawing/2014/main" id="{9787ECC3-0715-4C4F-B9C7-2CB9AB0EB1A3}"/>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09313" name="AutoShape 13">
          <a:extLst>
            <a:ext uri="{FF2B5EF4-FFF2-40B4-BE49-F238E27FC236}">
              <a16:creationId xmlns:a16="http://schemas.microsoft.com/office/drawing/2014/main" id="{13488161-BF08-40B4-9597-FB30ABFA377F}"/>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a:extLst>
            <a:ext uri="{FF2B5EF4-FFF2-40B4-BE49-F238E27FC236}">
              <a16:creationId xmlns:a16="http://schemas.microsoft.com/office/drawing/2014/main" id="{C862374A-B27B-48E3-AE6D-3673CCF7ED48}"/>
            </a:ext>
          </a:extLst>
        </xdr:cNvPr>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a:extLst>
            <a:ext uri="{FF2B5EF4-FFF2-40B4-BE49-F238E27FC236}">
              <a16:creationId xmlns:a16="http://schemas.microsoft.com/office/drawing/2014/main" id="{4F698249-640C-45FE-9973-18C31F034E91}"/>
            </a:ext>
          </a:extLst>
        </xdr:cNvPr>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409316" name="AutoShape 16">
          <a:extLst>
            <a:ext uri="{FF2B5EF4-FFF2-40B4-BE49-F238E27FC236}">
              <a16:creationId xmlns:a16="http://schemas.microsoft.com/office/drawing/2014/main" id="{DE020F1E-09E4-4D04-973A-38C295031114}"/>
            </a:ext>
          </a:extLst>
        </xdr:cNvPr>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a:extLst>
            <a:ext uri="{FF2B5EF4-FFF2-40B4-BE49-F238E27FC236}">
              <a16:creationId xmlns:a16="http://schemas.microsoft.com/office/drawing/2014/main" id="{0412807D-0492-42AA-B054-1BC171A9D8A7}"/>
            </a:ext>
          </a:extLst>
        </xdr:cNvPr>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a:extLst>
            <a:ext uri="{FF2B5EF4-FFF2-40B4-BE49-F238E27FC236}">
              <a16:creationId xmlns:a16="http://schemas.microsoft.com/office/drawing/2014/main" id="{09556C5E-CE9E-4F8B-A293-7174704FABA0}"/>
            </a:ext>
          </a:extLst>
        </xdr:cNvPr>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a:extLst>
            <a:ext uri="{FF2B5EF4-FFF2-40B4-BE49-F238E27FC236}">
              <a16:creationId xmlns:a16="http://schemas.microsoft.com/office/drawing/2014/main" id="{7645E540-9B42-479E-A19F-109F5D50118D}"/>
            </a:ext>
          </a:extLst>
        </xdr:cNvPr>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409320" name="Line 20">
          <a:extLst>
            <a:ext uri="{FF2B5EF4-FFF2-40B4-BE49-F238E27FC236}">
              <a16:creationId xmlns:a16="http://schemas.microsoft.com/office/drawing/2014/main" id="{DD13A57E-087E-4882-8E3F-75E6A4A5DAE7}"/>
            </a:ext>
          </a:extLst>
        </xdr:cNvPr>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409321" name="Line 21">
          <a:extLst>
            <a:ext uri="{FF2B5EF4-FFF2-40B4-BE49-F238E27FC236}">
              <a16:creationId xmlns:a16="http://schemas.microsoft.com/office/drawing/2014/main" id="{A555D6D9-754D-4754-BED1-0F9FFCCC3087}"/>
            </a:ext>
          </a:extLst>
        </xdr:cNvPr>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409322" name="Line 22">
          <a:extLst>
            <a:ext uri="{FF2B5EF4-FFF2-40B4-BE49-F238E27FC236}">
              <a16:creationId xmlns:a16="http://schemas.microsoft.com/office/drawing/2014/main" id="{5C22CD85-64BC-4D2E-9566-1E115C380570}"/>
            </a:ext>
          </a:extLst>
        </xdr:cNvPr>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409323" name="Line 23">
          <a:extLst>
            <a:ext uri="{FF2B5EF4-FFF2-40B4-BE49-F238E27FC236}">
              <a16:creationId xmlns:a16="http://schemas.microsoft.com/office/drawing/2014/main" id="{F76A3DC5-DFB8-413C-AC31-63EC08B2B9C0}"/>
            </a:ext>
          </a:extLst>
        </xdr:cNvPr>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409324" name="Line 24">
          <a:extLst>
            <a:ext uri="{FF2B5EF4-FFF2-40B4-BE49-F238E27FC236}">
              <a16:creationId xmlns:a16="http://schemas.microsoft.com/office/drawing/2014/main" id="{E0ADC558-80DA-441D-94BA-AE86C966ECC5}"/>
            </a:ext>
          </a:extLst>
        </xdr:cNvPr>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409325" name="Oval 25">
          <a:extLst>
            <a:ext uri="{FF2B5EF4-FFF2-40B4-BE49-F238E27FC236}">
              <a16:creationId xmlns:a16="http://schemas.microsoft.com/office/drawing/2014/main" id="{290D02EF-3457-4E1D-BCA0-283FFF1CA74E}"/>
            </a:ext>
          </a:extLst>
        </xdr:cNvPr>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409326" name="AutoShape 26">
          <a:extLst>
            <a:ext uri="{FF2B5EF4-FFF2-40B4-BE49-F238E27FC236}">
              <a16:creationId xmlns:a16="http://schemas.microsoft.com/office/drawing/2014/main" id="{6E79434F-247E-41E6-95A9-1F639D426B8C}"/>
            </a:ext>
          </a:extLst>
        </xdr:cNvPr>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09327" name="Rectangle 27">
          <a:extLst>
            <a:ext uri="{FF2B5EF4-FFF2-40B4-BE49-F238E27FC236}">
              <a16:creationId xmlns:a16="http://schemas.microsoft.com/office/drawing/2014/main" id="{16139C0C-44FF-40CD-9307-72932F74F034}"/>
            </a:ext>
          </a:extLst>
        </xdr:cNvPr>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a:extLst>
            <a:ext uri="{FF2B5EF4-FFF2-40B4-BE49-F238E27FC236}">
              <a16:creationId xmlns:a16="http://schemas.microsoft.com/office/drawing/2014/main" id="{3C929BAB-89B9-483A-824A-EDE905F77C3F}"/>
            </a:ext>
          </a:extLst>
        </xdr:cNvPr>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409329" name="Line 29">
          <a:extLst>
            <a:ext uri="{FF2B5EF4-FFF2-40B4-BE49-F238E27FC236}">
              <a16:creationId xmlns:a16="http://schemas.microsoft.com/office/drawing/2014/main" id="{6BB7C470-F23D-4EC8-BE4A-4319B7193F29}"/>
            </a:ext>
          </a:extLst>
        </xdr:cNvPr>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a:extLst>
            <a:ext uri="{FF2B5EF4-FFF2-40B4-BE49-F238E27FC236}">
              <a16:creationId xmlns:a16="http://schemas.microsoft.com/office/drawing/2014/main" id="{5BF4A96B-8843-4809-80A5-5740C7F5BF72}"/>
            </a:ext>
          </a:extLst>
        </xdr:cNvPr>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409331" name="Line 31">
          <a:extLst>
            <a:ext uri="{FF2B5EF4-FFF2-40B4-BE49-F238E27FC236}">
              <a16:creationId xmlns:a16="http://schemas.microsoft.com/office/drawing/2014/main" id="{4204EDC9-26D3-4E94-84D3-FB7C85A2E318}"/>
            </a:ext>
          </a:extLst>
        </xdr:cNvPr>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a:extLst>
            <a:ext uri="{FF2B5EF4-FFF2-40B4-BE49-F238E27FC236}">
              <a16:creationId xmlns:a16="http://schemas.microsoft.com/office/drawing/2014/main" id="{99D2A4D8-A65A-426B-8561-B4D204B81DDB}"/>
            </a:ext>
          </a:extLst>
        </xdr:cNvPr>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409333" name="Line 33">
          <a:extLst>
            <a:ext uri="{FF2B5EF4-FFF2-40B4-BE49-F238E27FC236}">
              <a16:creationId xmlns:a16="http://schemas.microsoft.com/office/drawing/2014/main" id="{614E07C8-7804-47E0-AAE1-12A15BBAA030}"/>
            </a:ext>
          </a:extLst>
        </xdr:cNvPr>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a:extLst>
            <a:ext uri="{FF2B5EF4-FFF2-40B4-BE49-F238E27FC236}">
              <a16:creationId xmlns:a16="http://schemas.microsoft.com/office/drawing/2014/main" id="{633E7314-A593-4C62-978A-88614258C8D5}"/>
            </a:ext>
          </a:extLst>
        </xdr:cNvPr>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409335" name="Line 35">
          <a:extLst>
            <a:ext uri="{FF2B5EF4-FFF2-40B4-BE49-F238E27FC236}">
              <a16:creationId xmlns:a16="http://schemas.microsoft.com/office/drawing/2014/main" id="{69ED303F-528E-4795-B9D4-04247CBCC371}"/>
            </a:ext>
          </a:extLst>
        </xdr:cNvPr>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a:extLst>
            <a:ext uri="{FF2B5EF4-FFF2-40B4-BE49-F238E27FC236}">
              <a16:creationId xmlns:a16="http://schemas.microsoft.com/office/drawing/2014/main" id="{0613BEB0-5F6F-40C8-9682-1645B67F7950}"/>
            </a:ext>
          </a:extLst>
        </xdr:cNvPr>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409337" name="Line 37">
          <a:extLst>
            <a:ext uri="{FF2B5EF4-FFF2-40B4-BE49-F238E27FC236}">
              <a16:creationId xmlns:a16="http://schemas.microsoft.com/office/drawing/2014/main" id="{0A1D4116-8FC4-4A4C-ABFE-0DE0D7776C1E}"/>
            </a:ext>
          </a:extLst>
        </xdr:cNvPr>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a:extLst>
            <a:ext uri="{FF2B5EF4-FFF2-40B4-BE49-F238E27FC236}">
              <a16:creationId xmlns:a16="http://schemas.microsoft.com/office/drawing/2014/main" id="{4EB7A932-A2BA-432C-B04A-88B455B931A1}"/>
            </a:ext>
          </a:extLst>
        </xdr:cNvPr>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409339" name="Line 39">
          <a:extLst>
            <a:ext uri="{FF2B5EF4-FFF2-40B4-BE49-F238E27FC236}">
              <a16:creationId xmlns:a16="http://schemas.microsoft.com/office/drawing/2014/main" id="{6098FE45-1571-49C4-8198-1F51CCBE642E}"/>
            </a:ext>
          </a:extLst>
        </xdr:cNvPr>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a:extLst>
            <a:ext uri="{FF2B5EF4-FFF2-40B4-BE49-F238E27FC236}">
              <a16:creationId xmlns:a16="http://schemas.microsoft.com/office/drawing/2014/main" id="{6FE6AE5F-B081-40A6-B1C5-0F8420A1455D}"/>
            </a:ext>
          </a:extLst>
        </xdr:cNvPr>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409341" name="Line 41">
          <a:extLst>
            <a:ext uri="{FF2B5EF4-FFF2-40B4-BE49-F238E27FC236}">
              <a16:creationId xmlns:a16="http://schemas.microsoft.com/office/drawing/2014/main" id="{A7363F9B-D03A-4B62-A83F-54D0EA3CDD03}"/>
            </a:ext>
          </a:extLst>
        </xdr:cNvPr>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a:extLst>
            <a:ext uri="{FF2B5EF4-FFF2-40B4-BE49-F238E27FC236}">
              <a16:creationId xmlns:a16="http://schemas.microsoft.com/office/drawing/2014/main" id="{F4545C1E-FA18-43BD-8272-1CF1F42214AB}"/>
            </a:ext>
          </a:extLst>
        </xdr:cNvPr>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09343" name="人口1人当たり決算額の推移グラフ枠130">
          <a:extLst>
            <a:ext uri="{FF2B5EF4-FFF2-40B4-BE49-F238E27FC236}">
              <a16:creationId xmlns:a16="http://schemas.microsoft.com/office/drawing/2014/main" id="{F9921F48-BBEF-4ABC-8D04-E9542107F866}"/>
            </a:ext>
          </a:extLst>
        </xdr:cNvPr>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142875</xdr:rowOff>
    </xdr:from>
    <xdr:to>
      <xdr:col>4</xdr:col>
      <xdr:colOff>1114425</xdr:colOff>
      <xdr:row>20</xdr:row>
      <xdr:rowOff>0</xdr:rowOff>
    </xdr:to>
    <xdr:sp macro="" textlink="">
      <xdr:nvSpPr>
        <xdr:cNvPr id="409344" name="Line 44">
          <a:extLst>
            <a:ext uri="{FF2B5EF4-FFF2-40B4-BE49-F238E27FC236}">
              <a16:creationId xmlns:a16="http://schemas.microsoft.com/office/drawing/2014/main" id="{7F8339DB-30B3-4C03-BB18-E3FF36648E15}"/>
            </a:ext>
          </a:extLst>
        </xdr:cNvPr>
        <xdr:cNvSpPr>
          <a:spLocks noChangeShapeType="1"/>
        </xdr:cNvSpPr>
      </xdr:nvSpPr>
      <xdr:spPr bwMode="auto">
        <a:xfrm flipV="1">
          <a:off x="5648325" y="2247900"/>
          <a:ext cx="0" cy="12287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a:extLst>
            <a:ext uri="{FF2B5EF4-FFF2-40B4-BE49-F238E27FC236}">
              <a16:creationId xmlns:a16="http://schemas.microsoft.com/office/drawing/2014/main" id="{6CF32AB0-C40B-4F3B-AC82-A71B0BC821B7}"/>
            </a:ext>
          </a:extLst>
        </xdr:cNvPr>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60,122</a:t>
          </a:r>
          <a:endParaRPr lang="ja-JP" altLang="en-US"/>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409346" name="Line 46">
          <a:extLst>
            <a:ext uri="{FF2B5EF4-FFF2-40B4-BE49-F238E27FC236}">
              <a16:creationId xmlns:a16="http://schemas.microsoft.com/office/drawing/2014/main" id="{1CB995C2-3B11-4E9A-B88D-F7A555A268C3}"/>
            </a:ext>
          </a:extLst>
        </xdr:cNvPr>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85725</xdr:rowOff>
    </xdr:from>
    <xdr:to>
      <xdr:col>5</xdr:col>
      <xdr:colOff>838200</xdr:colOff>
      <xdr:row>12</xdr:row>
      <xdr:rowOff>123825</xdr:rowOff>
    </xdr:to>
    <xdr:sp macro="" textlink="">
      <xdr:nvSpPr>
        <xdr:cNvPr id="12335" name="人口1人当たり決算額の推移最大値テキスト130">
          <a:extLst>
            <a:ext uri="{FF2B5EF4-FFF2-40B4-BE49-F238E27FC236}">
              <a16:creationId xmlns:a16="http://schemas.microsoft.com/office/drawing/2014/main" id="{FF4B0BF4-E348-4028-9CE6-0CF012B654BD}"/>
            </a:ext>
          </a:extLst>
        </xdr:cNvPr>
        <xdr:cNvSpPr txBox="1">
          <a:spLocks noChangeArrowheads="1"/>
        </xdr:cNvSpPr>
      </xdr:nvSpPr>
      <xdr:spPr bwMode="auto">
        <a:xfrm>
          <a:off x="5743575"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221,296</a:t>
          </a:r>
          <a:endParaRPr lang="ja-JP" altLang="en-US"/>
        </a:p>
      </xdr:txBody>
    </xdr:sp>
    <xdr:clientData/>
  </xdr:twoCellAnchor>
  <xdr:twoCellAnchor>
    <xdr:from>
      <xdr:col>4</xdr:col>
      <xdr:colOff>1028700</xdr:colOff>
      <xdr:row>12</xdr:row>
      <xdr:rowOff>142875</xdr:rowOff>
    </xdr:from>
    <xdr:to>
      <xdr:col>5</xdr:col>
      <xdr:colOff>76200</xdr:colOff>
      <xdr:row>12</xdr:row>
      <xdr:rowOff>142875</xdr:rowOff>
    </xdr:to>
    <xdr:sp macro="" textlink="">
      <xdr:nvSpPr>
        <xdr:cNvPr id="409348" name="Line 48">
          <a:extLst>
            <a:ext uri="{FF2B5EF4-FFF2-40B4-BE49-F238E27FC236}">
              <a16:creationId xmlns:a16="http://schemas.microsoft.com/office/drawing/2014/main" id="{ADD40B8F-DFBB-4402-AD03-0F05751C2D05}"/>
            </a:ext>
          </a:extLst>
        </xdr:cNvPr>
        <xdr:cNvSpPr>
          <a:spLocks noChangeShapeType="1"/>
        </xdr:cNvSpPr>
      </xdr:nvSpPr>
      <xdr:spPr bwMode="auto">
        <a:xfrm>
          <a:off x="5562600" y="224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9525</xdr:rowOff>
    </xdr:from>
    <xdr:to>
      <xdr:col>4</xdr:col>
      <xdr:colOff>1114425</xdr:colOff>
      <xdr:row>16</xdr:row>
      <xdr:rowOff>9525</xdr:rowOff>
    </xdr:to>
    <xdr:sp macro="" textlink="">
      <xdr:nvSpPr>
        <xdr:cNvPr id="409349" name="Line 49">
          <a:extLst>
            <a:ext uri="{FF2B5EF4-FFF2-40B4-BE49-F238E27FC236}">
              <a16:creationId xmlns:a16="http://schemas.microsoft.com/office/drawing/2014/main" id="{1FADC002-D44A-4BD4-95A9-FFEF8A563F64}"/>
            </a:ext>
          </a:extLst>
        </xdr:cNvPr>
        <xdr:cNvSpPr>
          <a:spLocks noChangeShapeType="1"/>
        </xdr:cNvSpPr>
      </xdr:nvSpPr>
      <xdr:spPr bwMode="auto">
        <a:xfrm>
          <a:off x="5000625" y="280035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38" name="人口1人当たり決算額の推移平均値テキスト130">
          <a:extLst>
            <a:ext uri="{FF2B5EF4-FFF2-40B4-BE49-F238E27FC236}">
              <a16:creationId xmlns:a16="http://schemas.microsoft.com/office/drawing/2014/main" id="{F36FD291-60C5-411A-B2B4-1C34DAC9760E}"/>
            </a:ext>
          </a:extLst>
        </xdr:cNvPr>
        <xdr:cNvSpPr txBox="1">
          <a:spLocks noChangeArrowheads="1"/>
        </xdr:cNvSpPr>
      </xdr:nvSpPr>
      <xdr:spPr bwMode="auto">
        <a:xfrm>
          <a:off x="57435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107,045</a:t>
          </a:r>
          <a:endParaRPr lang="ja-JP" altLang="en-US"/>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409351" name="AutoShape 51">
          <a:extLst>
            <a:ext uri="{FF2B5EF4-FFF2-40B4-BE49-F238E27FC236}">
              <a16:creationId xmlns:a16="http://schemas.microsoft.com/office/drawing/2014/main" id="{86B00DB6-9386-4EA1-AC3B-02F9D90A241A}"/>
            </a:ext>
          </a:extLst>
        </xdr:cNvPr>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9525</xdr:rowOff>
    </xdr:from>
    <xdr:to>
      <xdr:col>4</xdr:col>
      <xdr:colOff>466725</xdr:colOff>
      <xdr:row>16</xdr:row>
      <xdr:rowOff>28575</xdr:rowOff>
    </xdr:to>
    <xdr:sp macro="" textlink="">
      <xdr:nvSpPr>
        <xdr:cNvPr id="409352" name="Line 52">
          <a:extLst>
            <a:ext uri="{FF2B5EF4-FFF2-40B4-BE49-F238E27FC236}">
              <a16:creationId xmlns:a16="http://schemas.microsoft.com/office/drawing/2014/main" id="{6575336D-241B-4BCF-9441-DEAD817E3F8B}"/>
            </a:ext>
          </a:extLst>
        </xdr:cNvPr>
        <xdr:cNvSpPr>
          <a:spLocks noChangeShapeType="1"/>
        </xdr:cNvSpPr>
      </xdr:nvSpPr>
      <xdr:spPr bwMode="auto">
        <a:xfrm flipV="1">
          <a:off x="4305300" y="28003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85725</xdr:rowOff>
    </xdr:from>
    <xdr:to>
      <xdr:col>4</xdr:col>
      <xdr:colOff>523875</xdr:colOff>
      <xdr:row>18</xdr:row>
      <xdr:rowOff>19050</xdr:rowOff>
    </xdr:to>
    <xdr:sp macro="" textlink="">
      <xdr:nvSpPr>
        <xdr:cNvPr id="409353" name="AutoShape 53">
          <a:extLst>
            <a:ext uri="{FF2B5EF4-FFF2-40B4-BE49-F238E27FC236}">
              <a16:creationId xmlns:a16="http://schemas.microsoft.com/office/drawing/2014/main" id="{D8AB5130-F5D0-4DD7-9F4C-42FD006B391C}"/>
            </a:ext>
          </a:extLst>
        </xdr:cNvPr>
        <xdr:cNvSpPr>
          <a:spLocks noChangeArrowheads="1"/>
        </xdr:cNvSpPr>
      </xdr:nvSpPr>
      <xdr:spPr bwMode="auto">
        <a:xfrm>
          <a:off x="49530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28575</xdr:rowOff>
    </xdr:from>
    <xdr:to>
      <xdr:col>4</xdr:col>
      <xdr:colOff>819150</xdr:colOff>
      <xdr:row>19</xdr:row>
      <xdr:rowOff>66675</xdr:rowOff>
    </xdr:to>
    <xdr:sp macro="" textlink="">
      <xdr:nvSpPr>
        <xdr:cNvPr id="12342" name="Text Box 54">
          <a:extLst>
            <a:ext uri="{FF2B5EF4-FFF2-40B4-BE49-F238E27FC236}">
              <a16:creationId xmlns:a16="http://schemas.microsoft.com/office/drawing/2014/main" id="{D7717C00-EF0F-4BFB-A1EA-7A00CEB3E608}"/>
            </a:ext>
          </a:extLst>
        </xdr:cNvPr>
        <xdr:cNvSpPr txBox="1">
          <a:spLocks noChangeArrowheads="1"/>
        </xdr:cNvSpPr>
      </xdr:nvSpPr>
      <xdr:spPr bwMode="auto">
        <a:xfrm>
          <a:off x="4619625" y="316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109,431</a:t>
          </a:r>
          <a:endParaRPr lang="ja-JP" altLang="en-US"/>
        </a:p>
      </xdr:txBody>
    </xdr:sp>
    <xdr:clientData/>
  </xdr:twoCellAnchor>
  <xdr:twoCellAnchor>
    <xdr:from>
      <xdr:col>3</xdr:col>
      <xdr:colOff>209550</xdr:colOff>
      <xdr:row>15</xdr:row>
      <xdr:rowOff>161925</xdr:rowOff>
    </xdr:from>
    <xdr:to>
      <xdr:col>3</xdr:col>
      <xdr:colOff>904875</xdr:colOff>
      <xdr:row>16</xdr:row>
      <xdr:rowOff>28575</xdr:rowOff>
    </xdr:to>
    <xdr:sp macro="" textlink="">
      <xdr:nvSpPr>
        <xdr:cNvPr id="409355" name="Line 55">
          <a:extLst>
            <a:ext uri="{FF2B5EF4-FFF2-40B4-BE49-F238E27FC236}">
              <a16:creationId xmlns:a16="http://schemas.microsoft.com/office/drawing/2014/main" id="{817EE256-2049-472F-A45F-9783EC53350A}"/>
            </a:ext>
          </a:extLst>
        </xdr:cNvPr>
        <xdr:cNvSpPr>
          <a:spLocks noChangeShapeType="1"/>
        </xdr:cNvSpPr>
      </xdr:nvSpPr>
      <xdr:spPr bwMode="auto">
        <a:xfrm>
          <a:off x="3609975" y="27813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114300</xdr:rowOff>
    </xdr:from>
    <xdr:to>
      <xdr:col>3</xdr:col>
      <xdr:colOff>952500</xdr:colOff>
      <xdr:row>18</xdr:row>
      <xdr:rowOff>38100</xdr:rowOff>
    </xdr:to>
    <xdr:sp macro="" textlink="">
      <xdr:nvSpPr>
        <xdr:cNvPr id="409356" name="AutoShape 56">
          <a:extLst>
            <a:ext uri="{FF2B5EF4-FFF2-40B4-BE49-F238E27FC236}">
              <a16:creationId xmlns:a16="http://schemas.microsoft.com/office/drawing/2014/main" id="{BCE46961-4802-4C76-869B-202D3F0490B6}"/>
            </a:ext>
          </a:extLst>
        </xdr:cNvPr>
        <xdr:cNvSpPr>
          <a:spLocks noChangeArrowheads="1"/>
        </xdr:cNvSpPr>
      </xdr:nvSpPr>
      <xdr:spPr bwMode="auto">
        <a:xfrm>
          <a:off x="4257675" y="30765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57150</xdr:rowOff>
    </xdr:from>
    <xdr:to>
      <xdr:col>4</xdr:col>
      <xdr:colOff>152400</xdr:colOff>
      <xdr:row>19</xdr:row>
      <xdr:rowOff>95250</xdr:rowOff>
    </xdr:to>
    <xdr:sp macro="" textlink="">
      <xdr:nvSpPr>
        <xdr:cNvPr id="12345" name="Text Box 57">
          <a:extLst>
            <a:ext uri="{FF2B5EF4-FFF2-40B4-BE49-F238E27FC236}">
              <a16:creationId xmlns:a16="http://schemas.microsoft.com/office/drawing/2014/main" id="{EE989461-7A47-40C1-9DC1-FCDF76A7C7BF}"/>
            </a:ext>
          </a:extLst>
        </xdr:cNvPr>
        <xdr:cNvSpPr txBox="1">
          <a:spLocks noChangeArrowheads="1"/>
        </xdr:cNvSpPr>
      </xdr:nvSpPr>
      <xdr:spPr bwMode="auto">
        <a:xfrm>
          <a:off x="3924300"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106,511</a:t>
          </a:r>
          <a:endParaRPr lang="ja-JP" altLang="en-US"/>
        </a:p>
      </xdr:txBody>
    </xdr:sp>
    <xdr:clientData/>
  </xdr:twoCellAnchor>
  <xdr:twoCellAnchor>
    <xdr:from>
      <xdr:col>2</xdr:col>
      <xdr:colOff>638175</xdr:colOff>
      <xdr:row>15</xdr:row>
      <xdr:rowOff>142875</xdr:rowOff>
    </xdr:from>
    <xdr:to>
      <xdr:col>3</xdr:col>
      <xdr:colOff>209550</xdr:colOff>
      <xdr:row>15</xdr:row>
      <xdr:rowOff>161925</xdr:rowOff>
    </xdr:to>
    <xdr:sp macro="" textlink="">
      <xdr:nvSpPr>
        <xdr:cNvPr id="409358" name="Line 58">
          <a:extLst>
            <a:ext uri="{FF2B5EF4-FFF2-40B4-BE49-F238E27FC236}">
              <a16:creationId xmlns:a16="http://schemas.microsoft.com/office/drawing/2014/main" id="{2F7E51A6-BC86-45FD-86C3-06AA2A463083}"/>
            </a:ext>
          </a:extLst>
        </xdr:cNvPr>
        <xdr:cNvSpPr>
          <a:spLocks noChangeShapeType="1"/>
        </xdr:cNvSpPr>
      </xdr:nvSpPr>
      <xdr:spPr bwMode="auto">
        <a:xfrm>
          <a:off x="2905125" y="276225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142875</xdr:rowOff>
    </xdr:from>
    <xdr:to>
      <xdr:col>3</xdr:col>
      <xdr:colOff>257175</xdr:colOff>
      <xdr:row>18</xdr:row>
      <xdr:rowOff>66675</xdr:rowOff>
    </xdr:to>
    <xdr:sp macro="" textlink="">
      <xdr:nvSpPr>
        <xdr:cNvPr id="409359" name="AutoShape 59">
          <a:extLst>
            <a:ext uri="{FF2B5EF4-FFF2-40B4-BE49-F238E27FC236}">
              <a16:creationId xmlns:a16="http://schemas.microsoft.com/office/drawing/2014/main" id="{F0F9011B-51B4-4571-A171-AD53AAF9930C}"/>
            </a:ext>
          </a:extLst>
        </xdr:cNvPr>
        <xdr:cNvSpPr>
          <a:spLocks noChangeArrowheads="1"/>
        </xdr:cNvSpPr>
      </xdr:nvSpPr>
      <xdr:spPr bwMode="auto">
        <a:xfrm>
          <a:off x="3552825"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85725</xdr:rowOff>
    </xdr:from>
    <xdr:to>
      <xdr:col>3</xdr:col>
      <xdr:colOff>590550</xdr:colOff>
      <xdr:row>19</xdr:row>
      <xdr:rowOff>123825</xdr:rowOff>
    </xdr:to>
    <xdr:sp macro="" textlink="">
      <xdr:nvSpPr>
        <xdr:cNvPr id="12348" name="Text Box 60">
          <a:extLst>
            <a:ext uri="{FF2B5EF4-FFF2-40B4-BE49-F238E27FC236}">
              <a16:creationId xmlns:a16="http://schemas.microsoft.com/office/drawing/2014/main" id="{EC006FB0-1C01-4461-B7EB-C35AA6BC7560}"/>
            </a:ext>
          </a:extLst>
        </xdr:cNvPr>
        <xdr:cNvSpPr txBox="1">
          <a:spLocks noChangeArrowheads="1"/>
        </xdr:cNvSpPr>
      </xdr:nvSpPr>
      <xdr:spPr bwMode="auto">
        <a:xfrm>
          <a:off x="3228975"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102,750</a:t>
          </a:r>
          <a:endParaRPr lang="ja-JP" altLang="en-US"/>
        </a:p>
      </xdr:txBody>
    </xdr:sp>
    <xdr:clientData/>
  </xdr:twoCellAnchor>
  <xdr:twoCellAnchor>
    <xdr:from>
      <xdr:col>2</xdr:col>
      <xdr:colOff>590550</xdr:colOff>
      <xdr:row>18</xdr:row>
      <xdr:rowOff>9525</xdr:rowOff>
    </xdr:from>
    <xdr:to>
      <xdr:col>2</xdr:col>
      <xdr:colOff>695325</xdr:colOff>
      <xdr:row>18</xdr:row>
      <xdr:rowOff>104775</xdr:rowOff>
    </xdr:to>
    <xdr:sp macro="" textlink="">
      <xdr:nvSpPr>
        <xdr:cNvPr id="409361" name="AutoShape 61">
          <a:extLst>
            <a:ext uri="{FF2B5EF4-FFF2-40B4-BE49-F238E27FC236}">
              <a16:creationId xmlns:a16="http://schemas.microsoft.com/office/drawing/2014/main" id="{3D46D7F3-6DE6-41ED-AD49-EA138D86A336}"/>
            </a:ext>
          </a:extLst>
        </xdr:cNvPr>
        <xdr:cNvSpPr>
          <a:spLocks noChangeArrowheads="1"/>
        </xdr:cNvSpPr>
      </xdr:nvSpPr>
      <xdr:spPr bwMode="auto">
        <a:xfrm>
          <a:off x="2857500" y="31432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123825</xdr:rowOff>
    </xdr:from>
    <xdr:to>
      <xdr:col>2</xdr:col>
      <xdr:colOff>1019175</xdr:colOff>
      <xdr:row>19</xdr:row>
      <xdr:rowOff>161925</xdr:rowOff>
    </xdr:to>
    <xdr:sp macro="" textlink="">
      <xdr:nvSpPr>
        <xdr:cNvPr id="12350" name="Text Box 62">
          <a:extLst>
            <a:ext uri="{FF2B5EF4-FFF2-40B4-BE49-F238E27FC236}">
              <a16:creationId xmlns:a16="http://schemas.microsoft.com/office/drawing/2014/main" id="{7E08DA57-5FA5-4902-A960-ECAC3CF7984A}"/>
            </a:ext>
          </a:extLst>
        </xdr:cNvPr>
        <xdr:cNvSpPr txBox="1">
          <a:spLocks noChangeArrowheads="1"/>
        </xdr:cNvSpPr>
      </xdr:nvSpPr>
      <xdr:spPr bwMode="auto">
        <a:xfrm>
          <a:off x="252412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98,091</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a:extLst>
            <a:ext uri="{FF2B5EF4-FFF2-40B4-BE49-F238E27FC236}">
              <a16:creationId xmlns:a16="http://schemas.microsoft.com/office/drawing/2014/main" id="{22D08E10-D646-456B-B9C3-DFA59CD005FF}"/>
            </a:ext>
          </a:extLst>
        </xdr:cNvPr>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a:extLst>
            <a:ext uri="{FF2B5EF4-FFF2-40B4-BE49-F238E27FC236}">
              <a16:creationId xmlns:a16="http://schemas.microsoft.com/office/drawing/2014/main" id="{1A0C1A1D-962A-4A0A-897B-540EB805A70B}"/>
            </a:ext>
          </a:extLst>
        </xdr:cNvPr>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a:extLst>
            <a:ext uri="{FF2B5EF4-FFF2-40B4-BE49-F238E27FC236}">
              <a16:creationId xmlns:a16="http://schemas.microsoft.com/office/drawing/2014/main" id="{C962F6B2-ECFC-4C11-89AF-0D9124FFF47E}"/>
            </a:ext>
          </a:extLst>
        </xdr:cNvPr>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a:extLst>
            <a:ext uri="{FF2B5EF4-FFF2-40B4-BE49-F238E27FC236}">
              <a16:creationId xmlns:a16="http://schemas.microsoft.com/office/drawing/2014/main" id="{BD0643DC-110D-4438-A107-F14A02F150A1}"/>
            </a:ext>
          </a:extLst>
        </xdr:cNvPr>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a:extLst>
            <a:ext uri="{FF2B5EF4-FFF2-40B4-BE49-F238E27FC236}">
              <a16:creationId xmlns:a16="http://schemas.microsoft.com/office/drawing/2014/main" id="{3A560334-B522-4EDA-82C4-4976784D7248}"/>
            </a:ext>
          </a:extLst>
        </xdr:cNvPr>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15</xdr:row>
      <xdr:rowOff>133350</xdr:rowOff>
    </xdr:from>
    <xdr:to>
      <xdr:col>5</xdr:col>
      <xdr:colOff>38100</xdr:colOff>
      <xdr:row>16</xdr:row>
      <xdr:rowOff>66675</xdr:rowOff>
    </xdr:to>
    <xdr:sp macro="" textlink="">
      <xdr:nvSpPr>
        <xdr:cNvPr id="409368" name="Oval 68">
          <a:extLst>
            <a:ext uri="{FF2B5EF4-FFF2-40B4-BE49-F238E27FC236}">
              <a16:creationId xmlns:a16="http://schemas.microsoft.com/office/drawing/2014/main" id="{83EAB359-173F-4131-A102-6D166D7DC93A}"/>
            </a:ext>
          </a:extLst>
        </xdr:cNvPr>
        <xdr:cNvSpPr>
          <a:spLocks noChangeArrowheads="1"/>
        </xdr:cNvSpPr>
      </xdr:nvSpPr>
      <xdr:spPr bwMode="auto">
        <a:xfrm>
          <a:off x="5600700" y="2752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9525</xdr:rowOff>
    </xdr:from>
    <xdr:to>
      <xdr:col>5</xdr:col>
      <xdr:colOff>838200</xdr:colOff>
      <xdr:row>16</xdr:row>
      <xdr:rowOff>47625</xdr:rowOff>
    </xdr:to>
    <xdr:sp macro="" textlink="">
      <xdr:nvSpPr>
        <xdr:cNvPr id="12357" name="人口1人当たり決算額の推移該当値テキスト130">
          <a:extLst>
            <a:ext uri="{FF2B5EF4-FFF2-40B4-BE49-F238E27FC236}">
              <a16:creationId xmlns:a16="http://schemas.microsoft.com/office/drawing/2014/main" id="{6888EE1E-5B47-4C0D-A5DF-317BD630A268}"/>
            </a:ext>
          </a:extLst>
        </xdr:cNvPr>
        <xdr:cNvSpPr txBox="1">
          <a:spLocks noChangeArrowheads="1"/>
        </xdr:cNvSpPr>
      </xdr:nvSpPr>
      <xdr:spPr bwMode="auto">
        <a:xfrm>
          <a:off x="57435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148,812</a:t>
          </a:r>
          <a:endParaRPr lang="ja-JP" altLang="en-US"/>
        </a:p>
      </xdr:txBody>
    </xdr:sp>
    <xdr:clientData/>
  </xdr:twoCellAnchor>
  <xdr:twoCellAnchor>
    <xdr:from>
      <xdr:col>4</xdr:col>
      <xdr:colOff>419100</xdr:colOff>
      <xdr:row>15</xdr:row>
      <xdr:rowOff>123825</xdr:rowOff>
    </xdr:from>
    <xdr:to>
      <xdr:col>4</xdr:col>
      <xdr:colOff>523875</xdr:colOff>
      <xdr:row>16</xdr:row>
      <xdr:rowOff>57150</xdr:rowOff>
    </xdr:to>
    <xdr:sp macro="" textlink="">
      <xdr:nvSpPr>
        <xdr:cNvPr id="409370" name="Oval 70">
          <a:extLst>
            <a:ext uri="{FF2B5EF4-FFF2-40B4-BE49-F238E27FC236}">
              <a16:creationId xmlns:a16="http://schemas.microsoft.com/office/drawing/2014/main" id="{F96A4966-D09F-48D3-A410-05E87948052D}"/>
            </a:ext>
          </a:extLst>
        </xdr:cNvPr>
        <xdr:cNvSpPr>
          <a:spLocks noChangeArrowheads="1"/>
        </xdr:cNvSpPr>
      </xdr:nvSpPr>
      <xdr:spPr bwMode="auto">
        <a:xfrm>
          <a:off x="4953000" y="274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95250</xdr:rowOff>
    </xdr:from>
    <xdr:to>
      <xdr:col>4</xdr:col>
      <xdr:colOff>819150</xdr:colOff>
      <xdr:row>15</xdr:row>
      <xdr:rowOff>133350</xdr:rowOff>
    </xdr:to>
    <xdr:sp macro="" textlink="">
      <xdr:nvSpPr>
        <xdr:cNvPr id="12359" name="Text Box 71">
          <a:extLst>
            <a:ext uri="{FF2B5EF4-FFF2-40B4-BE49-F238E27FC236}">
              <a16:creationId xmlns:a16="http://schemas.microsoft.com/office/drawing/2014/main" id="{11B2D729-2C44-425B-B773-E90E869912AD}"/>
            </a:ext>
          </a:extLst>
        </xdr:cNvPr>
        <xdr:cNvSpPr txBox="1">
          <a:spLocks noChangeArrowheads="1"/>
        </xdr:cNvSpPr>
      </xdr:nvSpPr>
      <xdr:spPr bwMode="auto">
        <a:xfrm>
          <a:off x="4619625" y="254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149,622</a:t>
          </a:r>
          <a:endParaRPr lang="ja-JP" altLang="en-US"/>
        </a:p>
      </xdr:txBody>
    </xdr:sp>
    <xdr:clientData/>
  </xdr:twoCellAnchor>
  <xdr:twoCellAnchor>
    <xdr:from>
      <xdr:col>3</xdr:col>
      <xdr:colOff>857250</xdr:colOff>
      <xdr:row>15</xdr:row>
      <xdr:rowOff>152400</xdr:rowOff>
    </xdr:from>
    <xdr:to>
      <xdr:col>3</xdr:col>
      <xdr:colOff>952500</xdr:colOff>
      <xdr:row>16</xdr:row>
      <xdr:rowOff>85725</xdr:rowOff>
    </xdr:to>
    <xdr:sp macro="" textlink="">
      <xdr:nvSpPr>
        <xdr:cNvPr id="409372" name="Oval 72">
          <a:extLst>
            <a:ext uri="{FF2B5EF4-FFF2-40B4-BE49-F238E27FC236}">
              <a16:creationId xmlns:a16="http://schemas.microsoft.com/office/drawing/2014/main" id="{6B0B427D-B984-47DC-962E-058779CE9F23}"/>
            </a:ext>
          </a:extLst>
        </xdr:cNvPr>
        <xdr:cNvSpPr>
          <a:spLocks noChangeArrowheads="1"/>
        </xdr:cNvSpPr>
      </xdr:nvSpPr>
      <xdr:spPr bwMode="auto">
        <a:xfrm>
          <a:off x="4257675" y="27717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123825</xdr:rowOff>
    </xdr:from>
    <xdr:to>
      <xdr:col>4</xdr:col>
      <xdr:colOff>152400</xdr:colOff>
      <xdr:row>15</xdr:row>
      <xdr:rowOff>161925</xdr:rowOff>
    </xdr:to>
    <xdr:sp macro="" textlink="">
      <xdr:nvSpPr>
        <xdr:cNvPr id="12361" name="Text Box 73">
          <a:extLst>
            <a:ext uri="{FF2B5EF4-FFF2-40B4-BE49-F238E27FC236}">
              <a16:creationId xmlns:a16="http://schemas.microsoft.com/office/drawing/2014/main" id="{691B4CC7-403B-4CB1-9594-47900A4709A6}"/>
            </a:ext>
          </a:extLst>
        </xdr:cNvPr>
        <xdr:cNvSpPr txBox="1">
          <a:spLocks noChangeArrowheads="1"/>
        </xdr:cNvSpPr>
      </xdr:nvSpPr>
      <xdr:spPr bwMode="auto">
        <a:xfrm>
          <a:off x="3924300"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146,043</a:t>
          </a:r>
          <a:endParaRPr lang="ja-JP" altLang="en-US"/>
        </a:p>
      </xdr:txBody>
    </xdr:sp>
    <xdr:clientData/>
  </xdr:twoCellAnchor>
  <xdr:twoCellAnchor>
    <xdr:from>
      <xdr:col>3</xdr:col>
      <xdr:colOff>152400</xdr:colOff>
      <xdr:row>15</xdr:row>
      <xdr:rowOff>114300</xdr:rowOff>
    </xdr:from>
    <xdr:to>
      <xdr:col>3</xdr:col>
      <xdr:colOff>257175</xdr:colOff>
      <xdr:row>16</xdr:row>
      <xdr:rowOff>38100</xdr:rowOff>
    </xdr:to>
    <xdr:sp macro="" textlink="">
      <xdr:nvSpPr>
        <xdr:cNvPr id="409374" name="Oval 74">
          <a:extLst>
            <a:ext uri="{FF2B5EF4-FFF2-40B4-BE49-F238E27FC236}">
              <a16:creationId xmlns:a16="http://schemas.microsoft.com/office/drawing/2014/main" id="{97F3C18F-D38B-4E65-8F83-AC3149BF32DA}"/>
            </a:ext>
          </a:extLst>
        </xdr:cNvPr>
        <xdr:cNvSpPr>
          <a:spLocks noChangeArrowheads="1"/>
        </xdr:cNvSpPr>
      </xdr:nvSpPr>
      <xdr:spPr bwMode="auto">
        <a:xfrm>
          <a:off x="3552825" y="2733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76200</xdr:rowOff>
    </xdr:from>
    <xdr:to>
      <xdr:col>3</xdr:col>
      <xdr:colOff>590550</xdr:colOff>
      <xdr:row>15</xdr:row>
      <xdr:rowOff>114300</xdr:rowOff>
    </xdr:to>
    <xdr:sp macro="" textlink="">
      <xdr:nvSpPr>
        <xdr:cNvPr id="12363" name="Text Box 75">
          <a:extLst>
            <a:ext uri="{FF2B5EF4-FFF2-40B4-BE49-F238E27FC236}">
              <a16:creationId xmlns:a16="http://schemas.microsoft.com/office/drawing/2014/main" id="{DF5B0145-77FE-434B-BC87-841DF507A79A}"/>
            </a:ext>
          </a:extLst>
        </xdr:cNvPr>
        <xdr:cNvSpPr txBox="1">
          <a:spLocks noChangeArrowheads="1"/>
        </xdr:cNvSpPr>
      </xdr:nvSpPr>
      <xdr:spPr bwMode="auto">
        <a:xfrm>
          <a:off x="32289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151,804</a:t>
          </a:r>
          <a:endParaRPr lang="ja-JP" altLang="en-US"/>
        </a:p>
      </xdr:txBody>
    </xdr:sp>
    <xdr:clientData/>
  </xdr:twoCellAnchor>
  <xdr:twoCellAnchor>
    <xdr:from>
      <xdr:col>2</xdr:col>
      <xdr:colOff>590550</xdr:colOff>
      <xdr:row>15</xdr:row>
      <xdr:rowOff>85725</xdr:rowOff>
    </xdr:from>
    <xdr:to>
      <xdr:col>2</xdr:col>
      <xdr:colOff>695325</xdr:colOff>
      <xdr:row>16</xdr:row>
      <xdr:rowOff>19050</xdr:rowOff>
    </xdr:to>
    <xdr:sp macro="" textlink="">
      <xdr:nvSpPr>
        <xdr:cNvPr id="409376" name="Oval 76">
          <a:extLst>
            <a:ext uri="{FF2B5EF4-FFF2-40B4-BE49-F238E27FC236}">
              <a16:creationId xmlns:a16="http://schemas.microsoft.com/office/drawing/2014/main" id="{C3A6CFBF-4986-4A06-9653-AD05BB885DAC}"/>
            </a:ext>
          </a:extLst>
        </xdr:cNvPr>
        <xdr:cNvSpPr>
          <a:spLocks noChangeArrowheads="1"/>
        </xdr:cNvSpPr>
      </xdr:nvSpPr>
      <xdr:spPr bwMode="auto">
        <a:xfrm>
          <a:off x="2857500" y="2705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57150</xdr:rowOff>
    </xdr:from>
    <xdr:to>
      <xdr:col>2</xdr:col>
      <xdr:colOff>1019175</xdr:colOff>
      <xdr:row>15</xdr:row>
      <xdr:rowOff>95250</xdr:rowOff>
    </xdr:to>
    <xdr:sp macro="" textlink="">
      <xdr:nvSpPr>
        <xdr:cNvPr id="12365" name="Text Box 77">
          <a:extLst>
            <a:ext uri="{FF2B5EF4-FFF2-40B4-BE49-F238E27FC236}">
              <a16:creationId xmlns:a16="http://schemas.microsoft.com/office/drawing/2014/main" id="{EB13E87F-DFE7-4304-9918-6C9B35FA146C}"/>
            </a:ext>
          </a:extLst>
        </xdr:cNvPr>
        <xdr:cNvSpPr txBox="1">
          <a:spLocks noChangeArrowheads="1"/>
        </xdr:cNvSpPr>
      </xdr:nvSpPr>
      <xdr:spPr bwMode="auto">
        <a:xfrm>
          <a:off x="25241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154,646</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a:extLst>
            <a:ext uri="{FF2B5EF4-FFF2-40B4-BE49-F238E27FC236}">
              <a16:creationId xmlns:a16="http://schemas.microsoft.com/office/drawing/2014/main" id="{45FC3D70-6D8E-480A-92FE-286C66C53A11}"/>
            </a:ext>
          </a:extLst>
        </xdr:cNvPr>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409379" name="AutoShape 79">
          <a:extLst>
            <a:ext uri="{FF2B5EF4-FFF2-40B4-BE49-F238E27FC236}">
              <a16:creationId xmlns:a16="http://schemas.microsoft.com/office/drawing/2014/main" id="{BC805449-12AD-4B4B-A7B0-0A7742394F04}"/>
            </a:ext>
          </a:extLst>
        </xdr:cNvPr>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a:extLst>
            <a:ext uri="{FF2B5EF4-FFF2-40B4-BE49-F238E27FC236}">
              <a16:creationId xmlns:a16="http://schemas.microsoft.com/office/drawing/2014/main" id="{7FB3E479-F96B-45F5-933D-40489E987A98}"/>
            </a:ext>
          </a:extLst>
        </xdr:cNvPr>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a:extLst>
            <a:ext uri="{FF2B5EF4-FFF2-40B4-BE49-F238E27FC236}">
              <a16:creationId xmlns:a16="http://schemas.microsoft.com/office/drawing/2014/main" id="{06F50A7D-1845-4C5A-B714-689AFF1A8997}"/>
            </a:ext>
          </a:extLst>
        </xdr:cNvPr>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a:extLst>
            <a:ext uri="{FF2B5EF4-FFF2-40B4-BE49-F238E27FC236}">
              <a16:creationId xmlns:a16="http://schemas.microsoft.com/office/drawing/2014/main" id="{5E01C95B-15BA-4EF1-99A5-EAC139CBCFFD}"/>
            </a:ext>
          </a:extLst>
        </xdr:cNvPr>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409383" name="Line 83">
          <a:extLst>
            <a:ext uri="{FF2B5EF4-FFF2-40B4-BE49-F238E27FC236}">
              <a16:creationId xmlns:a16="http://schemas.microsoft.com/office/drawing/2014/main" id="{937B8437-A828-499B-98E5-82206185AC9D}"/>
            </a:ext>
          </a:extLst>
        </xdr:cNvPr>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409384" name="Line 84">
          <a:extLst>
            <a:ext uri="{FF2B5EF4-FFF2-40B4-BE49-F238E27FC236}">
              <a16:creationId xmlns:a16="http://schemas.microsoft.com/office/drawing/2014/main" id="{DF704FE9-1A62-44A5-B0C1-35939D21FC6A}"/>
            </a:ext>
          </a:extLst>
        </xdr:cNvPr>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409385" name="Line 85">
          <a:extLst>
            <a:ext uri="{FF2B5EF4-FFF2-40B4-BE49-F238E27FC236}">
              <a16:creationId xmlns:a16="http://schemas.microsoft.com/office/drawing/2014/main" id="{09FCA6BB-588A-49C0-BE50-6D7FD9265902}"/>
            </a:ext>
          </a:extLst>
        </xdr:cNvPr>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409386" name="Line 86">
          <a:extLst>
            <a:ext uri="{FF2B5EF4-FFF2-40B4-BE49-F238E27FC236}">
              <a16:creationId xmlns:a16="http://schemas.microsoft.com/office/drawing/2014/main" id="{A4425C8B-1BBE-4B9F-9E9A-E07EE502CAD8}"/>
            </a:ext>
          </a:extLst>
        </xdr:cNvPr>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409387" name="Line 87">
          <a:extLst>
            <a:ext uri="{FF2B5EF4-FFF2-40B4-BE49-F238E27FC236}">
              <a16:creationId xmlns:a16="http://schemas.microsoft.com/office/drawing/2014/main" id="{E7DD88B6-A7F4-4848-BD44-504FCD79E7B6}"/>
            </a:ext>
          </a:extLst>
        </xdr:cNvPr>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409388" name="Oval 88">
          <a:extLst>
            <a:ext uri="{FF2B5EF4-FFF2-40B4-BE49-F238E27FC236}">
              <a16:creationId xmlns:a16="http://schemas.microsoft.com/office/drawing/2014/main" id="{BAA53BB0-3062-4040-8BE1-31C783BCED30}"/>
            </a:ext>
          </a:extLst>
        </xdr:cNvPr>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409389" name="AutoShape 89">
          <a:extLst>
            <a:ext uri="{FF2B5EF4-FFF2-40B4-BE49-F238E27FC236}">
              <a16:creationId xmlns:a16="http://schemas.microsoft.com/office/drawing/2014/main" id="{A6C7A739-3929-4A9D-B6A4-95D1AAF5637E}"/>
            </a:ext>
          </a:extLst>
        </xdr:cNvPr>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09390" name="Rectangle 90">
          <a:extLst>
            <a:ext uri="{FF2B5EF4-FFF2-40B4-BE49-F238E27FC236}">
              <a16:creationId xmlns:a16="http://schemas.microsoft.com/office/drawing/2014/main" id="{60B5A943-FC31-43BB-8D4F-8680888A2FE2}"/>
            </a:ext>
          </a:extLst>
        </xdr:cNvPr>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a:extLst>
            <a:ext uri="{FF2B5EF4-FFF2-40B4-BE49-F238E27FC236}">
              <a16:creationId xmlns:a16="http://schemas.microsoft.com/office/drawing/2014/main" id="{9BBC9493-C1AA-4DDD-AE4D-90CB744A9EB7}"/>
            </a:ext>
          </a:extLst>
        </xdr:cNvPr>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409392" name="Line 92">
          <a:extLst>
            <a:ext uri="{FF2B5EF4-FFF2-40B4-BE49-F238E27FC236}">
              <a16:creationId xmlns:a16="http://schemas.microsoft.com/office/drawing/2014/main" id="{8116CACB-CF39-4F72-879F-2038D64CBC75}"/>
            </a:ext>
          </a:extLst>
        </xdr:cNvPr>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409393" name="Line 93">
          <a:extLst>
            <a:ext uri="{FF2B5EF4-FFF2-40B4-BE49-F238E27FC236}">
              <a16:creationId xmlns:a16="http://schemas.microsoft.com/office/drawing/2014/main" id="{D3159172-4B59-4768-94C0-1E2108D1D1B4}"/>
            </a:ext>
          </a:extLst>
        </xdr:cNvPr>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409394" name="Line 94">
          <a:extLst>
            <a:ext uri="{FF2B5EF4-FFF2-40B4-BE49-F238E27FC236}">
              <a16:creationId xmlns:a16="http://schemas.microsoft.com/office/drawing/2014/main" id="{C4ED4375-D7BF-48C1-BE74-FC77981CA803}"/>
            </a:ext>
          </a:extLst>
        </xdr:cNvPr>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a:extLst>
            <a:ext uri="{FF2B5EF4-FFF2-40B4-BE49-F238E27FC236}">
              <a16:creationId xmlns:a16="http://schemas.microsoft.com/office/drawing/2014/main" id="{14B793FF-95C3-4127-9D38-CB5480CC0380}"/>
            </a:ext>
          </a:extLst>
        </xdr:cNvPr>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409396" name="Line 96">
          <a:extLst>
            <a:ext uri="{FF2B5EF4-FFF2-40B4-BE49-F238E27FC236}">
              <a16:creationId xmlns:a16="http://schemas.microsoft.com/office/drawing/2014/main" id="{2D4BA614-CCF1-46DE-AA37-0445FC9AF6F9}"/>
            </a:ext>
          </a:extLst>
        </xdr:cNvPr>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a:extLst>
            <a:ext uri="{FF2B5EF4-FFF2-40B4-BE49-F238E27FC236}">
              <a16:creationId xmlns:a16="http://schemas.microsoft.com/office/drawing/2014/main" id="{4B0D0C87-2D23-4426-A40C-BDC49691DFB2}"/>
            </a:ext>
          </a:extLst>
        </xdr:cNvPr>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409398" name="Line 98">
          <a:extLst>
            <a:ext uri="{FF2B5EF4-FFF2-40B4-BE49-F238E27FC236}">
              <a16:creationId xmlns:a16="http://schemas.microsoft.com/office/drawing/2014/main" id="{006810C1-FD18-41B1-9DB2-02EFD921A453}"/>
            </a:ext>
          </a:extLst>
        </xdr:cNvPr>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a:extLst>
            <a:ext uri="{FF2B5EF4-FFF2-40B4-BE49-F238E27FC236}">
              <a16:creationId xmlns:a16="http://schemas.microsoft.com/office/drawing/2014/main" id="{CA584FDC-8041-45CA-954A-886E8DACD4DA}"/>
            </a:ext>
          </a:extLst>
        </xdr:cNvPr>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409400" name="Line 100">
          <a:extLst>
            <a:ext uri="{FF2B5EF4-FFF2-40B4-BE49-F238E27FC236}">
              <a16:creationId xmlns:a16="http://schemas.microsoft.com/office/drawing/2014/main" id="{401FE0AE-8F48-42DD-B356-FB08272042F2}"/>
            </a:ext>
          </a:extLst>
        </xdr:cNvPr>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a:extLst>
            <a:ext uri="{FF2B5EF4-FFF2-40B4-BE49-F238E27FC236}">
              <a16:creationId xmlns:a16="http://schemas.microsoft.com/office/drawing/2014/main" id="{3FAB7BCB-E8E1-4ACD-97AB-1D4233343382}"/>
            </a:ext>
          </a:extLst>
        </xdr:cNvPr>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409402" name="Line 102">
          <a:extLst>
            <a:ext uri="{FF2B5EF4-FFF2-40B4-BE49-F238E27FC236}">
              <a16:creationId xmlns:a16="http://schemas.microsoft.com/office/drawing/2014/main" id="{B3182657-47F8-454E-B0BC-7EE31F49838B}"/>
            </a:ext>
          </a:extLst>
        </xdr:cNvPr>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a:extLst>
            <a:ext uri="{FF2B5EF4-FFF2-40B4-BE49-F238E27FC236}">
              <a16:creationId xmlns:a16="http://schemas.microsoft.com/office/drawing/2014/main" id="{9D5AF65D-CAAC-46B4-84D8-A181084DB0A4}"/>
            </a:ext>
          </a:extLst>
        </xdr:cNvPr>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409404" name="Line 104">
          <a:extLst>
            <a:ext uri="{FF2B5EF4-FFF2-40B4-BE49-F238E27FC236}">
              <a16:creationId xmlns:a16="http://schemas.microsoft.com/office/drawing/2014/main" id="{9DEFE747-E4FF-4C24-9B01-2568CAB253AA}"/>
            </a:ext>
          </a:extLst>
        </xdr:cNvPr>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a:extLst>
            <a:ext uri="{FF2B5EF4-FFF2-40B4-BE49-F238E27FC236}">
              <a16:creationId xmlns:a16="http://schemas.microsoft.com/office/drawing/2014/main" id="{BCB40E3D-BD1A-47A8-80FE-67CED30BFE29}"/>
            </a:ext>
          </a:extLst>
        </xdr:cNvPr>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409406" name="Line 106">
          <a:extLst>
            <a:ext uri="{FF2B5EF4-FFF2-40B4-BE49-F238E27FC236}">
              <a16:creationId xmlns:a16="http://schemas.microsoft.com/office/drawing/2014/main" id="{0B06D106-EBFA-4762-B6D4-47D102650E58}"/>
            </a:ext>
          </a:extLst>
        </xdr:cNvPr>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a:extLst>
            <a:ext uri="{FF2B5EF4-FFF2-40B4-BE49-F238E27FC236}">
              <a16:creationId xmlns:a16="http://schemas.microsoft.com/office/drawing/2014/main" id="{7B900105-9E4D-4943-AFB8-00DB05DE5961}"/>
            </a:ext>
          </a:extLst>
        </xdr:cNvPr>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09408" name="人口1人当たり決算額の推移グラフ枠445">
          <a:extLst>
            <a:ext uri="{FF2B5EF4-FFF2-40B4-BE49-F238E27FC236}">
              <a16:creationId xmlns:a16="http://schemas.microsoft.com/office/drawing/2014/main" id="{72E4066E-3AA4-4083-8D79-4510C3A23B80}"/>
            </a:ext>
          </a:extLst>
        </xdr:cNvPr>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152400</xdr:rowOff>
    </xdr:from>
    <xdr:to>
      <xdr:col>4</xdr:col>
      <xdr:colOff>1114425</xdr:colOff>
      <xdr:row>38</xdr:row>
      <xdr:rowOff>0</xdr:rowOff>
    </xdr:to>
    <xdr:sp macro="" textlink="">
      <xdr:nvSpPr>
        <xdr:cNvPr id="409409" name="Line 109">
          <a:extLst>
            <a:ext uri="{FF2B5EF4-FFF2-40B4-BE49-F238E27FC236}">
              <a16:creationId xmlns:a16="http://schemas.microsoft.com/office/drawing/2014/main" id="{C278CEE2-C41B-49E5-BEE9-F94879822DFC}"/>
            </a:ext>
          </a:extLst>
        </xdr:cNvPr>
        <xdr:cNvSpPr>
          <a:spLocks noChangeShapeType="1"/>
        </xdr:cNvSpPr>
      </xdr:nvSpPr>
      <xdr:spPr bwMode="auto">
        <a:xfrm flipV="1">
          <a:off x="5648325" y="6076950"/>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0</xdr:rowOff>
    </xdr:from>
    <xdr:to>
      <xdr:col>5</xdr:col>
      <xdr:colOff>838200</xdr:colOff>
      <xdr:row>39</xdr:row>
      <xdr:rowOff>38100</xdr:rowOff>
    </xdr:to>
    <xdr:sp macro="" textlink="">
      <xdr:nvSpPr>
        <xdr:cNvPr id="12398" name="人口1人当たり決算額の推移最小値テキスト445">
          <a:extLst>
            <a:ext uri="{FF2B5EF4-FFF2-40B4-BE49-F238E27FC236}">
              <a16:creationId xmlns:a16="http://schemas.microsoft.com/office/drawing/2014/main" id="{1924BB9A-6DAC-4859-9CB9-29A05B1C8F8C}"/>
            </a:ext>
          </a:extLst>
        </xdr:cNvPr>
        <xdr:cNvSpPr txBox="1">
          <a:spLocks noChangeArrowheads="1"/>
        </xdr:cNvSpPr>
      </xdr:nvSpPr>
      <xdr:spPr bwMode="auto">
        <a:xfrm>
          <a:off x="57435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-7,202</a:t>
          </a:r>
          <a:endParaRPr lang="ja-JP" altLang="en-US"/>
        </a:p>
      </xdr:txBody>
    </xdr:sp>
    <xdr:clientData/>
  </xdr:twoCellAnchor>
  <xdr:twoCellAnchor>
    <xdr:from>
      <xdr:col>4</xdr:col>
      <xdr:colOff>1028700</xdr:colOff>
      <xdr:row>38</xdr:row>
      <xdr:rowOff>0</xdr:rowOff>
    </xdr:from>
    <xdr:to>
      <xdr:col>5</xdr:col>
      <xdr:colOff>76200</xdr:colOff>
      <xdr:row>38</xdr:row>
      <xdr:rowOff>0</xdr:rowOff>
    </xdr:to>
    <xdr:sp macro="" textlink="">
      <xdr:nvSpPr>
        <xdr:cNvPr id="409411" name="Line 111">
          <a:extLst>
            <a:ext uri="{FF2B5EF4-FFF2-40B4-BE49-F238E27FC236}">
              <a16:creationId xmlns:a16="http://schemas.microsoft.com/office/drawing/2014/main" id="{8AB91BDE-619B-42D4-A49D-F54C81B65ED2}"/>
            </a:ext>
          </a:extLst>
        </xdr:cNvPr>
        <xdr:cNvSpPr>
          <a:spLocks noChangeShapeType="1"/>
        </xdr:cNvSpPr>
      </xdr:nvSpPr>
      <xdr:spPr bwMode="auto">
        <a:xfrm>
          <a:off x="5562600" y="7467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400" name="人口1人当たり決算額の推移最大値テキスト445">
          <a:extLst>
            <a:ext uri="{FF2B5EF4-FFF2-40B4-BE49-F238E27FC236}">
              <a16:creationId xmlns:a16="http://schemas.microsoft.com/office/drawing/2014/main" id="{C0F9DA42-F00A-46F7-A098-9A7C53B8E19A}"/>
            </a:ext>
          </a:extLst>
        </xdr:cNvPr>
        <xdr:cNvSpPr txBox="1">
          <a:spLocks noChangeArrowheads="1"/>
        </xdr:cNvSpPr>
      </xdr:nvSpPr>
      <xdr:spPr bwMode="auto">
        <a:xfrm>
          <a:off x="57435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90,144</a:t>
          </a:r>
          <a:endParaRPr lang="ja-JP" altLang="en-US"/>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409413" name="Line 113">
          <a:extLst>
            <a:ext uri="{FF2B5EF4-FFF2-40B4-BE49-F238E27FC236}">
              <a16:creationId xmlns:a16="http://schemas.microsoft.com/office/drawing/2014/main" id="{6CF82EAD-111A-491B-B520-96EA4BFF87FB}"/>
            </a:ext>
          </a:extLst>
        </xdr:cNvPr>
        <xdr:cNvSpPr>
          <a:spLocks noChangeShapeType="1"/>
        </xdr:cNvSpPr>
      </xdr:nvSpPr>
      <xdr:spPr bwMode="auto">
        <a:xfrm>
          <a:off x="5562600" y="607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247650</xdr:rowOff>
    </xdr:from>
    <xdr:to>
      <xdr:col>4</xdr:col>
      <xdr:colOff>1114425</xdr:colOff>
      <xdr:row>35</xdr:row>
      <xdr:rowOff>76200</xdr:rowOff>
    </xdr:to>
    <xdr:sp macro="" textlink="">
      <xdr:nvSpPr>
        <xdr:cNvPr id="409414" name="Line 114">
          <a:extLst>
            <a:ext uri="{FF2B5EF4-FFF2-40B4-BE49-F238E27FC236}">
              <a16:creationId xmlns:a16="http://schemas.microsoft.com/office/drawing/2014/main" id="{A512B37A-FC11-4342-9B9B-9A22BBCC494D}"/>
            </a:ext>
          </a:extLst>
        </xdr:cNvPr>
        <xdr:cNvSpPr>
          <a:spLocks noChangeShapeType="1"/>
        </xdr:cNvSpPr>
      </xdr:nvSpPr>
      <xdr:spPr bwMode="auto">
        <a:xfrm>
          <a:off x="5000625" y="6515100"/>
          <a:ext cx="647700" cy="171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314325</xdr:rowOff>
    </xdr:from>
    <xdr:to>
      <xdr:col>5</xdr:col>
      <xdr:colOff>838200</xdr:colOff>
      <xdr:row>37</xdr:row>
      <xdr:rowOff>9525</xdr:rowOff>
    </xdr:to>
    <xdr:sp macro="" textlink="">
      <xdr:nvSpPr>
        <xdr:cNvPr id="12403" name="人口1人当たり決算額の推移平均値テキスト445">
          <a:extLst>
            <a:ext uri="{FF2B5EF4-FFF2-40B4-BE49-F238E27FC236}">
              <a16:creationId xmlns:a16="http://schemas.microsoft.com/office/drawing/2014/main" id="{B5458192-D6DA-40F3-AC10-41682859D306}"/>
            </a:ext>
          </a:extLst>
        </xdr:cNvPr>
        <xdr:cNvSpPr txBox="1">
          <a:spLocks noChangeArrowheads="1"/>
        </xdr:cNvSpPr>
      </xdr:nvSpPr>
      <xdr:spPr bwMode="auto">
        <a:xfrm>
          <a:off x="57435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27,255</a:t>
          </a:r>
          <a:endParaRPr lang="ja-JP" altLang="en-US"/>
        </a:p>
      </xdr:txBody>
    </xdr:sp>
    <xdr:clientData/>
  </xdr:twoCellAnchor>
  <xdr:twoCellAnchor>
    <xdr:from>
      <xdr:col>4</xdr:col>
      <xdr:colOff>1066800</xdr:colOff>
      <xdr:row>35</xdr:row>
      <xdr:rowOff>314325</xdr:rowOff>
    </xdr:from>
    <xdr:to>
      <xdr:col>5</xdr:col>
      <xdr:colOff>38100</xdr:colOff>
      <xdr:row>36</xdr:row>
      <xdr:rowOff>76200</xdr:rowOff>
    </xdr:to>
    <xdr:sp macro="" textlink="">
      <xdr:nvSpPr>
        <xdr:cNvPr id="409416" name="AutoShape 116">
          <a:extLst>
            <a:ext uri="{FF2B5EF4-FFF2-40B4-BE49-F238E27FC236}">
              <a16:creationId xmlns:a16="http://schemas.microsoft.com/office/drawing/2014/main" id="{D00ED447-1067-4239-9E86-A0A963C8AFC5}"/>
            </a:ext>
          </a:extLst>
        </xdr:cNvPr>
        <xdr:cNvSpPr>
          <a:spLocks noChangeArrowheads="1"/>
        </xdr:cNvSpPr>
      </xdr:nvSpPr>
      <xdr:spPr bwMode="auto">
        <a:xfrm>
          <a:off x="5600700" y="69246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190500</xdr:rowOff>
    </xdr:from>
    <xdr:to>
      <xdr:col>4</xdr:col>
      <xdr:colOff>466725</xdr:colOff>
      <xdr:row>34</xdr:row>
      <xdr:rowOff>247650</xdr:rowOff>
    </xdr:to>
    <xdr:sp macro="" textlink="">
      <xdr:nvSpPr>
        <xdr:cNvPr id="409417" name="Line 117">
          <a:extLst>
            <a:ext uri="{FF2B5EF4-FFF2-40B4-BE49-F238E27FC236}">
              <a16:creationId xmlns:a16="http://schemas.microsoft.com/office/drawing/2014/main" id="{839D3401-1F84-44BD-A3E4-A37F5726DEE0}"/>
            </a:ext>
          </a:extLst>
        </xdr:cNvPr>
        <xdr:cNvSpPr>
          <a:spLocks noChangeShapeType="1"/>
        </xdr:cNvSpPr>
      </xdr:nvSpPr>
      <xdr:spPr bwMode="auto">
        <a:xfrm>
          <a:off x="4305300" y="6457950"/>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409418" name="AutoShape 118">
          <a:extLst>
            <a:ext uri="{FF2B5EF4-FFF2-40B4-BE49-F238E27FC236}">
              <a16:creationId xmlns:a16="http://schemas.microsoft.com/office/drawing/2014/main" id="{DA5D8F9B-50DA-4F43-AECE-048670C806A9}"/>
            </a:ext>
          </a:extLst>
        </xdr:cNvPr>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47625</xdr:rowOff>
    </xdr:from>
    <xdr:to>
      <xdr:col>4</xdr:col>
      <xdr:colOff>819150</xdr:colOff>
      <xdr:row>37</xdr:row>
      <xdr:rowOff>85725</xdr:rowOff>
    </xdr:to>
    <xdr:sp macro="" textlink="">
      <xdr:nvSpPr>
        <xdr:cNvPr id="12407" name="Text Box 119">
          <a:extLst>
            <a:ext uri="{FF2B5EF4-FFF2-40B4-BE49-F238E27FC236}">
              <a16:creationId xmlns:a16="http://schemas.microsoft.com/office/drawing/2014/main" id="{7C3C9A19-3170-4A4D-9BD3-6C84AAA71A9A}"/>
            </a:ext>
          </a:extLst>
        </xdr:cNvPr>
        <xdr:cNvSpPr txBox="1">
          <a:spLocks noChangeArrowheads="1"/>
        </xdr:cNvSpPr>
      </xdr:nvSpPr>
      <xdr:spPr bwMode="auto">
        <a:xfrm>
          <a:off x="4619625" y="700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29,807</a:t>
          </a:r>
          <a:endParaRPr lang="ja-JP" altLang="en-US"/>
        </a:p>
      </xdr:txBody>
    </xdr:sp>
    <xdr:clientData/>
  </xdr:twoCellAnchor>
  <xdr:twoCellAnchor>
    <xdr:from>
      <xdr:col>3</xdr:col>
      <xdr:colOff>209550</xdr:colOff>
      <xdr:row>34</xdr:row>
      <xdr:rowOff>123825</xdr:rowOff>
    </xdr:from>
    <xdr:to>
      <xdr:col>3</xdr:col>
      <xdr:colOff>904875</xdr:colOff>
      <xdr:row>34</xdr:row>
      <xdr:rowOff>190500</xdr:rowOff>
    </xdr:to>
    <xdr:sp macro="" textlink="">
      <xdr:nvSpPr>
        <xdr:cNvPr id="409420" name="Line 120">
          <a:extLst>
            <a:ext uri="{FF2B5EF4-FFF2-40B4-BE49-F238E27FC236}">
              <a16:creationId xmlns:a16="http://schemas.microsoft.com/office/drawing/2014/main" id="{28DBDE17-2BFD-461E-B04E-07DE6C751985}"/>
            </a:ext>
          </a:extLst>
        </xdr:cNvPr>
        <xdr:cNvSpPr>
          <a:spLocks noChangeShapeType="1"/>
        </xdr:cNvSpPr>
      </xdr:nvSpPr>
      <xdr:spPr bwMode="auto">
        <a:xfrm>
          <a:off x="3609975" y="639127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276225</xdr:rowOff>
    </xdr:from>
    <xdr:to>
      <xdr:col>3</xdr:col>
      <xdr:colOff>952500</xdr:colOff>
      <xdr:row>36</xdr:row>
      <xdr:rowOff>38100</xdr:rowOff>
    </xdr:to>
    <xdr:sp macro="" textlink="">
      <xdr:nvSpPr>
        <xdr:cNvPr id="409421" name="AutoShape 121">
          <a:extLst>
            <a:ext uri="{FF2B5EF4-FFF2-40B4-BE49-F238E27FC236}">
              <a16:creationId xmlns:a16="http://schemas.microsoft.com/office/drawing/2014/main" id="{327E4E01-0B5C-49D2-AD95-938DEE76BAD7}"/>
            </a:ext>
          </a:extLst>
        </xdr:cNvPr>
        <xdr:cNvSpPr>
          <a:spLocks noChangeArrowheads="1"/>
        </xdr:cNvSpPr>
      </xdr:nvSpPr>
      <xdr:spPr bwMode="auto">
        <a:xfrm>
          <a:off x="4257675" y="68865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47625</xdr:rowOff>
    </xdr:from>
    <xdr:to>
      <xdr:col>4</xdr:col>
      <xdr:colOff>152400</xdr:colOff>
      <xdr:row>37</xdr:row>
      <xdr:rowOff>85725</xdr:rowOff>
    </xdr:to>
    <xdr:sp macro="" textlink="">
      <xdr:nvSpPr>
        <xdr:cNvPr id="12410" name="Text Box 122">
          <a:extLst>
            <a:ext uri="{FF2B5EF4-FFF2-40B4-BE49-F238E27FC236}">
              <a16:creationId xmlns:a16="http://schemas.microsoft.com/office/drawing/2014/main" id="{C55C0A88-FE6D-49D9-87BA-6AE228AD8D14}"/>
            </a:ext>
          </a:extLst>
        </xdr:cNvPr>
        <xdr:cNvSpPr txBox="1">
          <a:spLocks noChangeArrowheads="1"/>
        </xdr:cNvSpPr>
      </xdr:nvSpPr>
      <xdr:spPr bwMode="auto">
        <a:xfrm>
          <a:off x="39243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29,721</a:t>
          </a:r>
          <a:endParaRPr lang="ja-JP" altLang="en-US"/>
        </a:p>
      </xdr:txBody>
    </xdr:sp>
    <xdr:clientData/>
  </xdr:twoCellAnchor>
  <xdr:twoCellAnchor>
    <xdr:from>
      <xdr:col>2</xdr:col>
      <xdr:colOff>638175</xdr:colOff>
      <xdr:row>34</xdr:row>
      <xdr:rowOff>95250</xdr:rowOff>
    </xdr:from>
    <xdr:to>
      <xdr:col>3</xdr:col>
      <xdr:colOff>209550</xdr:colOff>
      <xdr:row>34</xdr:row>
      <xdr:rowOff>123825</xdr:rowOff>
    </xdr:to>
    <xdr:sp macro="" textlink="">
      <xdr:nvSpPr>
        <xdr:cNvPr id="409423" name="Line 123">
          <a:extLst>
            <a:ext uri="{FF2B5EF4-FFF2-40B4-BE49-F238E27FC236}">
              <a16:creationId xmlns:a16="http://schemas.microsoft.com/office/drawing/2014/main" id="{D968C7E5-D0E7-4E09-A9D7-95C59B992882}"/>
            </a:ext>
          </a:extLst>
        </xdr:cNvPr>
        <xdr:cNvSpPr>
          <a:spLocks noChangeShapeType="1"/>
        </xdr:cNvSpPr>
      </xdr:nvSpPr>
      <xdr:spPr bwMode="auto">
        <a:xfrm>
          <a:off x="2905125" y="6362700"/>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257175</xdr:rowOff>
    </xdr:from>
    <xdr:to>
      <xdr:col>3</xdr:col>
      <xdr:colOff>257175</xdr:colOff>
      <xdr:row>36</xdr:row>
      <xdr:rowOff>19050</xdr:rowOff>
    </xdr:to>
    <xdr:sp macro="" textlink="">
      <xdr:nvSpPr>
        <xdr:cNvPr id="409424" name="AutoShape 124">
          <a:extLst>
            <a:ext uri="{FF2B5EF4-FFF2-40B4-BE49-F238E27FC236}">
              <a16:creationId xmlns:a16="http://schemas.microsoft.com/office/drawing/2014/main" id="{FD7C9158-C984-40AB-B88B-947E61FA5F05}"/>
            </a:ext>
          </a:extLst>
        </xdr:cNvPr>
        <xdr:cNvSpPr>
          <a:spLocks noChangeArrowheads="1"/>
        </xdr:cNvSpPr>
      </xdr:nvSpPr>
      <xdr:spPr bwMode="auto">
        <a:xfrm>
          <a:off x="3552825" y="686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28575</xdr:rowOff>
    </xdr:from>
    <xdr:to>
      <xdr:col>3</xdr:col>
      <xdr:colOff>590550</xdr:colOff>
      <xdr:row>37</xdr:row>
      <xdr:rowOff>66675</xdr:rowOff>
    </xdr:to>
    <xdr:sp macro="" textlink="">
      <xdr:nvSpPr>
        <xdr:cNvPr id="12413" name="Text Box 125">
          <a:extLst>
            <a:ext uri="{FF2B5EF4-FFF2-40B4-BE49-F238E27FC236}">
              <a16:creationId xmlns:a16="http://schemas.microsoft.com/office/drawing/2014/main" id="{0528F1B7-3801-4A6B-8295-997DEBC93FBE}"/>
            </a:ext>
          </a:extLst>
        </xdr:cNvPr>
        <xdr:cNvSpPr txBox="1">
          <a:spLocks noChangeArrowheads="1"/>
        </xdr:cNvSpPr>
      </xdr:nvSpPr>
      <xdr:spPr bwMode="auto">
        <a:xfrm>
          <a:off x="3228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31,043</a:t>
          </a:r>
          <a:endParaRPr lang="ja-JP" altLang="en-US"/>
        </a:p>
      </xdr:txBody>
    </xdr:sp>
    <xdr:clientData/>
  </xdr:twoCellAnchor>
  <xdr:twoCellAnchor>
    <xdr:from>
      <xdr:col>2</xdr:col>
      <xdr:colOff>590550</xdr:colOff>
      <xdr:row>35</xdr:row>
      <xdr:rowOff>266700</xdr:rowOff>
    </xdr:from>
    <xdr:to>
      <xdr:col>2</xdr:col>
      <xdr:colOff>695325</xdr:colOff>
      <xdr:row>36</xdr:row>
      <xdr:rowOff>28575</xdr:rowOff>
    </xdr:to>
    <xdr:sp macro="" textlink="">
      <xdr:nvSpPr>
        <xdr:cNvPr id="409426" name="AutoShape 126">
          <a:extLst>
            <a:ext uri="{FF2B5EF4-FFF2-40B4-BE49-F238E27FC236}">
              <a16:creationId xmlns:a16="http://schemas.microsoft.com/office/drawing/2014/main" id="{17882BBA-32A2-4712-B5A3-E38B23448261}"/>
            </a:ext>
          </a:extLst>
        </xdr:cNvPr>
        <xdr:cNvSpPr>
          <a:spLocks noChangeArrowheads="1"/>
        </xdr:cNvSpPr>
      </xdr:nvSpPr>
      <xdr:spPr bwMode="auto">
        <a:xfrm>
          <a:off x="2857500" y="687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38100</xdr:rowOff>
    </xdr:from>
    <xdr:to>
      <xdr:col>2</xdr:col>
      <xdr:colOff>1019175</xdr:colOff>
      <xdr:row>37</xdr:row>
      <xdr:rowOff>76200</xdr:rowOff>
    </xdr:to>
    <xdr:sp macro="" textlink="">
      <xdr:nvSpPr>
        <xdr:cNvPr id="12415" name="Text Box 127">
          <a:extLst>
            <a:ext uri="{FF2B5EF4-FFF2-40B4-BE49-F238E27FC236}">
              <a16:creationId xmlns:a16="http://schemas.microsoft.com/office/drawing/2014/main" id="{E5359F52-4013-4045-A90A-CF2CC56D6F3D}"/>
            </a:ext>
          </a:extLst>
        </xdr:cNvPr>
        <xdr:cNvSpPr txBox="1">
          <a:spLocks noChangeArrowheads="1"/>
        </xdr:cNvSpPr>
      </xdr:nvSpPr>
      <xdr:spPr bwMode="auto">
        <a:xfrm>
          <a:off x="25241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30,357</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a:extLst>
            <a:ext uri="{FF2B5EF4-FFF2-40B4-BE49-F238E27FC236}">
              <a16:creationId xmlns:a16="http://schemas.microsoft.com/office/drawing/2014/main" id="{027DFB65-6FB5-4FEB-8D65-92891AEB2955}"/>
            </a:ext>
          </a:extLst>
        </xdr:cNvPr>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a:extLst>
            <a:ext uri="{FF2B5EF4-FFF2-40B4-BE49-F238E27FC236}">
              <a16:creationId xmlns:a16="http://schemas.microsoft.com/office/drawing/2014/main" id="{40F907AA-8D4E-4D03-B0AA-2EF49D27DE7A}"/>
            </a:ext>
          </a:extLst>
        </xdr:cNvPr>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a:extLst>
            <a:ext uri="{FF2B5EF4-FFF2-40B4-BE49-F238E27FC236}">
              <a16:creationId xmlns:a16="http://schemas.microsoft.com/office/drawing/2014/main" id="{AE0AAD18-F9B3-4C95-8E9E-BBB6C3022A1D}"/>
            </a:ext>
          </a:extLst>
        </xdr:cNvPr>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a:extLst>
            <a:ext uri="{FF2B5EF4-FFF2-40B4-BE49-F238E27FC236}">
              <a16:creationId xmlns:a16="http://schemas.microsoft.com/office/drawing/2014/main" id="{5EE19893-EC4F-4FA6-8061-91C4DCEF7B1C}"/>
            </a:ext>
          </a:extLst>
        </xdr:cNvPr>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a:extLst>
            <a:ext uri="{FF2B5EF4-FFF2-40B4-BE49-F238E27FC236}">
              <a16:creationId xmlns:a16="http://schemas.microsoft.com/office/drawing/2014/main" id="{CE356536-C6C6-4AA7-AD9D-F38CBB6E7915}"/>
            </a:ext>
          </a:extLst>
        </xdr:cNvPr>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35</xdr:row>
      <xdr:rowOff>28575</xdr:rowOff>
    </xdr:from>
    <xdr:to>
      <xdr:col>5</xdr:col>
      <xdr:colOff>38100</xdr:colOff>
      <xdr:row>35</xdr:row>
      <xdr:rowOff>123825</xdr:rowOff>
    </xdr:to>
    <xdr:sp macro="" textlink="">
      <xdr:nvSpPr>
        <xdr:cNvPr id="409433" name="Oval 133">
          <a:extLst>
            <a:ext uri="{FF2B5EF4-FFF2-40B4-BE49-F238E27FC236}">
              <a16:creationId xmlns:a16="http://schemas.microsoft.com/office/drawing/2014/main" id="{1A75E15A-D50A-4179-8FA2-6B74A111C5B9}"/>
            </a:ext>
          </a:extLst>
        </xdr:cNvPr>
        <xdr:cNvSpPr>
          <a:spLocks noChangeArrowheads="1"/>
        </xdr:cNvSpPr>
      </xdr:nvSpPr>
      <xdr:spPr bwMode="auto">
        <a:xfrm>
          <a:off x="5600700" y="6638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238125</xdr:rowOff>
    </xdr:from>
    <xdr:to>
      <xdr:col>5</xdr:col>
      <xdr:colOff>838200</xdr:colOff>
      <xdr:row>35</xdr:row>
      <xdr:rowOff>104775</xdr:rowOff>
    </xdr:to>
    <xdr:sp macro="" textlink="">
      <xdr:nvSpPr>
        <xdr:cNvPr id="12422" name="人口1人当たり決算額の推移該当値テキスト445">
          <a:extLst>
            <a:ext uri="{FF2B5EF4-FFF2-40B4-BE49-F238E27FC236}">
              <a16:creationId xmlns:a16="http://schemas.microsoft.com/office/drawing/2014/main" id="{0582CBC1-4560-43C4-9386-0812F1BB814E}"/>
            </a:ext>
          </a:extLst>
        </xdr:cNvPr>
        <xdr:cNvSpPr txBox="1">
          <a:spLocks noChangeArrowheads="1"/>
        </xdr:cNvSpPr>
      </xdr:nvSpPr>
      <xdr:spPr bwMode="auto">
        <a:xfrm>
          <a:off x="57435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47,587</a:t>
          </a:r>
          <a:endParaRPr lang="ja-JP" altLang="en-US"/>
        </a:p>
      </xdr:txBody>
    </xdr:sp>
    <xdr:clientData/>
  </xdr:twoCellAnchor>
  <xdr:twoCellAnchor>
    <xdr:from>
      <xdr:col>4</xdr:col>
      <xdr:colOff>419100</xdr:colOff>
      <xdr:row>34</xdr:row>
      <xdr:rowOff>200025</xdr:rowOff>
    </xdr:from>
    <xdr:to>
      <xdr:col>4</xdr:col>
      <xdr:colOff>523875</xdr:colOff>
      <xdr:row>34</xdr:row>
      <xdr:rowOff>304800</xdr:rowOff>
    </xdr:to>
    <xdr:sp macro="" textlink="">
      <xdr:nvSpPr>
        <xdr:cNvPr id="409435" name="Oval 135">
          <a:extLst>
            <a:ext uri="{FF2B5EF4-FFF2-40B4-BE49-F238E27FC236}">
              <a16:creationId xmlns:a16="http://schemas.microsoft.com/office/drawing/2014/main" id="{FEE8E375-C749-405F-B460-FB4942655089}"/>
            </a:ext>
          </a:extLst>
        </xdr:cNvPr>
        <xdr:cNvSpPr>
          <a:spLocks noChangeArrowheads="1"/>
        </xdr:cNvSpPr>
      </xdr:nvSpPr>
      <xdr:spPr bwMode="auto">
        <a:xfrm>
          <a:off x="4953000" y="6467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0</xdr:rowOff>
    </xdr:from>
    <xdr:to>
      <xdr:col>4</xdr:col>
      <xdr:colOff>819150</xdr:colOff>
      <xdr:row>34</xdr:row>
      <xdr:rowOff>209550</xdr:rowOff>
    </xdr:to>
    <xdr:sp macro="" textlink="">
      <xdr:nvSpPr>
        <xdr:cNvPr id="12424" name="Text Box 136">
          <a:extLst>
            <a:ext uri="{FF2B5EF4-FFF2-40B4-BE49-F238E27FC236}">
              <a16:creationId xmlns:a16="http://schemas.microsoft.com/office/drawing/2014/main" id="{1EB5036A-5C68-4424-86BB-4C3447091217}"/>
            </a:ext>
          </a:extLst>
        </xdr:cNvPr>
        <xdr:cNvSpPr txBox="1">
          <a:spLocks noChangeArrowheads="1"/>
        </xdr:cNvSpPr>
      </xdr:nvSpPr>
      <xdr:spPr bwMode="auto">
        <a:xfrm>
          <a:off x="4619625" y="626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59,286</a:t>
          </a:r>
          <a:endParaRPr lang="ja-JP" altLang="en-US"/>
        </a:p>
      </xdr:txBody>
    </xdr:sp>
    <xdr:clientData/>
  </xdr:twoCellAnchor>
  <xdr:twoCellAnchor>
    <xdr:from>
      <xdr:col>3</xdr:col>
      <xdr:colOff>857250</xdr:colOff>
      <xdr:row>34</xdr:row>
      <xdr:rowOff>142875</xdr:rowOff>
    </xdr:from>
    <xdr:to>
      <xdr:col>3</xdr:col>
      <xdr:colOff>952500</xdr:colOff>
      <xdr:row>34</xdr:row>
      <xdr:rowOff>247650</xdr:rowOff>
    </xdr:to>
    <xdr:sp macro="" textlink="">
      <xdr:nvSpPr>
        <xdr:cNvPr id="409437" name="Oval 137">
          <a:extLst>
            <a:ext uri="{FF2B5EF4-FFF2-40B4-BE49-F238E27FC236}">
              <a16:creationId xmlns:a16="http://schemas.microsoft.com/office/drawing/2014/main" id="{86DA95D0-2033-496D-B64E-8B8A944BB683}"/>
            </a:ext>
          </a:extLst>
        </xdr:cNvPr>
        <xdr:cNvSpPr>
          <a:spLocks noChangeArrowheads="1"/>
        </xdr:cNvSpPr>
      </xdr:nvSpPr>
      <xdr:spPr bwMode="auto">
        <a:xfrm>
          <a:off x="4257675" y="64103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285750</xdr:rowOff>
    </xdr:from>
    <xdr:to>
      <xdr:col>4</xdr:col>
      <xdr:colOff>152400</xdr:colOff>
      <xdr:row>34</xdr:row>
      <xdr:rowOff>152400</xdr:rowOff>
    </xdr:to>
    <xdr:sp macro="" textlink="">
      <xdr:nvSpPr>
        <xdr:cNvPr id="12426" name="Text Box 138">
          <a:extLst>
            <a:ext uri="{FF2B5EF4-FFF2-40B4-BE49-F238E27FC236}">
              <a16:creationId xmlns:a16="http://schemas.microsoft.com/office/drawing/2014/main" id="{CA9DC08D-74F9-4F5C-BA88-54A2F7E52F14}"/>
            </a:ext>
          </a:extLst>
        </xdr:cNvPr>
        <xdr:cNvSpPr txBox="1">
          <a:spLocks noChangeArrowheads="1"/>
        </xdr:cNvSpPr>
      </xdr:nvSpPr>
      <xdr:spPr bwMode="auto">
        <a:xfrm>
          <a:off x="39243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63,333</a:t>
          </a:r>
          <a:endParaRPr lang="ja-JP" altLang="en-US"/>
        </a:p>
      </xdr:txBody>
    </xdr:sp>
    <xdr:clientData/>
  </xdr:twoCellAnchor>
  <xdr:twoCellAnchor>
    <xdr:from>
      <xdr:col>3</xdr:col>
      <xdr:colOff>152400</xdr:colOff>
      <xdr:row>34</xdr:row>
      <xdr:rowOff>76200</xdr:rowOff>
    </xdr:from>
    <xdr:to>
      <xdr:col>3</xdr:col>
      <xdr:colOff>257175</xdr:colOff>
      <xdr:row>34</xdr:row>
      <xdr:rowOff>180975</xdr:rowOff>
    </xdr:to>
    <xdr:sp macro="" textlink="">
      <xdr:nvSpPr>
        <xdr:cNvPr id="409439" name="Oval 139">
          <a:extLst>
            <a:ext uri="{FF2B5EF4-FFF2-40B4-BE49-F238E27FC236}">
              <a16:creationId xmlns:a16="http://schemas.microsoft.com/office/drawing/2014/main" id="{5906C832-7C57-4431-92E4-5C4043075087}"/>
            </a:ext>
          </a:extLst>
        </xdr:cNvPr>
        <xdr:cNvSpPr>
          <a:spLocks noChangeArrowheads="1"/>
        </xdr:cNvSpPr>
      </xdr:nvSpPr>
      <xdr:spPr bwMode="auto">
        <a:xfrm>
          <a:off x="3552825" y="63436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219075</xdr:rowOff>
    </xdr:from>
    <xdr:to>
      <xdr:col>3</xdr:col>
      <xdr:colOff>590550</xdr:colOff>
      <xdr:row>34</xdr:row>
      <xdr:rowOff>85725</xdr:rowOff>
    </xdr:to>
    <xdr:sp macro="" textlink="">
      <xdr:nvSpPr>
        <xdr:cNvPr id="12428" name="Text Box 140">
          <a:extLst>
            <a:ext uri="{FF2B5EF4-FFF2-40B4-BE49-F238E27FC236}">
              <a16:creationId xmlns:a16="http://schemas.microsoft.com/office/drawing/2014/main" id="{3E779CC6-4688-408F-98A3-DFA0D73B5759}"/>
            </a:ext>
          </a:extLst>
        </xdr:cNvPr>
        <xdr:cNvSpPr txBox="1">
          <a:spLocks noChangeArrowheads="1"/>
        </xdr:cNvSpPr>
      </xdr:nvSpPr>
      <xdr:spPr bwMode="auto">
        <a:xfrm>
          <a:off x="32289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68,002</a:t>
          </a:r>
          <a:endParaRPr lang="ja-JP" altLang="en-US"/>
        </a:p>
      </xdr:txBody>
    </xdr:sp>
    <xdr:clientData/>
  </xdr:twoCellAnchor>
  <xdr:twoCellAnchor>
    <xdr:from>
      <xdr:col>2</xdr:col>
      <xdr:colOff>590550</xdr:colOff>
      <xdr:row>34</xdr:row>
      <xdr:rowOff>47625</xdr:rowOff>
    </xdr:from>
    <xdr:to>
      <xdr:col>2</xdr:col>
      <xdr:colOff>695325</xdr:colOff>
      <xdr:row>34</xdr:row>
      <xdr:rowOff>152400</xdr:rowOff>
    </xdr:to>
    <xdr:sp macro="" textlink="">
      <xdr:nvSpPr>
        <xdr:cNvPr id="409441" name="Oval 141">
          <a:extLst>
            <a:ext uri="{FF2B5EF4-FFF2-40B4-BE49-F238E27FC236}">
              <a16:creationId xmlns:a16="http://schemas.microsoft.com/office/drawing/2014/main" id="{BE5C1B59-EB2B-4F33-B531-F3685DFE20C5}"/>
            </a:ext>
          </a:extLst>
        </xdr:cNvPr>
        <xdr:cNvSpPr>
          <a:spLocks noChangeArrowheads="1"/>
        </xdr:cNvSpPr>
      </xdr:nvSpPr>
      <xdr:spPr bwMode="auto">
        <a:xfrm>
          <a:off x="2857500" y="6315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190500</xdr:rowOff>
    </xdr:from>
    <xdr:to>
      <xdr:col>2</xdr:col>
      <xdr:colOff>1019175</xdr:colOff>
      <xdr:row>34</xdr:row>
      <xdr:rowOff>57150</xdr:rowOff>
    </xdr:to>
    <xdr:sp macro="" textlink="">
      <xdr:nvSpPr>
        <xdr:cNvPr id="12430" name="Text Box 142">
          <a:extLst>
            <a:ext uri="{FF2B5EF4-FFF2-40B4-BE49-F238E27FC236}">
              <a16:creationId xmlns:a16="http://schemas.microsoft.com/office/drawing/2014/main" id="{FC0D8D54-5C6A-40AC-8871-EA72E3EAB300}"/>
            </a:ext>
          </a:extLst>
        </xdr:cNvPr>
        <xdr:cNvSpPr txBox="1">
          <a:spLocks noChangeArrowheads="1"/>
        </xdr:cNvSpPr>
      </xdr:nvSpPr>
      <xdr:spPr bwMode="auto">
        <a:xfrm>
          <a:off x="25241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70,053</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935" name="Chart 1">
          <a:extLst>
            <a:ext uri="{FF2B5EF4-FFF2-40B4-BE49-F238E27FC236}">
              <a16:creationId xmlns:a16="http://schemas.microsoft.com/office/drawing/2014/main" id="{6147DC43-605C-4F34-B850-148B958A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936" name="Rectangle 2">
          <a:extLst>
            <a:ext uri="{FF2B5EF4-FFF2-40B4-BE49-F238E27FC236}">
              <a16:creationId xmlns:a16="http://schemas.microsoft.com/office/drawing/2014/main" id="{CE1E8C9E-CE6D-4445-91D9-D59841A30F0C}"/>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937" name="Rectangle 3">
          <a:extLst>
            <a:ext uri="{FF2B5EF4-FFF2-40B4-BE49-F238E27FC236}">
              <a16:creationId xmlns:a16="http://schemas.microsoft.com/office/drawing/2014/main" id="{599EF072-3576-403E-A08C-2EA482841265}"/>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938" name="Line 4">
          <a:extLst>
            <a:ext uri="{FF2B5EF4-FFF2-40B4-BE49-F238E27FC236}">
              <a16:creationId xmlns:a16="http://schemas.microsoft.com/office/drawing/2014/main" id="{D98B4BE3-3673-4D30-A69A-D8BA5CC07999}"/>
            </a:ext>
          </a:extLst>
        </xdr:cNvPr>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939" name="Oval 5">
          <a:extLst>
            <a:ext uri="{FF2B5EF4-FFF2-40B4-BE49-F238E27FC236}">
              <a16:creationId xmlns:a16="http://schemas.microsoft.com/office/drawing/2014/main" id="{259DFE74-713A-4777-AA23-6DDB0B564E38}"/>
            </a:ext>
          </a:extLst>
        </xdr:cNvPr>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940" name="Rectangle 6">
          <a:extLst>
            <a:ext uri="{FF2B5EF4-FFF2-40B4-BE49-F238E27FC236}">
              <a16:creationId xmlns:a16="http://schemas.microsoft.com/office/drawing/2014/main" id="{D78C7019-F30B-4295-A410-D7E801965B88}"/>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a:extLst>
            <a:ext uri="{FF2B5EF4-FFF2-40B4-BE49-F238E27FC236}">
              <a16:creationId xmlns:a16="http://schemas.microsoft.com/office/drawing/2014/main" id="{B60F363D-2D9A-4755-B606-7464FF100C8F}"/>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a:extLst>
            <a:ext uri="{FF2B5EF4-FFF2-40B4-BE49-F238E27FC236}">
              <a16:creationId xmlns:a16="http://schemas.microsoft.com/office/drawing/2014/main" id="{DEECD598-B0E9-4627-898C-81402D5B281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943" name="Line 10">
          <a:extLst>
            <a:ext uri="{FF2B5EF4-FFF2-40B4-BE49-F238E27FC236}">
              <a16:creationId xmlns:a16="http://schemas.microsoft.com/office/drawing/2014/main" id="{B016FAD3-84EB-42B6-B92F-63DE0B2E2B82}"/>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a:extLst>
            <a:ext uri="{FF2B5EF4-FFF2-40B4-BE49-F238E27FC236}">
              <a16:creationId xmlns:a16="http://schemas.microsoft.com/office/drawing/2014/main" id="{5AD529C3-30EE-4195-92CD-F44A9B60AB0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a:extLst>
            <a:ext uri="{FF2B5EF4-FFF2-40B4-BE49-F238E27FC236}">
              <a16:creationId xmlns:a16="http://schemas.microsoft.com/office/drawing/2014/main" id="{6B249F1E-E745-41CA-97E1-7CDD0D880E4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a:extLst>
            <a:ext uri="{FF2B5EF4-FFF2-40B4-BE49-F238E27FC236}">
              <a16:creationId xmlns:a16="http://schemas.microsoft.com/office/drawing/2014/main" id="{E02C75BD-97B3-4037-BE72-CD0ACAC9CFD0}"/>
            </a:ext>
          </a:extLst>
        </xdr:cNvPr>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a:extLst>
            <a:ext uri="{FF2B5EF4-FFF2-40B4-BE49-F238E27FC236}">
              <a16:creationId xmlns:a16="http://schemas.microsoft.com/office/drawing/2014/main" id="{15EA9EF0-5F06-4D06-B142-AEC4110E677A}"/>
            </a:ext>
          </a:extLst>
        </xdr:cNvPr>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財政調整基金を取り崩すことなく財政運営ができており、歳計剰余金による積立により財調基金は増加している。</a:t>
          </a:r>
          <a:endParaRPr lang="ja-JP" altLang="ja-JP" sz="1400">
            <a:effectLst/>
          </a:endParaRPr>
        </a:p>
        <a:p>
          <a:pPr rtl="0"/>
          <a:r>
            <a:rPr lang="ja-JP" altLang="ja-JP" sz="1100" b="0" i="0" baseline="0">
              <a:effectLst/>
              <a:latin typeface="+mn-lt"/>
              <a:ea typeface="+mn-ea"/>
              <a:cs typeface="+mn-cs"/>
            </a:rPr>
            <a:t>　実質収支比率は、平成</a:t>
          </a:r>
          <a:r>
            <a:rPr lang="en-US" altLang="ja-JP" sz="1100" b="0" i="0" baseline="0">
              <a:effectLst/>
              <a:latin typeface="+mn-lt"/>
              <a:ea typeface="+mn-ea"/>
              <a:cs typeface="+mn-cs"/>
            </a:rPr>
            <a:t>20</a:t>
          </a:r>
          <a:r>
            <a:rPr lang="ja-JP" altLang="ja-JP" sz="1100" b="0" i="0" baseline="0">
              <a:effectLst/>
              <a:latin typeface="+mn-lt"/>
              <a:ea typeface="+mn-ea"/>
              <a:cs typeface="+mn-cs"/>
            </a:rPr>
            <a:t>年度から上昇傾向にあったが平成</a:t>
          </a:r>
          <a:r>
            <a:rPr lang="en-US" altLang="ja-JP" sz="1100" b="0" i="0" baseline="0">
              <a:effectLst/>
              <a:latin typeface="+mn-lt"/>
              <a:ea typeface="+mn-ea"/>
              <a:cs typeface="+mn-cs"/>
            </a:rPr>
            <a:t>23</a:t>
          </a:r>
          <a:r>
            <a:rPr lang="ja-JP" altLang="ja-JP" sz="1100" b="0" i="0" baseline="0">
              <a:effectLst/>
              <a:latin typeface="+mn-lt"/>
              <a:ea typeface="+mn-ea"/>
              <a:cs typeface="+mn-cs"/>
            </a:rPr>
            <a:t>年度</a:t>
          </a:r>
          <a:r>
            <a:rPr lang="ja-JP" altLang="en-US" sz="1100" b="0" i="0" baseline="0">
              <a:effectLst/>
              <a:latin typeface="+mn-lt"/>
              <a:ea typeface="+mn-ea"/>
              <a:cs typeface="+mn-cs"/>
            </a:rPr>
            <a:t>から</a:t>
          </a:r>
          <a:r>
            <a:rPr lang="ja-JP" altLang="ja-JP" sz="1100" b="0" i="0" baseline="0">
              <a:effectLst/>
              <a:latin typeface="+mn-lt"/>
              <a:ea typeface="+mn-ea"/>
              <a:cs typeface="+mn-cs"/>
            </a:rPr>
            <a:t>繰越事業に伴う翌年度への財源繰越のため減少</a:t>
          </a:r>
          <a:r>
            <a:rPr lang="ja-JP" altLang="en-US" sz="1100" b="0" i="0" baseline="0">
              <a:effectLst/>
              <a:latin typeface="+mn-lt"/>
              <a:ea typeface="+mn-ea"/>
              <a:cs typeface="+mn-cs"/>
            </a:rPr>
            <a:t>に転じ、平成</a:t>
          </a:r>
          <a:r>
            <a:rPr lang="en-US" altLang="ja-JP" sz="1100" b="0" i="0" baseline="0">
              <a:effectLst/>
              <a:latin typeface="+mn-lt"/>
              <a:ea typeface="+mn-ea"/>
              <a:cs typeface="+mn-cs"/>
            </a:rPr>
            <a:t>24</a:t>
          </a:r>
          <a:r>
            <a:rPr lang="ja-JP" altLang="en-US" sz="1100" b="0" i="0" baseline="0">
              <a:effectLst/>
              <a:latin typeface="+mn-lt"/>
              <a:ea typeface="+mn-ea"/>
              <a:cs typeface="+mn-cs"/>
            </a:rPr>
            <a:t>年度には</a:t>
          </a:r>
          <a:r>
            <a:rPr lang="en-US" altLang="ja-JP" sz="1100" b="0" i="0" baseline="0">
              <a:effectLst/>
              <a:latin typeface="+mn-lt"/>
              <a:ea typeface="+mn-ea"/>
              <a:cs typeface="+mn-cs"/>
            </a:rPr>
            <a:t>10</a:t>
          </a:r>
          <a:r>
            <a:rPr lang="ja-JP" altLang="en-US" sz="1100" b="0" i="0" baseline="0">
              <a:effectLst/>
              <a:latin typeface="+mn-lt"/>
              <a:ea typeface="+mn-ea"/>
              <a:cs typeface="+mn-cs"/>
            </a:rPr>
            <a:t>％を割る比率となった</a:t>
          </a:r>
          <a:r>
            <a:rPr lang="ja-JP" altLang="ja-JP" sz="1100" b="0" i="0" baseline="0">
              <a:effectLst/>
              <a:latin typeface="+mn-lt"/>
              <a:ea typeface="+mn-ea"/>
              <a:cs typeface="+mn-cs"/>
            </a:rPr>
            <a:t>。今後より一層の適正な予算執行につとめ実質収支額の適正化に努める。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9081" name="Chart 5">
          <a:extLst>
            <a:ext uri="{FF2B5EF4-FFF2-40B4-BE49-F238E27FC236}">
              <a16:creationId xmlns:a16="http://schemas.microsoft.com/office/drawing/2014/main" id="{F8AD5E14-6347-4AC9-8C18-79B289DA0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9082" name="正方形/長方形 3">
          <a:extLst>
            <a:ext uri="{FF2B5EF4-FFF2-40B4-BE49-F238E27FC236}">
              <a16:creationId xmlns:a16="http://schemas.microsoft.com/office/drawing/2014/main" id="{383325E7-7994-4A7B-8CF8-C4E8A584D5D5}"/>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a:extLst>
            <a:ext uri="{FF2B5EF4-FFF2-40B4-BE49-F238E27FC236}">
              <a16:creationId xmlns:a16="http://schemas.microsoft.com/office/drawing/2014/main" id="{360D38A3-E22E-49A7-A7C4-0D22491AB884}"/>
            </a:ext>
          </a:extLst>
        </xdr:cNvPr>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a:extLst>
            <a:ext uri="{FF2B5EF4-FFF2-40B4-BE49-F238E27FC236}">
              <a16:creationId xmlns:a16="http://schemas.microsoft.com/office/drawing/2014/main" id="{D261F00F-C4C5-4199-915E-71D02FE473B9}"/>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a:extLst>
            <a:ext uri="{FF2B5EF4-FFF2-40B4-BE49-F238E27FC236}">
              <a16:creationId xmlns:a16="http://schemas.microsoft.com/office/drawing/2014/main" id="{106A136A-82CE-4996-92C0-0AB16FAB368B}"/>
            </a:ext>
          </a:extLst>
        </xdr:cNvPr>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a:extLst>
            <a:ext uri="{FF2B5EF4-FFF2-40B4-BE49-F238E27FC236}">
              <a16:creationId xmlns:a16="http://schemas.microsoft.com/office/drawing/2014/main" id="{4D282811-B143-4E54-AB41-506FD5470EF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a:extLst>
            <a:ext uri="{FF2B5EF4-FFF2-40B4-BE49-F238E27FC236}">
              <a16:creationId xmlns:a16="http://schemas.microsoft.com/office/drawing/2014/main" id="{357A536F-C7C6-45C9-8FA8-738DDB9B5F6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a:extLst>
            <a:ext uri="{FF2B5EF4-FFF2-40B4-BE49-F238E27FC236}">
              <a16:creationId xmlns:a16="http://schemas.microsoft.com/office/drawing/2014/main" id="{DBF25A55-79D1-4EC5-8E2F-D3209E2E97B2}"/>
            </a:ext>
          </a:extLst>
        </xdr:cNvPr>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a:extLst>
            <a:ext uri="{FF2B5EF4-FFF2-40B4-BE49-F238E27FC236}">
              <a16:creationId xmlns:a16="http://schemas.microsoft.com/office/drawing/2014/main" id="{E692E768-DBE3-4AC9-990F-ADAAF68A69F2}"/>
            </a:ext>
          </a:extLst>
        </xdr:cNvPr>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平成</a:t>
          </a:r>
          <a:r>
            <a:rPr lang="en-US" altLang="ja-JP" sz="1100" b="0" i="0" baseline="0">
              <a:effectLst/>
              <a:latin typeface="+mn-lt"/>
              <a:ea typeface="+mn-ea"/>
              <a:cs typeface="+mn-cs"/>
            </a:rPr>
            <a:t>19</a:t>
          </a:r>
          <a:r>
            <a:rPr lang="ja-JP" altLang="ja-JP" sz="1100" b="0" i="0" baseline="0">
              <a:effectLst/>
              <a:latin typeface="+mn-lt"/>
              <a:ea typeface="+mn-ea"/>
              <a:cs typeface="+mn-cs"/>
            </a:rPr>
            <a:t>年度の算定開始後、各会計とも赤字額は発生しておらず今後も健全な財政運営に努める。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a:extLst>
            <a:ext uri="{FF2B5EF4-FFF2-40B4-BE49-F238E27FC236}">
              <a16:creationId xmlns:a16="http://schemas.microsoft.com/office/drawing/2014/main" id="{C0C6C3EE-6C86-4D06-91B9-59CF9C1A4876}"/>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9091" name="凡例1">
          <a:extLst>
            <a:ext uri="{FF2B5EF4-FFF2-40B4-BE49-F238E27FC236}">
              <a16:creationId xmlns:a16="http://schemas.microsoft.com/office/drawing/2014/main" id="{6F3DB43A-C101-46DD-B4A4-999C9FAF4948}"/>
            </a:ext>
          </a:extLst>
        </xdr:cNvPr>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9092" name="凡例2">
          <a:extLst>
            <a:ext uri="{FF2B5EF4-FFF2-40B4-BE49-F238E27FC236}">
              <a16:creationId xmlns:a16="http://schemas.microsoft.com/office/drawing/2014/main" id="{96A7FE85-777F-464E-BFF3-692A8F8D9581}"/>
            </a:ext>
          </a:extLst>
        </xdr:cNvPr>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9093" name="凡例3">
          <a:extLst>
            <a:ext uri="{FF2B5EF4-FFF2-40B4-BE49-F238E27FC236}">
              <a16:creationId xmlns:a16="http://schemas.microsoft.com/office/drawing/2014/main" id="{04E3B079-18C5-49C6-9483-6B3AC5E00B59}"/>
            </a:ext>
          </a:extLst>
        </xdr:cNvPr>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9094" name="凡例4">
          <a:extLst>
            <a:ext uri="{FF2B5EF4-FFF2-40B4-BE49-F238E27FC236}">
              <a16:creationId xmlns:a16="http://schemas.microsoft.com/office/drawing/2014/main" id="{0045500C-B7CD-4417-906F-9F093F01B333}"/>
            </a:ext>
          </a:extLst>
        </xdr:cNvPr>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9095" name="凡例5">
          <a:extLst>
            <a:ext uri="{FF2B5EF4-FFF2-40B4-BE49-F238E27FC236}">
              <a16:creationId xmlns:a16="http://schemas.microsoft.com/office/drawing/2014/main" id="{F5524026-5582-4522-A05B-03820EDFD9E4}"/>
            </a:ext>
          </a:extLst>
        </xdr:cNvPr>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9096" name="凡例6">
          <a:extLst>
            <a:ext uri="{FF2B5EF4-FFF2-40B4-BE49-F238E27FC236}">
              <a16:creationId xmlns:a16="http://schemas.microsoft.com/office/drawing/2014/main" id="{E5012886-DB83-4AB8-A8ED-5A2944527706}"/>
            </a:ext>
          </a:extLst>
        </xdr:cNvPr>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9097" name="凡例7">
          <a:extLst>
            <a:ext uri="{FF2B5EF4-FFF2-40B4-BE49-F238E27FC236}">
              <a16:creationId xmlns:a16="http://schemas.microsoft.com/office/drawing/2014/main" id="{FFDA38D0-7244-464E-8322-69BBA224289E}"/>
            </a:ext>
          </a:extLst>
        </xdr:cNvPr>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9098" name="凡例8">
          <a:extLst>
            <a:ext uri="{FF2B5EF4-FFF2-40B4-BE49-F238E27FC236}">
              <a16:creationId xmlns:a16="http://schemas.microsoft.com/office/drawing/2014/main" id="{ED7DE6FD-6252-4778-9E9B-CF6F1CD6C458}"/>
            </a:ext>
          </a:extLst>
        </xdr:cNvPr>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9099" name="凡例9">
          <a:extLst>
            <a:ext uri="{FF2B5EF4-FFF2-40B4-BE49-F238E27FC236}">
              <a16:creationId xmlns:a16="http://schemas.microsoft.com/office/drawing/2014/main" id="{69E221CF-F8D2-4E36-B677-5CD6AA0D8211}"/>
            </a:ext>
          </a:extLst>
        </xdr:cNvPr>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9100" name="凡例10">
          <a:extLst>
            <a:ext uri="{FF2B5EF4-FFF2-40B4-BE49-F238E27FC236}">
              <a16:creationId xmlns:a16="http://schemas.microsoft.com/office/drawing/2014/main" id="{1844FAB6-DADD-4E0E-90FC-939254BB7C35}"/>
            </a:ext>
          </a:extLst>
        </xdr:cNvPr>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a:extLst>
            <a:ext uri="{FF2B5EF4-FFF2-40B4-BE49-F238E27FC236}">
              <a16:creationId xmlns:a16="http://schemas.microsoft.com/office/drawing/2014/main" id="{6245D98B-3939-4BC7-836F-1E278777AE3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a:extLst>
            <a:ext uri="{FF2B5EF4-FFF2-40B4-BE49-F238E27FC236}">
              <a16:creationId xmlns:a16="http://schemas.microsoft.com/office/drawing/2014/main" id="{2702DBC1-AF2B-4CAF-9C4B-FB898AE7EB04}"/>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a:extLst>
            <a:ext uri="{FF2B5EF4-FFF2-40B4-BE49-F238E27FC236}">
              <a16:creationId xmlns:a16="http://schemas.microsoft.com/office/drawing/2014/main" id="{499A6F92-C92F-43EA-A6BE-AF7F9645992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326" name="Line 22">
          <a:extLst>
            <a:ext uri="{FF2B5EF4-FFF2-40B4-BE49-F238E27FC236}">
              <a16:creationId xmlns:a16="http://schemas.microsoft.com/office/drawing/2014/main" id="{070E58FA-B8EC-4BE6-8C80-280827F032A4}"/>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2327" name="Rectangle 23">
          <a:extLst>
            <a:ext uri="{FF2B5EF4-FFF2-40B4-BE49-F238E27FC236}">
              <a16:creationId xmlns:a16="http://schemas.microsoft.com/office/drawing/2014/main" id="{E604459E-81A5-4545-BFAF-E351E89D646D}"/>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2328" name="Rectangle 24">
          <a:extLst>
            <a:ext uri="{FF2B5EF4-FFF2-40B4-BE49-F238E27FC236}">
              <a16:creationId xmlns:a16="http://schemas.microsoft.com/office/drawing/2014/main" id="{03E87117-02E2-4907-95C6-F6AE4FD4667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2329" name="Rectangle 25">
          <a:extLst>
            <a:ext uri="{FF2B5EF4-FFF2-40B4-BE49-F238E27FC236}">
              <a16:creationId xmlns:a16="http://schemas.microsoft.com/office/drawing/2014/main" id="{4172CB41-40DF-4512-9FE9-64C573CC5BC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2330" name="Rectangle 26">
          <a:extLst>
            <a:ext uri="{FF2B5EF4-FFF2-40B4-BE49-F238E27FC236}">
              <a16:creationId xmlns:a16="http://schemas.microsoft.com/office/drawing/2014/main" id="{BDC043F0-FACE-4D40-B3DE-813899EEC07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2331" name="Rectangle 27">
          <a:extLst>
            <a:ext uri="{FF2B5EF4-FFF2-40B4-BE49-F238E27FC236}">
              <a16:creationId xmlns:a16="http://schemas.microsoft.com/office/drawing/2014/main" id="{FBA59D96-4065-4B04-951D-C38297A9807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2332" name="Rectangle 28">
          <a:extLst>
            <a:ext uri="{FF2B5EF4-FFF2-40B4-BE49-F238E27FC236}">
              <a16:creationId xmlns:a16="http://schemas.microsoft.com/office/drawing/2014/main" id="{989CB473-15A2-4F31-B74E-2247695E312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2333" name="Rectangle 29">
          <a:extLst>
            <a:ext uri="{FF2B5EF4-FFF2-40B4-BE49-F238E27FC236}">
              <a16:creationId xmlns:a16="http://schemas.microsoft.com/office/drawing/2014/main" id="{55A304AA-1B06-42D9-8981-E893CDE7320F}"/>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2334" name="Rectangle 30">
          <a:extLst>
            <a:ext uri="{FF2B5EF4-FFF2-40B4-BE49-F238E27FC236}">
              <a16:creationId xmlns:a16="http://schemas.microsoft.com/office/drawing/2014/main" id="{5C65B870-DDA3-4B35-AA20-E60DDC0728D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2335" name="Line 31">
          <a:extLst>
            <a:ext uri="{FF2B5EF4-FFF2-40B4-BE49-F238E27FC236}">
              <a16:creationId xmlns:a16="http://schemas.microsoft.com/office/drawing/2014/main" id="{A99630A9-9EB1-4846-9568-30869700E48B}"/>
            </a:ext>
          </a:extLst>
        </xdr:cNvPr>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2336" name="Oval 32">
          <a:extLst>
            <a:ext uri="{FF2B5EF4-FFF2-40B4-BE49-F238E27FC236}">
              <a16:creationId xmlns:a16="http://schemas.microsoft.com/office/drawing/2014/main" id="{D55D385A-A2E2-4CE4-AFF5-42856CEE2F42}"/>
            </a:ext>
          </a:extLst>
        </xdr:cNvPr>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2337" name="Rectangle 87">
          <a:extLst>
            <a:ext uri="{FF2B5EF4-FFF2-40B4-BE49-F238E27FC236}">
              <a16:creationId xmlns:a16="http://schemas.microsoft.com/office/drawing/2014/main" id="{FD0957F6-8D2A-4C48-983B-1E944A3AE0F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a:extLst>
            <a:ext uri="{FF2B5EF4-FFF2-40B4-BE49-F238E27FC236}">
              <a16:creationId xmlns:a16="http://schemas.microsoft.com/office/drawing/2014/main" id="{0666715E-7370-424D-BDD6-488967F4598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2339" name="Chart 90">
          <a:extLst>
            <a:ext uri="{FF2B5EF4-FFF2-40B4-BE49-F238E27FC236}">
              <a16:creationId xmlns:a16="http://schemas.microsoft.com/office/drawing/2014/main" id="{9940EB34-19E6-429B-8502-DCC03E33C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a:extLst>
            <a:ext uri="{FF2B5EF4-FFF2-40B4-BE49-F238E27FC236}">
              <a16:creationId xmlns:a16="http://schemas.microsoft.com/office/drawing/2014/main" id="{4D640644-5DD0-472C-9C11-31CE27D8593D}"/>
            </a:ext>
          </a:extLst>
        </xdr:cNvPr>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a:extLst>
            <a:ext uri="{FF2B5EF4-FFF2-40B4-BE49-F238E27FC236}">
              <a16:creationId xmlns:a16="http://schemas.microsoft.com/office/drawing/2014/main" id="{DDA9F8BA-6D83-4F4A-A2CE-70C1FB4DC95E}"/>
            </a:ext>
          </a:extLst>
        </xdr:cNvPr>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元利償還金は、平成</a:t>
          </a:r>
          <a:r>
            <a:rPr lang="en-US" altLang="ja-JP" sz="1100" b="0" i="0" baseline="0">
              <a:effectLst/>
              <a:latin typeface="+mn-lt"/>
              <a:ea typeface="+mn-ea"/>
              <a:cs typeface="+mn-cs"/>
            </a:rPr>
            <a:t>19</a:t>
          </a:r>
          <a:r>
            <a:rPr lang="ja-JP" altLang="ja-JP" sz="1100" b="0" i="0" baseline="0">
              <a:effectLst/>
              <a:latin typeface="+mn-lt"/>
              <a:ea typeface="+mn-ea"/>
              <a:cs typeface="+mn-cs"/>
            </a:rPr>
            <a:t>年度から</a:t>
          </a:r>
          <a:r>
            <a:rPr lang="en-US" altLang="ja-JP" sz="1100" b="0" i="0" baseline="0">
              <a:effectLst/>
              <a:latin typeface="+mn-lt"/>
              <a:ea typeface="+mn-ea"/>
              <a:cs typeface="+mn-cs"/>
            </a:rPr>
            <a:t>21</a:t>
          </a:r>
          <a:r>
            <a:rPr lang="ja-JP" altLang="ja-JP" sz="1100" b="0" i="0" baseline="0">
              <a:effectLst/>
              <a:latin typeface="+mn-lt"/>
              <a:ea typeface="+mn-ea"/>
              <a:cs typeface="+mn-cs"/>
            </a:rPr>
            <a:t>年度に繰上償還を行い、また新発債の借入抑制により減少傾向にある。</a:t>
          </a:r>
          <a:endParaRPr lang="ja-JP" altLang="ja-JP" sz="1400">
            <a:effectLst/>
          </a:endParaRPr>
        </a:p>
        <a:p>
          <a:pPr rtl="0"/>
          <a:r>
            <a:rPr lang="ja-JP" altLang="en-US" sz="1100" b="0" i="0" baseline="0">
              <a:effectLst/>
              <a:latin typeface="+mn-lt"/>
              <a:ea typeface="+mn-ea"/>
              <a:cs typeface="+mn-cs"/>
            </a:rPr>
            <a:t>　しかし、平成</a:t>
          </a:r>
          <a:r>
            <a:rPr lang="en-US" altLang="ja-JP" sz="1100" b="0" i="0" baseline="0">
              <a:effectLst/>
              <a:latin typeface="+mn-lt"/>
              <a:ea typeface="+mn-ea"/>
              <a:cs typeface="+mn-cs"/>
            </a:rPr>
            <a:t>25</a:t>
          </a:r>
          <a:r>
            <a:rPr lang="ja-JP" altLang="en-US" sz="1100" b="0" i="0" baseline="0">
              <a:effectLst/>
              <a:latin typeface="+mn-lt"/>
              <a:ea typeface="+mn-ea"/>
              <a:cs typeface="+mn-cs"/>
            </a:rPr>
            <a:t>年度から地域情報通信施設整備事業費に充当予定の旧合併特例債や大野保育園整備事業費に対する過疎対策事業債など多額の借入れが予定されており、</a:t>
          </a:r>
          <a:r>
            <a:rPr lang="ja-JP" altLang="ja-JP" sz="1100" b="0" i="0" baseline="0">
              <a:effectLst/>
              <a:latin typeface="+mn-lt"/>
              <a:ea typeface="+mn-ea"/>
              <a:cs typeface="+mn-cs"/>
            </a:rPr>
            <a:t>また、公営企業債の元利償還金繰入額については、簡易水道や下水道事業について今後も施設整備を行うため増加する。更に一部事務組合への負担金支出についても、塵芥処理施設の整備が進むため増加となる。</a:t>
          </a:r>
          <a:endParaRPr lang="ja-JP" altLang="ja-JP" sz="1400">
            <a:effectLst/>
          </a:endParaRPr>
        </a:p>
        <a:p>
          <a:pPr rtl="0"/>
          <a:r>
            <a:rPr lang="ja-JP" altLang="ja-JP" sz="1100" b="0" i="0" baseline="0">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525" name="Chart 5">
          <a:extLst>
            <a:ext uri="{FF2B5EF4-FFF2-40B4-BE49-F238E27FC236}">
              <a16:creationId xmlns:a16="http://schemas.microsoft.com/office/drawing/2014/main" id="{161681F7-399E-43E1-8D12-268E82F41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526" name="正方形/長方形 3">
          <a:extLst>
            <a:ext uri="{FF2B5EF4-FFF2-40B4-BE49-F238E27FC236}">
              <a16:creationId xmlns:a16="http://schemas.microsoft.com/office/drawing/2014/main" id="{DCA6C19E-E412-481C-B9A9-E9ECF1152D92}"/>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a:extLst>
            <a:ext uri="{FF2B5EF4-FFF2-40B4-BE49-F238E27FC236}">
              <a16:creationId xmlns:a16="http://schemas.microsoft.com/office/drawing/2014/main" id="{9603ED65-EDEC-4878-9AA4-C444AAB49E38}"/>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528" name="正方形/長方形 36" descr="右上がり対角線 (太)">
          <a:extLst>
            <a:ext uri="{FF2B5EF4-FFF2-40B4-BE49-F238E27FC236}">
              <a16:creationId xmlns:a16="http://schemas.microsoft.com/office/drawing/2014/main" id="{120F5AC9-C56F-45CE-A57F-62E549E338EB}"/>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529" name="正方形/長方形 37" descr="右下がり対角線 (太)">
          <a:extLst>
            <a:ext uri="{FF2B5EF4-FFF2-40B4-BE49-F238E27FC236}">
              <a16:creationId xmlns:a16="http://schemas.microsoft.com/office/drawing/2014/main" id="{9802C751-75DB-4B12-8B5A-601256260E8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530" name="正方形/長方形 38" descr="右上がり対角線 (太)">
          <a:extLst>
            <a:ext uri="{FF2B5EF4-FFF2-40B4-BE49-F238E27FC236}">
              <a16:creationId xmlns:a16="http://schemas.microsoft.com/office/drawing/2014/main" id="{089D5005-B23C-4C6F-BA39-51D7A6A6A40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531" name="正方形/長方形 39" descr="右下がり対角線 (太)">
          <a:extLst>
            <a:ext uri="{FF2B5EF4-FFF2-40B4-BE49-F238E27FC236}">
              <a16:creationId xmlns:a16="http://schemas.microsoft.com/office/drawing/2014/main" id="{76FCED30-13BE-4672-B123-41675AFD921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532" name="正方形/長方形 40" descr="右上がり対角線 (太)">
          <a:extLst>
            <a:ext uri="{FF2B5EF4-FFF2-40B4-BE49-F238E27FC236}">
              <a16:creationId xmlns:a16="http://schemas.microsoft.com/office/drawing/2014/main" id="{AFAA3ACA-4615-43F9-83B8-30A5CA59F08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533" name="正方形/長方形 41" descr="右下がり対角線 (太)">
          <a:extLst>
            <a:ext uri="{FF2B5EF4-FFF2-40B4-BE49-F238E27FC236}">
              <a16:creationId xmlns:a16="http://schemas.microsoft.com/office/drawing/2014/main" id="{3D3CE2E3-05E9-44D3-9850-C4B2CDF6301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534" name="正方形/長方形 42" descr="右上がり対角線 (太)">
          <a:extLst>
            <a:ext uri="{FF2B5EF4-FFF2-40B4-BE49-F238E27FC236}">
              <a16:creationId xmlns:a16="http://schemas.microsoft.com/office/drawing/2014/main" id="{0E1CD495-155F-44A1-9709-69228FD2B1E2}"/>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535" name="正方形/長方形 43" descr="右下がり対角線 (太)">
          <a:extLst>
            <a:ext uri="{FF2B5EF4-FFF2-40B4-BE49-F238E27FC236}">
              <a16:creationId xmlns:a16="http://schemas.microsoft.com/office/drawing/2014/main" id="{5F836413-54EB-4B5F-98AB-BCCA1D50011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536" name="正方形/長方形 44" descr="右上がり対角線 (太)">
          <a:extLst>
            <a:ext uri="{FF2B5EF4-FFF2-40B4-BE49-F238E27FC236}">
              <a16:creationId xmlns:a16="http://schemas.microsoft.com/office/drawing/2014/main" id="{8F6CB55F-342E-4E99-B5AD-1AD13E8DA0CE}"/>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537" name="正方形/長方形 45" descr="右下がり対角線 (太)">
          <a:extLst>
            <a:ext uri="{FF2B5EF4-FFF2-40B4-BE49-F238E27FC236}">
              <a16:creationId xmlns:a16="http://schemas.microsoft.com/office/drawing/2014/main" id="{BC66690C-8D8A-49AE-A332-08201E0CBB21}"/>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538" name="正方形/長方形 46" descr="右上がり対角線 (太)">
          <a:extLst>
            <a:ext uri="{FF2B5EF4-FFF2-40B4-BE49-F238E27FC236}">
              <a16:creationId xmlns:a16="http://schemas.microsoft.com/office/drawing/2014/main" id="{E308B76B-F406-406B-BE37-FAD402CDE5AB}"/>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9539" name="直線コネクタ 20">
          <a:extLst>
            <a:ext uri="{FF2B5EF4-FFF2-40B4-BE49-F238E27FC236}">
              <a16:creationId xmlns:a16="http://schemas.microsoft.com/office/drawing/2014/main" id="{15FB060F-7573-47C4-86B7-6D86A74450EE}"/>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540" name="Oval 182">
          <a:extLst>
            <a:ext uri="{FF2B5EF4-FFF2-40B4-BE49-F238E27FC236}">
              <a16:creationId xmlns:a16="http://schemas.microsoft.com/office/drawing/2014/main" id="{85C10869-9A0C-4E5E-97FD-1686158CBFB2}"/>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a:extLst>
            <a:ext uri="{FF2B5EF4-FFF2-40B4-BE49-F238E27FC236}">
              <a16:creationId xmlns:a16="http://schemas.microsoft.com/office/drawing/2014/main" id="{838D76BD-CC57-4861-9B73-F12198B6B554}"/>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a:extLst>
            <a:ext uri="{FF2B5EF4-FFF2-40B4-BE49-F238E27FC236}">
              <a16:creationId xmlns:a16="http://schemas.microsoft.com/office/drawing/2014/main" id="{8EC46D9F-6B33-4F89-B6CA-130C7D71ADF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a:extLst>
            <a:ext uri="{FF2B5EF4-FFF2-40B4-BE49-F238E27FC236}">
              <a16:creationId xmlns:a16="http://schemas.microsoft.com/office/drawing/2014/main" id="{D280B0E2-8A7C-40B0-9ECA-EE9F7B2E12CE}"/>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299544" name="Line 22">
          <a:extLst>
            <a:ext uri="{FF2B5EF4-FFF2-40B4-BE49-F238E27FC236}">
              <a16:creationId xmlns:a16="http://schemas.microsoft.com/office/drawing/2014/main" id="{C1F1C219-76E6-4623-A166-0B9A68DC6FFD}"/>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a:extLst>
            <a:ext uri="{FF2B5EF4-FFF2-40B4-BE49-F238E27FC236}">
              <a16:creationId xmlns:a16="http://schemas.microsoft.com/office/drawing/2014/main" id="{657D7765-C669-4037-9A6A-D5D27C7F688A}"/>
            </a:ext>
          </a:extLst>
        </xdr:cNvPr>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a:extLst>
            <a:ext uri="{FF2B5EF4-FFF2-40B4-BE49-F238E27FC236}">
              <a16:creationId xmlns:a16="http://schemas.microsoft.com/office/drawing/2014/main" id="{FD5297FD-49FB-4800-885F-55F9DB3702FB}"/>
            </a:ext>
          </a:extLst>
        </xdr:cNvPr>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一般会計等の地方債残高は、公債費負担適正化計画により新発債の抑制に努め減少傾向にあるが、今後は情報通信施設整備事業実施にともない増加する見込みである。また、公営企業債等については簡易水道や下水道事業の施設整備実施により増加する。</a:t>
          </a:r>
          <a:endParaRPr lang="ja-JP" altLang="ja-JP" sz="1400">
            <a:effectLst/>
          </a:endParaRPr>
        </a:p>
        <a:p>
          <a:pPr rtl="0"/>
          <a:r>
            <a:rPr lang="ja-JP" altLang="ja-JP" sz="1100" b="0" i="0" baseline="0">
              <a:effectLst/>
              <a:latin typeface="+mn-lt"/>
              <a:ea typeface="+mn-ea"/>
              <a:cs typeface="+mn-cs"/>
            </a:rPr>
            <a:t>　充当可能財源の内、充当可能基金については歳計剰余金の積立てにより財政調整基金を中心に増加しているが、今後の大規模事業実施にともない取り崩す予定であり将来負担比率は増加となる見込みである。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33" t="s">
        <v>137</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x14ac:dyDescent="0.2">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4" t="s">
        <v>139</v>
      </c>
      <c r="C3" s="435"/>
      <c r="D3" s="435"/>
      <c r="E3" s="436"/>
      <c r="F3" s="436"/>
      <c r="G3" s="436"/>
      <c r="H3" s="436"/>
      <c r="I3" s="436"/>
      <c r="J3" s="436"/>
      <c r="K3" s="436"/>
      <c r="L3" s="436" t="s">
        <v>140</v>
      </c>
      <c r="M3" s="436"/>
      <c r="N3" s="436"/>
      <c r="O3" s="436"/>
      <c r="P3" s="436"/>
      <c r="Q3" s="436"/>
      <c r="R3" s="440"/>
      <c r="S3" s="440"/>
      <c r="T3" s="440"/>
      <c r="U3" s="440"/>
      <c r="V3" s="441"/>
      <c r="W3" s="418" t="s">
        <v>141</v>
      </c>
      <c r="X3" s="419"/>
      <c r="Y3" s="419"/>
      <c r="Z3" s="419"/>
      <c r="AA3" s="419"/>
      <c r="AB3" s="435"/>
      <c r="AC3" s="440" t="s">
        <v>142</v>
      </c>
      <c r="AD3" s="419"/>
      <c r="AE3" s="419"/>
      <c r="AF3" s="419"/>
      <c r="AG3" s="419"/>
      <c r="AH3" s="419"/>
      <c r="AI3" s="419"/>
      <c r="AJ3" s="419"/>
      <c r="AK3" s="419"/>
      <c r="AL3" s="420"/>
      <c r="AM3" s="418" t="s">
        <v>143</v>
      </c>
      <c r="AN3" s="419"/>
      <c r="AO3" s="419"/>
      <c r="AP3" s="419"/>
      <c r="AQ3" s="419"/>
      <c r="AR3" s="419"/>
      <c r="AS3" s="419"/>
      <c r="AT3" s="419"/>
      <c r="AU3" s="419"/>
      <c r="AV3" s="419"/>
      <c r="AW3" s="419"/>
      <c r="AX3" s="420"/>
      <c r="AY3" s="427" t="s">
        <v>91</v>
      </c>
      <c r="AZ3" s="428"/>
      <c r="BA3" s="428"/>
      <c r="BB3" s="428"/>
      <c r="BC3" s="428"/>
      <c r="BD3" s="428"/>
      <c r="BE3" s="428"/>
      <c r="BF3" s="428"/>
      <c r="BG3" s="428"/>
      <c r="BH3" s="428"/>
      <c r="BI3" s="428"/>
      <c r="BJ3" s="428"/>
      <c r="BK3" s="428"/>
      <c r="BL3" s="428"/>
      <c r="BM3" s="429"/>
      <c r="BN3" s="418" t="s">
        <v>144</v>
      </c>
      <c r="BO3" s="419"/>
      <c r="BP3" s="419"/>
      <c r="BQ3" s="419"/>
      <c r="BR3" s="419"/>
      <c r="BS3" s="419"/>
      <c r="BT3" s="419"/>
      <c r="BU3" s="420"/>
      <c r="BV3" s="418" t="s">
        <v>145</v>
      </c>
      <c r="BW3" s="419"/>
      <c r="BX3" s="419"/>
      <c r="BY3" s="419"/>
      <c r="BZ3" s="419"/>
      <c r="CA3" s="419"/>
      <c r="CB3" s="419"/>
      <c r="CC3" s="420"/>
      <c r="CD3" s="427" t="s">
        <v>91</v>
      </c>
      <c r="CE3" s="428"/>
      <c r="CF3" s="428"/>
      <c r="CG3" s="428"/>
      <c r="CH3" s="428"/>
      <c r="CI3" s="428"/>
      <c r="CJ3" s="428"/>
      <c r="CK3" s="428"/>
      <c r="CL3" s="428"/>
      <c r="CM3" s="428"/>
      <c r="CN3" s="428"/>
      <c r="CO3" s="428"/>
      <c r="CP3" s="428"/>
      <c r="CQ3" s="428"/>
      <c r="CR3" s="428"/>
      <c r="CS3" s="429"/>
      <c r="CT3" s="418" t="s">
        <v>146</v>
      </c>
      <c r="CU3" s="419"/>
      <c r="CV3" s="419"/>
      <c r="CW3" s="419"/>
      <c r="CX3" s="419"/>
      <c r="CY3" s="419"/>
      <c r="CZ3" s="419"/>
      <c r="DA3" s="420"/>
      <c r="DB3" s="418" t="s">
        <v>147</v>
      </c>
      <c r="DC3" s="419"/>
      <c r="DD3" s="419"/>
      <c r="DE3" s="419"/>
      <c r="DF3" s="419"/>
      <c r="DG3" s="419"/>
      <c r="DH3" s="419"/>
      <c r="DI3" s="420"/>
      <c r="DJ3" s="134"/>
      <c r="DK3" s="134"/>
      <c r="DL3" s="134"/>
      <c r="DM3" s="134"/>
      <c r="DN3" s="134"/>
      <c r="DO3" s="134"/>
    </row>
    <row r="4" spans="1:119" ht="18.75" customHeight="1" x14ac:dyDescent="0.15">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148</v>
      </c>
      <c r="AZ4" s="374"/>
      <c r="BA4" s="374"/>
      <c r="BB4" s="374"/>
      <c r="BC4" s="374"/>
      <c r="BD4" s="374"/>
      <c r="BE4" s="374"/>
      <c r="BF4" s="374"/>
      <c r="BG4" s="374"/>
      <c r="BH4" s="374"/>
      <c r="BI4" s="374"/>
      <c r="BJ4" s="374"/>
      <c r="BK4" s="374"/>
      <c r="BL4" s="374"/>
      <c r="BM4" s="375"/>
      <c r="BN4" s="355">
        <v>12072036</v>
      </c>
      <c r="BO4" s="356"/>
      <c r="BP4" s="356"/>
      <c r="BQ4" s="356"/>
      <c r="BR4" s="356"/>
      <c r="BS4" s="356"/>
      <c r="BT4" s="356"/>
      <c r="BU4" s="357"/>
      <c r="BV4" s="355">
        <v>11873648</v>
      </c>
      <c r="BW4" s="356"/>
      <c r="BX4" s="356"/>
      <c r="BY4" s="356"/>
      <c r="BZ4" s="356"/>
      <c r="CA4" s="356"/>
      <c r="CB4" s="356"/>
      <c r="CC4" s="357"/>
      <c r="CD4" s="424" t="s">
        <v>149</v>
      </c>
      <c r="CE4" s="425"/>
      <c r="CF4" s="425"/>
      <c r="CG4" s="425"/>
      <c r="CH4" s="425"/>
      <c r="CI4" s="425"/>
      <c r="CJ4" s="425"/>
      <c r="CK4" s="425"/>
      <c r="CL4" s="425"/>
      <c r="CM4" s="425"/>
      <c r="CN4" s="425"/>
      <c r="CO4" s="425"/>
      <c r="CP4" s="425"/>
      <c r="CQ4" s="425"/>
      <c r="CR4" s="425"/>
      <c r="CS4" s="426"/>
      <c r="CT4" s="421">
        <v>9.1999999999999993</v>
      </c>
      <c r="CU4" s="422"/>
      <c r="CV4" s="422"/>
      <c r="CW4" s="422"/>
      <c r="CX4" s="422"/>
      <c r="CY4" s="422"/>
      <c r="CZ4" s="422"/>
      <c r="DA4" s="423"/>
      <c r="DB4" s="421">
        <v>11.6</v>
      </c>
      <c r="DC4" s="422"/>
      <c r="DD4" s="422"/>
      <c r="DE4" s="422"/>
      <c r="DF4" s="422"/>
      <c r="DG4" s="422"/>
      <c r="DH4" s="422"/>
      <c r="DI4" s="423"/>
      <c r="DJ4" s="134"/>
      <c r="DK4" s="134"/>
      <c r="DL4" s="134"/>
      <c r="DM4" s="134"/>
      <c r="DN4" s="134"/>
      <c r="DO4" s="134"/>
    </row>
    <row r="5" spans="1:119" ht="18.75" customHeight="1" x14ac:dyDescent="0.15">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150</v>
      </c>
      <c r="AN5" s="347"/>
      <c r="AO5" s="347"/>
      <c r="AP5" s="347"/>
      <c r="AQ5" s="347"/>
      <c r="AR5" s="347"/>
      <c r="AS5" s="347"/>
      <c r="AT5" s="348"/>
      <c r="AU5" s="344" t="s">
        <v>151</v>
      </c>
      <c r="AV5" s="345"/>
      <c r="AW5" s="345"/>
      <c r="AX5" s="345"/>
      <c r="AY5" s="367" t="s">
        <v>152</v>
      </c>
      <c r="AZ5" s="368"/>
      <c r="BA5" s="368"/>
      <c r="BB5" s="368"/>
      <c r="BC5" s="368"/>
      <c r="BD5" s="368"/>
      <c r="BE5" s="368"/>
      <c r="BF5" s="368"/>
      <c r="BG5" s="368"/>
      <c r="BH5" s="368"/>
      <c r="BI5" s="368"/>
      <c r="BJ5" s="368"/>
      <c r="BK5" s="368"/>
      <c r="BL5" s="368"/>
      <c r="BM5" s="369"/>
      <c r="BN5" s="352">
        <v>11315931</v>
      </c>
      <c r="BO5" s="353"/>
      <c r="BP5" s="353"/>
      <c r="BQ5" s="353"/>
      <c r="BR5" s="353"/>
      <c r="BS5" s="353"/>
      <c r="BT5" s="353"/>
      <c r="BU5" s="354"/>
      <c r="BV5" s="352">
        <v>10710569</v>
      </c>
      <c r="BW5" s="353"/>
      <c r="BX5" s="353"/>
      <c r="BY5" s="353"/>
      <c r="BZ5" s="353"/>
      <c r="CA5" s="353"/>
      <c r="CB5" s="353"/>
      <c r="CC5" s="354"/>
      <c r="CD5" s="388" t="s">
        <v>153</v>
      </c>
      <c r="CE5" s="389"/>
      <c r="CF5" s="389"/>
      <c r="CG5" s="389"/>
      <c r="CH5" s="389"/>
      <c r="CI5" s="389"/>
      <c r="CJ5" s="389"/>
      <c r="CK5" s="389"/>
      <c r="CL5" s="389"/>
      <c r="CM5" s="389"/>
      <c r="CN5" s="389"/>
      <c r="CO5" s="389"/>
      <c r="CP5" s="389"/>
      <c r="CQ5" s="389"/>
      <c r="CR5" s="389"/>
      <c r="CS5" s="390"/>
      <c r="CT5" s="451">
        <v>80.099999999999994</v>
      </c>
      <c r="CU5" s="452"/>
      <c r="CV5" s="452"/>
      <c r="CW5" s="452"/>
      <c r="CX5" s="452"/>
      <c r="CY5" s="452"/>
      <c r="CZ5" s="452"/>
      <c r="DA5" s="453"/>
      <c r="DB5" s="451">
        <v>84.8</v>
      </c>
      <c r="DC5" s="452"/>
      <c r="DD5" s="452"/>
      <c r="DE5" s="452"/>
      <c r="DF5" s="452"/>
      <c r="DG5" s="452"/>
      <c r="DH5" s="452"/>
      <c r="DI5" s="453"/>
      <c r="DJ5" s="134"/>
      <c r="DK5" s="134"/>
      <c r="DL5" s="134"/>
      <c r="DM5" s="134"/>
      <c r="DN5" s="134"/>
      <c r="DO5" s="134"/>
    </row>
    <row r="6" spans="1:119" ht="18.75" customHeight="1" x14ac:dyDescent="0.15">
      <c r="A6" s="135"/>
      <c r="B6" s="379" t="s">
        <v>154</v>
      </c>
      <c r="C6" s="380"/>
      <c r="D6" s="380"/>
      <c r="E6" s="381"/>
      <c r="F6" s="381"/>
      <c r="G6" s="381"/>
      <c r="H6" s="381"/>
      <c r="I6" s="381"/>
      <c r="J6" s="381"/>
      <c r="K6" s="381"/>
      <c r="L6" s="381" t="s">
        <v>155</v>
      </c>
      <c r="M6" s="381"/>
      <c r="N6" s="381"/>
      <c r="O6" s="381"/>
      <c r="P6" s="381"/>
      <c r="Q6" s="381"/>
      <c r="R6" s="391"/>
      <c r="S6" s="391"/>
      <c r="T6" s="391"/>
      <c r="U6" s="391"/>
      <c r="V6" s="392"/>
      <c r="W6" s="397" t="s">
        <v>156</v>
      </c>
      <c r="X6" s="398"/>
      <c r="Y6" s="398"/>
      <c r="Z6" s="398"/>
      <c r="AA6" s="398"/>
      <c r="AB6" s="380"/>
      <c r="AC6" s="403" t="s">
        <v>157</v>
      </c>
      <c r="AD6" s="404"/>
      <c r="AE6" s="404"/>
      <c r="AF6" s="404"/>
      <c r="AG6" s="404"/>
      <c r="AH6" s="404"/>
      <c r="AI6" s="404"/>
      <c r="AJ6" s="404"/>
      <c r="AK6" s="404"/>
      <c r="AL6" s="405"/>
      <c r="AM6" s="346" t="s">
        <v>158</v>
      </c>
      <c r="AN6" s="347"/>
      <c r="AO6" s="347"/>
      <c r="AP6" s="347"/>
      <c r="AQ6" s="347"/>
      <c r="AR6" s="347"/>
      <c r="AS6" s="347"/>
      <c r="AT6" s="348"/>
      <c r="AU6" s="344" t="s">
        <v>159</v>
      </c>
      <c r="AV6" s="345"/>
      <c r="AW6" s="345"/>
      <c r="AX6" s="345"/>
      <c r="AY6" s="367" t="s">
        <v>160</v>
      </c>
      <c r="AZ6" s="368"/>
      <c r="BA6" s="368"/>
      <c r="BB6" s="368"/>
      <c r="BC6" s="368"/>
      <c r="BD6" s="368"/>
      <c r="BE6" s="368"/>
      <c r="BF6" s="368"/>
      <c r="BG6" s="368"/>
      <c r="BH6" s="368"/>
      <c r="BI6" s="368"/>
      <c r="BJ6" s="368"/>
      <c r="BK6" s="368"/>
      <c r="BL6" s="368"/>
      <c r="BM6" s="369"/>
      <c r="BN6" s="352">
        <v>756105</v>
      </c>
      <c r="BO6" s="353"/>
      <c r="BP6" s="353"/>
      <c r="BQ6" s="353"/>
      <c r="BR6" s="353"/>
      <c r="BS6" s="353"/>
      <c r="BT6" s="353"/>
      <c r="BU6" s="354"/>
      <c r="BV6" s="352">
        <v>1163079</v>
      </c>
      <c r="BW6" s="353"/>
      <c r="BX6" s="353"/>
      <c r="BY6" s="353"/>
      <c r="BZ6" s="353"/>
      <c r="CA6" s="353"/>
      <c r="CB6" s="353"/>
      <c r="CC6" s="354"/>
      <c r="CD6" s="388" t="s">
        <v>161</v>
      </c>
      <c r="CE6" s="389"/>
      <c r="CF6" s="389"/>
      <c r="CG6" s="389"/>
      <c r="CH6" s="389"/>
      <c r="CI6" s="389"/>
      <c r="CJ6" s="389"/>
      <c r="CK6" s="389"/>
      <c r="CL6" s="389"/>
      <c r="CM6" s="389"/>
      <c r="CN6" s="389"/>
      <c r="CO6" s="389"/>
      <c r="CP6" s="389"/>
      <c r="CQ6" s="389"/>
      <c r="CR6" s="389"/>
      <c r="CS6" s="390"/>
      <c r="CT6" s="448">
        <v>85.5</v>
      </c>
      <c r="CU6" s="449"/>
      <c r="CV6" s="449"/>
      <c r="CW6" s="449"/>
      <c r="CX6" s="449"/>
      <c r="CY6" s="449"/>
      <c r="CZ6" s="449"/>
      <c r="DA6" s="450"/>
      <c r="DB6" s="448">
        <v>90.3</v>
      </c>
      <c r="DC6" s="449"/>
      <c r="DD6" s="449"/>
      <c r="DE6" s="449"/>
      <c r="DF6" s="449"/>
      <c r="DG6" s="449"/>
      <c r="DH6" s="449"/>
      <c r="DI6" s="450"/>
      <c r="DJ6" s="134"/>
      <c r="DK6" s="134"/>
      <c r="DL6" s="134"/>
      <c r="DM6" s="134"/>
      <c r="DN6" s="134"/>
      <c r="DO6" s="134"/>
    </row>
    <row r="7" spans="1:119" ht="18.75" customHeight="1" x14ac:dyDescent="0.15">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162</v>
      </c>
      <c r="AN7" s="347"/>
      <c r="AO7" s="347"/>
      <c r="AP7" s="347"/>
      <c r="AQ7" s="347"/>
      <c r="AR7" s="347"/>
      <c r="AS7" s="347"/>
      <c r="AT7" s="348"/>
      <c r="AU7" s="344" t="s">
        <v>163</v>
      </c>
      <c r="AV7" s="345"/>
      <c r="AW7" s="345"/>
      <c r="AX7" s="345"/>
      <c r="AY7" s="367" t="s">
        <v>164</v>
      </c>
      <c r="AZ7" s="368"/>
      <c r="BA7" s="368"/>
      <c r="BB7" s="368"/>
      <c r="BC7" s="368"/>
      <c r="BD7" s="368"/>
      <c r="BE7" s="368"/>
      <c r="BF7" s="368"/>
      <c r="BG7" s="368"/>
      <c r="BH7" s="368"/>
      <c r="BI7" s="368"/>
      <c r="BJ7" s="368"/>
      <c r="BK7" s="368"/>
      <c r="BL7" s="368"/>
      <c r="BM7" s="369"/>
      <c r="BN7" s="352">
        <v>70352</v>
      </c>
      <c r="BO7" s="353"/>
      <c r="BP7" s="353"/>
      <c r="BQ7" s="353"/>
      <c r="BR7" s="353"/>
      <c r="BS7" s="353"/>
      <c r="BT7" s="353"/>
      <c r="BU7" s="354"/>
      <c r="BV7" s="352">
        <v>335954</v>
      </c>
      <c r="BW7" s="353"/>
      <c r="BX7" s="353"/>
      <c r="BY7" s="353"/>
      <c r="BZ7" s="353"/>
      <c r="CA7" s="353"/>
      <c r="CB7" s="353"/>
      <c r="CC7" s="354"/>
      <c r="CD7" s="388" t="s">
        <v>165</v>
      </c>
      <c r="CE7" s="389"/>
      <c r="CF7" s="389"/>
      <c r="CG7" s="389"/>
      <c r="CH7" s="389"/>
      <c r="CI7" s="389"/>
      <c r="CJ7" s="389"/>
      <c r="CK7" s="389"/>
      <c r="CL7" s="389"/>
      <c r="CM7" s="389"/>
      <c r="CN7" s="389"/>
      <c r="CO7" s="389"/>
      <c r="CP7" s="389"/>
      <c r="CQ7" s="389"/>
      <c r="CR7" s="389"/>
      <c r="CS7" s="390"/>
      <c r="CT7" s="352">
        <v>7484804</v>
      </c>
      <c r="CU7" s="353"/>
      <c r="CV7" s="353"/>
      <c r="CW7" s="353"/>
      <c r="CX7" s="353"/>
      <c r="CY7" s="353"/>
      <c r="CZ7" s="353"/>
      <c r="DA7" s="354"/>
      <c r="DB7" s="352">
        <v>7133567</v>
      </c>
      <c r="DC7" s="353"/>
      <c r="DD7" s="353"/>
      <c r="DE7" s="353"/>
      <c r="DF7" s="353"/>
      <c r="DG7" s="353"/>
      <c r="DH7" s="353"/>
      <c r="DI7" s="354"/>
      <c r="DJ7" s="134"/>
      <c r="DK7" s="134"/>
      <c r="DL7" s="134"/>
      <c r="DM7" s="134"/>
      <c r="DN7" s="134"/>
      <c r="DO7" s="134"/>
    </row>
    <row r="8" spans="1:119" ht="18.75" customHeight="1" thickBot="1" x14ac:dyDescent="0.2">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166</v>
      </c>
      <c r="AN8" s="347"/>
      <c r="AO8" s="347"/>
      <c r="AP8" s="347"/>
      <c r="AQ8" s="347"/>
      <c r="AR8" s="347"/>
      <c r="AS8" s="347"/>
      <c r="AT8" s="348"/>
      <c r="AU8" s="344" t="s">
        <v>163</v>
      </c>
      <c r="AV8" s="345"/>
      <c r="AW8" s="345"/>
      <c r="AX8" s="345"/>
      <c r="AY8" s="367" t="s">
        <v>167</v>
      </c>
      <c r="AZ8" s="368"/>
      <c r="BA8" s="368"/>
      <c r="BB8" s="368"/>
      <c r="BC8" s="368"/>
      <c r="BD8" s="368"/>
      <c r="BE8" s="368"/>
      <c r="BF8" s="368"/>
      <c r="BG8" s="368"/>
      <c r="BH8" s="368"/>
      <c r="BI8" s="368"/>
      <c r="BJ8" s="368"/>
      <c r="BK8" s="368"/>
      <c r="BL8" s="368"/>
      <c r="BM8" s="369"/>
      <c r="BN8" s="352">
        <v>685753</v>
      </c>
      <c r="BO8" s="353"/>
      <c r="BP8" s="353"/>
      <c r="BQ8" s="353"/>
      <c r="BR8" s="353"/>
      <c r="BS8" s="353"/>
      <c r="BT8" s="353"/>
      <c r="BU8" s="354"/>
      <c r="BV8" s="352">
        <v>827125</v>
      </c>
      <c r="BW8" s="353"/>
      <c r="BX8" s="353"/>
      <c r="BY8" s="353"/>
      <c r="BZ8" s="353"/>
      <c r="CA8" s="353"/>
      <c r="CB8" s="353"/>
      <c r="CC8" s="354"/>
      <c r="CD8" s="388" t="s">
        <v>168</v>
      </c>
      <c r="CE8" s="389"/>
      <c r="CF8" s="389"/>
      <c r="CG8" s="389"/>
      <c r="CH8" s="389"/>
      <c r="CI8" s="389"/>
      <c r="CJ8" s="389"/>
      <c r="CK8" s="389"/>
      <c r="CL8" s="389"/>
      <c r="CM8" s="389"/>
      <c r="CN8" s="389"/>
      <c r="CO8" s="389"/>
      <c r="CP8" s="389"/>
      <c r="CQ8" s="389"/>
      <c r="CR8" s="389"/>
      <c r="CS8" s="390"/>
      <c r="CT8" s="454">
        <v>0.37</v>
      </c>
      <c r="CU8" s="455"/>
      <c r="CV8" s="455"/>
      <c r="CW8" s="455"/>
      <c r="CX8" s="455"/>
      <c r="CY8" s="455"/>
      <c r="CZ8" s="455"/>
      <c r="DA8" s="456"/>
      <c r="DB8" s="454">
        <v>0.36</v>
      </c>
      <c r="DC8" s="455"/>
      <c r="DD8" s="455"/>
      <c r="DE8" s="455"/>
      <c r="DF8" s="455"/>
      <c r="DG8" s="455"/>
      <c r="DH8" s="455"/>
      <c r="DI8" s="456"/>
      <c r="DJ8" s="134"/>
      <c r="DK8" s="134"/>
      <c r="DL8" s="134"/>
      <c r="DM8" s="134"/>
      <c r="DN8" s="134"/>
      <c r="DO8" s="134"/>
    </row>
    <row r="9" spans="1:119" ht="18.75" customHeight="1" thickBot="1" x14ac:dyDescent="0.2">
      <c r="A9" s="135"/>
      <c r="B9" s="427" t="s">
        <v>169</v>
      </c>
      <c r="C9" s="428"/>
      <c r="D9" s="428"/>
      <c r="E9" s="428"/>
      <c r="F9" s="428"/>
      <c r="G9" s="428"/>
      <c r="H9" s="428"/>
      <c r="I9" s="428"/>
      <c r="J9" s="428"/>
      <c r="K9" s="481"/>
      <c r="L9" s="564" t="s">
        <v>170</v>
      </c>
      <c r="M9" s="565"/>
      <c r="N9" s="565"/>
      <c r="O9" s="565"/>
      <c r="P9" s="565"/>
      <c r="Q9" s="566"/>
      <c r="R9" s="541">
        <v>13580</v>
      </c>
      <c r="S9" s="542"/>
      <c r="T9" s="542"/>
      <c r="U9" s="542"/>
      <c r="V9" s="543"/>
      <c r="W9" s="418" t="s">
        <v>171</v>
      </c>
      <c r="X9" s="419"/>
      <c r="Y9" s="419"/>
      <c r="Z9" s="419"/>
      <c r="AA9" s="419"/>
      <c r="AB9" s="419"/>
      <c r="AC9" s="419"/>
      <c r="AD9" s="419"/>
      <c r="AE9" s="419"/>
      <c r="AF9" s="419"/>
      <c r="AG9" s="419"/>
      <c r="AH9" s="419"/>
      <c r="AI9" s="419"/>
      <c r="AJ9" s="419"/>
      <c r="AK9" s="419"/>
      <c r="AL9" s="420"/>
      <c r="AM9" s="346" t="s">
        <v>172</v>
      </c>
      <c r="AN9" s="347"/>
      <c r="AO9" s="347"/>
      <c r="AP9" s="347"/>
      <c r="AQ9" s="347"/>
      <c r="AR9" s="347"/>
      <c r="AS9" s="347"/>
      <c r="AT9" s="348"/>
      <c r="AU9" s="344" t="s">
        <v>173</v>
      </c>
      <c r="AV9" s="345"/>
      <c r="AW9" s="345"/>
      <c r="AX9" s="345"/>
      <c r="AY9" s="367" t="s">
        <v>174</v>
      </c>
      <c r="AZ9" s="368"/>
      <c r="BA9" s="368"/>
      <c r="BB9" s="368"/>
      <c r="BC9" s="368"/>
      <c r="BD9" s="368"/>
      <c r="BE9" s="368"/>
      <c r="BF9" s="368"/>
      <c r="BG9" s="368"/>
      <c r="BH9" s="368"/>
      <c r="BI9" s="368"/>
      <c r="BJ9" s="368"/>
      <c r="BK9" s="368"/>
      <c r="BL9" s="368"/>
      <c r="BM9" s="369"/>
      <c r="BN9" s="352">
        <v>-141372</v>
      </c>
      <c r="BO9" s="353"/>
      <c r="BP9" s="353"/>
      <c r="BQ9" s="353"/>
      <c r="BR9" s="353"/>
      <c r="BS9" s="353"/>
      <c r="BT9" s="353"/>
      <c r="BU9" s="354"/>
      <c r="BV9" s="352">
        <v>-179658</v>
      </c>
      <c r="BW9" s="353"/>
      <c r="BX9" s="353"/>
      <c r="BY9" s="353"/>
      <c r="BZ9" s="353"/>
      <c r="CA9" s="353"/>
      <c r="CB9" s="353"/>
      <c r="CC9" s="354"/>
      <c r="CD9" s="388" t="s">
        <v>175</v>
      </c>
      <c r="CE9" s="389"/>
      <c r="CF9" s="389"/>
      <c r="CG9" s="389"/>
      <c r="CH9" s="389"/>
      <c r="CI9" s="389"/>
      <c r="CJ9" s="389"/>
      <c r="CK9" s="389"/>
      <c r="CL9" s="389"/>
      <c r="CM9" s="389"/>
      <c r="CN9" s="389"/>
      <c r="CO9" s="389"/>
      <c r="CP9" s="389"/>
      <c r="CQ9" s="389"/>
      <c r="CR9" s="389"/>
      <c r="CS9" s="390"/>
      <c r="CT9" s="451">
        <v>16.600000000000001</v>
      </c>
      <c r="CU9" s="452"/>
      <c r="CV9" s="452"/>
      <c r="CW9" s="452"/>
      <c r="CX9" s="452"/>
      <c r="CY9" s="452"/>
      <c r="CZ9" s="452"/>
      <c r="DA9" s="453"/>
      <c r="DB9" s="451">
        <v>17.399999999999999</v>
      </c>
      <c r="DC9" s="452"/>
      <c r="DD9" s="452"/>
      <c r="DE9" s="452"/>
      <c r="DF9" s="452"/>
      <c r="DG9" s="452"/>
      <c r="DH9" s="452"/>
      <c r="DI9" s="453"/>
      <c r="DJ9" s="134"/>
      <c r="DK9" s="134"/>
      <c r="DL9" s="134"/>
      <c r="DM9" s="134"/>
      <c r="DN9" s="134"/>
      <c r="DO9" s="134"/>
    </row>
    <row r="10" spans="1:119" ht="18.75" customHeight="1" thickBot="1" x14ac:dyDescent="0.2">
      <c r="A10" s="135"/>
      <c r="B10" s="427"/>
      <c r="C10" s="428"/>
      <c r="D10" s="428"/>
      <c r="E10" s="428"/>
      <c r="F10" s="428"/>
      <c r="G10" s="428"/>
      <c r="H10" s="428"/>
      <c r="I10" s="428"/>
      <c r="J10" s="428"/>
      <c r="K10" s="481"/>
      <c r="L10" s="415" t="s">
        <v>176</v>
      </c>
      <c r="M10" s="347"/>
      <c r="N10" s="347"/>
      <c r="O10" s="347"/>
      <c r="P10" s="347"/>
      <c r="Q10" s="348"/>
      <c r="R10" s="412">
        <v>14059</v>
      </c>
      <c r="S10" s="413"/>
      <c r="T10" s="413"/>
      <c r="U10" s="413"/>
      <c r="V10" s="468"/>
      <c r="W10" s="399"/>
      <c r="X10" s="400"/>
      <c r="Y10" s="400"/>
      <c r="Z10" s="400"/>
      <c r="AA10" s="400"/>
      <c r="AB10" s="400"/>
      <c r="AC10" s="400"/>
      <c r="AD10" s="400"/>
      <c r="AE10" s="400"/>
      <c r="AF10" s="400"/>
      <c r="AG10" s="400"/>
      <c r="AH10" s="400"/>
      <c r="AI10" s="400"/>
      <c r="AJ10" s="400"/>
      <c r="AK10" s="400"/>
      <c r="AL10" s="446"/>
      <c r="AM10" s="346" t="s">
        <v>177</v>
      </c>
      <c r="AN10" s="347"/>
      <c r="AO10" s="347"/>
      <c r="AP10" s="347"/>
      <c r="AQ10" s="347"/>
      <c r="AR10" s="347"/>
      <c r="AS10" s="347"/>
      <c r="AT10" s="348"/>
      <c r="AU10" s="344" t="s">
        <v>178</v>
      </c>
      <c r="AV10" s="345"/>
      <c r="AW10" s="345"/>
      <c r="AX10" s="345"/>
      <c r="AY10" s="367" t="s">
        <v>179</v>
      </c>
      <c r="AZ10" s="368"/>
      <c r="BA10" s="368"/>
      <c r="BB10" s="368"/>
      <c r="BC10" s="368"/>
      <c r="BD10" s="368"/>
      <c r="BE10" s="368"/>
      <c r="BF10" s="368"/>
      <c r="BG10" s="368"/>
      <c r="BH10" s="368"/>
      <c r="BI10" s="368"/>
      <c r="BJ10" s="368"/>
      <c r="BK10" s="368"/>
      <c r="BL10" s="368"/>
      <c r="BM10" s="369"/>
      <c r="BN10" s="352">
        <v>372061</v>
      </c>
      <c r="BO10" s="353"/>
      <c r="BP10" s="353"/>
      <c r="BQ10" s="353"/>
      <c r="BR10" s="353"/>
      <c r="BS10" s="353"/>
      <c r="BT10" s="353"/>
      <c r="BU10" s="354"/>
      <c r="BV10" s="352">
        <v>22948</v>
      </c>
      <c r="BW10" s="353"/>
      <c r="BX10" s="353"/>
      <c r="BY10" s="353"/>
      <c r="BZ10" s="353"/>
      <c r="CA10" s="353"/>
      <c r="CB10" s="353"/>
      <c r="CC10" s="354"/>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81"/>
      <c r="L11" s="496" t="s">
        <v>181</v>
      </c>
      <c r="M11" s="350"/>
      <c r="N11" s="350"/>
      <c r="O11" s="350"/>
      <c r="P11" s="350"/>
      <c r="Q11" s="351"/>
      <c r="R11" s="544" t="s">
        <v>182</v>
      </c>
      <c r="S11" s="545"/>
      <c r="T11" s="545"/>
      <c r="U11" s="545"/>
      <c r="V11" s="546"/>
      <c r="W11" s="399"/>
      <c r="X11" s="400"/>
      <c r="Y11" s="400"/>
      <c r="Z11" s="400"/>
      <c r="AA11" s="400"/>
      <c r="AB11" s="400"/>
      <c r="AC11" s="400"/>
      <c r="AD11" s="400"/>
      <c r="AE11" s="400"/>
      <c r="AF11" s="400"/>
      <c r="AG11" s="400"/>
      <c r="AH11" s="400"/>
      <c r="AI11" s="400"/>
      <c r="AJ11" s="400"/>
      <c r="AK11" s="400"/>
      <c r="AL11" s="446"/>
      <c r="AM11" s="346" t="s">
        <v>183</v>
      </c>
      <c r="AN11" s="347"/>
      <c r="AO11" s="347"/>
      <c r="AP11" s="347"/>
      <c r="AQ11" s="347"/>
      <c r="AR11" s="347"/>
      <c r="AS11" s="347"/>
      <c r="AT11" s="348"/>
      <c r="AU11" s="344" t="s">
        <v>178</v>
      </c>
      <c r="AV11" s="345"/>
      <c r="AW11" s="345"/>
      <c r="AX11" s="345"/>
      <c r="AY11" s="367" t="s">
        <v>184</v>
      </c>
      <c r="AZ11" s="368"/>
      <c r="BA11" s="368"/>
      <c r="BB11" s="368"/>
      <c r="BC11" s="368"/>
      <c r="BD11" s="368"/>
      <c r="BE11" s="368"/>
      <c r="BF11" s="368"/>
      <c r="BG11" s="368"/>
      <c r="BH11" s="368"/>
      <c r="BI11" s="368"/>
      <c r="BJ11" s="368"/>
      <c r="BK11" s="368"/>
      <c r="BL11" s="368"/>
      <c r="BM11" s="369"/>
      <c r="BN11" s="352" t="s">
        <v>185</v>
      </c>
      <c r="BO11" s="353"/>
      <c r="BP11" s="353"/>
      <c r="BQ11" s="353"/>
      <c r="BR11" s="353"/>
      <c r="BS11" s="353"/>
      <c r="BT11" s="353"/>
      <c r="BU11" s="354"/>
      <c r="BV11" s="352" t="s">
        <v>185</v>
      </c>
      <c r="BW11" s="353"/>
      <c r="BX11" s="353"/>
      <c r="BY11" s="353"/>
      <c r="BZ11" s="353"/>
      <c r="CA11" s="353"/>
      <c r="CB11" s="353"/>
      <c r="CC11" s="354"/>
      <c r="CD11" s="388" t="s">
        <v>186</v>
      </c>
      <c r="CE11" s="389"/>
      <c r="CF11" s="389"/>
      <c r="CG11" s="389"/>
      <c r="CH11" s="389"/>
      <c r="CI11" s="389"/>
      <c r="CJ11" s="389"/>
      <c r="CK11" s="389"/>
      <c r="CL11" s="389"/>
      <c r="CM11" s="389"/>
      <c r="CN11" s="389"/>
      <c r="CO11" s="389"/>
      <c r="CP11" s="389"/>
      <c r="CQ11" s="389"/>
      <c r="CR11" s="389"/>
      <c r="CS11" s="390"/>
      <c r="CT11" s="454" t="s">
        <v>187</v>
      </c>
      <c r="CU11" s="455"/>
      <c r="CV11" s="455"/>
      <c r="CW11" s="455"/>
      <c r="CX11" s="455"/>
      <c r="CY11" s="455"/>
      <c r="CZ11" s="455"/>
      <c r="DA11" s="456"/>
      <c r="DB11" s="454" t="s">
        <v>187</v>
      </c>
      <c r="DC11" s="455"/>
      <c r="DD11" s="455"/>
      <c r="DE11" s="455"/>
      <c r="DF11" s="455"/>
      <c r="DG11" s="455"/>
      <c r="DH11" s="455"/>
      <c r="DI11" s="456"/>
      <c r="DJ11" s="134"/>
      <c r="DK11" s="134"/>
      <c r="DL11" s="134"/>
      <c r="DM11" s="134"/>
      <c r="DN11" s="134"/>
      <c r="DO11" s="134"/>
    </row>
    <row r="12" spans="1:119" ht="18.75" customHeight="1" x14ac:dyDescent="0.15">
      <c r="A12" s="135"/>
      <c r="B12" s="547" t="s">
        <v>188</v>
      </c>
      <c r="C12" s="548"/>
      <c r="D12" s="548"/>
      <c r="E12" s="548"/>
      <c r="F12" s="548"/>
      <c r="G12" s="548"/>
      <c r="H12" s="548"/>
      <c r="I12" s="548"/>
      <c r="J12" s="548"/>
      <c r="K12" s="549"/>
      <c r="L12" s="460" t="s">
        <v>189</v>
      </c>
      <c r="M12" s="461"/>
      <c r="N12" s="461"/>
      <c r="O12" s="461"/>
      <c r="P12" s="461"/>
      <c r="Q12" s="462"/>
      <c r="R12" s="463">
        <v>14017</v>
      </c>
      <c r="S12" s="464"/>
      <c r="T12" s="464"/>
      <c r="U12" s="464"/>
      <c r="V12" s="465"/>
      <c r="W12" s="567" t="s">
        <v>91</v>
      </c>
      <c r="X12" s="345"/>
      <c r="Y12" s="345"/>
      <c r="Z12" s="345"/>
      <c r="AA12" s="345"/>
      <c r="AB12" s="568"/>
      <c r="AC12" s="344" t="s">
        <v>190</v>
      </c>
      <c r="AD12" s="345"/>
      <c r="AE12" s="345"/>
      <c r="AF12" s="345"/>
      <c r="AG12" s="568"/>
      <c r="AH12" s="344" t="s">
        <v>191</v>
      </c>
      <c r="AI12" s="345"/>
      <c r="AJ12" s="345"/>
      <c r="AK12" s="345"/>
      <c r="AL12" s="467"/>
      <c r="AM12" s="346" t="s">
        <v>192</v>
      </c>
      <c r="AN12" s="347"/>
      <c r="AO12" s="347"/>
      <c r="AP12" s="347"/>
      <c r="AQ12" s="347"/>
      <c r="AR12" s="347"/>
      <c r="AS12" s="347"/>
      <c r="AT12" s="348"/>
      <c r="AU12" s="344" t="s">
        <v>193</v>
      </c>
      <c r="AV12" s="345"/>
      <c r="AW12" s="345"/>
      <c r="AX12" s="345"/>
      <c r="AY12" s="367" t="s">
        <v>194</v>
      </c>
      <c r="AZ12" s="368"/>
      <c r="BA12" s="368"/>
      <c r="BB12" s="368"/>
      <c r="BC12" s="368"/>
      <c r="BD12" s="368"/>
      <c r="BE12" s="368"/>
      <c r="BF12" s="368"/>
      <c r="BG12" s="368"/>
      <c r="BH12" s="368"/>
      <c r="BI12" s="368"/>
      <c r="BJ12" s="368"/>
      <c r="BK12" s="368"/>
      <c r="BL12" s="368"/>
      <c r="BM12" s="369"/>
      <c r="BN12" s="352" t="s">
        <v>195</v>
      </c>
      <c r="BO12" s="353"/>
      <c r="BP12" s="353"/>
      <c r="BQ12" s="353"/>
      <c r="BR12" s="353"/>
      <c r="BS12" s="353"/>
      <c r="BT12" s="353"/>
      <c r="BU12" s="354"/>
      <c r="BV12" s="352" t="s">
        <v>195</v>
      </c>
      <c r="BW12" s="353"/>
      <c r="BX12" s="353"/>
      <c r="BY12" s="353"/>
      <c r="BZ12" s="353"/>
      <c r="CA12" s="353"/>
      <c r="CB12" s="353"/>
      <c r="CC12" s="354"/>
      <c r="CD12" s="388" t="s">
        <v>196</v>
      </c>
      <c r="CE12" s="389"/>
      <c r="CF12" s="389"/>
      <c r="CG12" s="389"/>
      <c r="CH12" s="389"/>
      <c r="CI12" s="389"/>
      <c r="CJ12" s="389"/>
      <c r="CK12" s="389"/>
      <c r="CL12" s="389"/>
      <c r="CM12" s="389"/>
      <c r="CN12" s="389"/>
      <c r="CO12" s="389"/>
      <c r="CP12" s="389"/>
      <c r="CQ12" s="389"/>
      <c r="CR12" s="389"/>
      <c r="CS12" s="390"/>
      <c r="CT12" s="454" t="s">
        <v>197</v>
      </c>
      <c r="CU12" s="455"/>
      <c r="CV12" s="455"/>
      <c r="CW12" s="455"/>
      <c r="CX12" s="455"/>
      <c r="CY12" s="455"/>
      <c r="CZ12" s="455"/>
      <c r="DA12" s="456"/>
      <c r="DB12" s="454" t="s">
        <v>197</v>
      </c>
      <c r="DC12" s="455"/>
      <c r="DD12" s="455"/>
      <c r="DE12" s="455"/>
      <c r="DF12" s="455"/>
      <c r="DG12" s="455"/>
      <c r="DH12" s="455"/>
      <c r="DI12" s="456"/>
      <c r="DJ12" s="134"/>
      <c r="DK12" s="134"/>
      <c r="DL12" s="134"/>
      <c r="DM12" s="134"/>
      <c r="DN12" s="134"/>
      <c r="DO12" s="134"/>
    </row>
    <row r="13" spans="1:119" ht="18.75" customHeight="1" x14ac:dyDescent="0.15">
      <c r="A13" s="135"/>
      <c r="B13" s="550"/>
      <c r="C13" s="551"/>
      <c r="D13" s="551"/>
      <c r="E13" s="551"/>
      <c r="F13" s="551"/>
      <c r="G13" s="551"/>
      <c r="H13" s="551"/>
      <c r="I13" s="551"/>
      <c r="J13" s="551"/>
      <c r="K13" s="552"/>
      <c r="L13" s="151"/>
      <c r="M13" s="556" t="s">
        <v>198</v>
      </c>
      <c r="N13" s="557"/>
      <c r="O13" s="557"/>
      <c r="P13" s="557"/>
      <c r="Q13" s="558"/>
      <c r="R13" s="430">
        <v>13936</v>
      </c>
      <c r="S13" s="431"/>
      <c r="T13" s="431"/>
      <c r="U13" s="431"/>
      <c r="V13" s="432"/>
      <c r="W13" s="397" t="s">
        <v>199</v>
      </c>
      <c r="X13" s="398"/>
      <c r="Y13" s="398"/>
      <c r="Z13" s="398"/>
      <c r="AA13" s="398"/>
      <c r="AB13" s="380"/>
      <c r="AC13" s="412">
        <v>1077</v>
      </c>
      <c r="AD13" s="413"/>
      <c r="AE13" s="413"/>
      <c r="AF13" s="413"/>
      <c r="AG13" s="414"/>
      <c r="AH13" s="412">
        <v>1198</v>
      </c>
      <c r="AI13" s="413"/>
      <c r="AJ13" s="413"/>
      <c r="AK13" s="413"/>
      <c r="AL13" s="468"/>
      <c r="AM13" s="346" t="s">
        <v>200</v>
      </c>
      <c r="AN13" s="347"/>
      <c r="AO13" s="347"/>
      <c r="AP13" s="347"/>
      <c r="AQ13" s="347"/>
      <c r="AR13" s="347"/>
      <c r="AS13" s="347"/>
      <c r="AT13" s="348"/>
      <c r="AU13" s="344" t="s">
        <v>201</v>
      </c>
      <c r="AV13" s="345"/>
      <c r="AW13" s="345"/>
      <c r="AX13" s="345"/>
      <c r="AY13" s="367" t="s">
        <v>202</v>
      </c>
      <c r="AZ13" s="368"/>
      <c r="BA13" s="368"/>
      <c r="BB13" s="368"/>
      <c r="BC13" s="368"/>
      <c r="BD13" s="368"/>
      <c r="BE13" s="368"/>
      <c r="BF13" s="368"/>
      <c r="BG13" s="368"/>
      <c r="BH13" s="368"/>
      <c r="BI13" s="368"/>
      <c r="BJ13" s="368"/>
      <c r="BK13" s="368"/>
      <c r="BL13" s="368"/>
      <c r="BM13" s="369"/>
      <c r="BN13" s="352">
        <v>230689</v>
      </c>
      <c r="BO13" s="353"/>
      <c r="BP13" s="353"/>
      <c r="BQ13" s="353"/>
      <c r="BR13" s="353"/>
      <c r="BS13" s="353"/>
      <c r="BT13" s="353"/>
      <c r="BU13" s="354"/>
      <c r="BV13" s="352">
        <v>-156710</v>
      </c>
      <c r="BW13" s="353"/>
      <c r="BX13" s="353"/>
      <c r="BY13" s="353"/>
      <c r="BZ13" s="353"/>
      <c r="CA13" s="353"/>
      <c r="CB13" s="353"/>
      <c r="CC13" s="354"/>
      <c r="CD13" s="388" t="s">
        <v>203</v>
      </c>
      <c r="CE13" s="389"/>
      <c r="CF13" s="389"/>
      <c r="CG13" s="389"/>
      <c r="CH13" s="389"/>
      <c r="CI13" s="389"/>
      <c r="CJ13" s="389"/>
      <c r="CK13" s="389"/>
      <c r="CL13" s="389"/>
      <c r="CM13" s="389"/>
      <c r="CN13" s="389"/>
      <c r="CO13" s="389"/>
      <c r="CP13" s="389"/>
      <c r="CQ13" s="389"/>
      <c r="CR13" s="389"/>
      <c r="CS13" s="390"/>
      <c r="CT13" s="451">
        <v>13.7</v>
      </c>
      <c r="CU13" s="452"/>
      <c r="CV13" s="452"/>
      <c r="CW13" s="452"/>
      <c r="CX13" s="452"/>
      <c r="CY13" s="452"/>
      <c r="CZ13" s="452"/>
      <c r="DA13" s="453"/>
      <c r="DB13" s="451">
        <v>15.8</v>
      </c>
      <c r="DC13" s="452"/>
      <c r="DD13" s="452"/>
      <c r="DE13" s="452"/>
      <c r="DF13" s="452"/>
      <c r="DG13" s="452"/>
      <c r="DH13" s="452"/>
      <c r="DI13" s="453"/>
      <c r="DJ13" s="134"/>
      <c r="DK13" s="134"/>
      <c r="DL13" s="134"/>
      <c r="DM13" s="134"/>
      <c r="DN13" s="134"/>
      <c r="DO13" s="134"/>
    </row>
    <row r="14" spans="1:119" ht="18.75" customHeight="1" thickBot="1" x14ac:dyDescent="0.2">
      <c r="A14" s="135"/>
      <c r="B14" s="550"/>
      <c r="C14" s="551"/>
      <c r="D14" s="551"/>
      <c r="E14" s="551"/>
      <c r="F14" s="551"/>
      <c r="G14" s="551"/>
      <c r="H14" s="551"/>
      <c r="I14" s="551"/>
      <c r="J14" s="551"/>
      <c r="K14" s="552"/>
      <c r="L14" s="490" t="s">
        <v>204</v>
      </c>
      <c r="M14" s="562"/>
      <c r="N14" s="562"/>
      <c r="O14" s="562"/>
      <c r="P14" s="562"/>
      <c r="Q14" s="563"/>
      <c r="R14" s="430">
        <v>14121</v>
      </c>
      <c r="S14" s="431"/>
      <c r="T14" s="431"/>
      <c r="U14" s="431"/>
      <c r="V14" s="432"/>
      <c r="W14" s="444"/>
      <c r="X14" s="445"/>
      <c r="Y14" s="445"/>
      <c r="Z14" s="445"/>
      <c r="AA14" s="445"/>
      <c r="AB14" s="438"/>
      <c r="AC14" s="457">
        <v>17.3</v>
      </c>
      <c r="AD14" s="458"/>
      <c r="AE14" s="458"/>
      <c r="AF14" s="458"/>
      <c r="AG14" s="466"/>
      <c r="AH14" s="457">
        <v>17.5</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205</v>
      </c>
      <c r="CE14" s="365"/>
      <c r="CF14" s="365"/>
      <c r="CG14" s="365"/>
      <c r="CH14" s="365"/>
      <c r="CI14" s="365"/>
      <c r="CJ14" s="365"/>
      <c r="CK14" s="365"/>
      <c r="CL14" s="365"/>
      <c r="CM14" s="365"/>
      <c r="CN14" s="365"/>
      <c r="CO14" s="365"/>
      <c r="CP14" s="365"/>
      <c r="CQ14" s="365"/>
      <c r="CR14" s="365"/>
      <c r="CS14" s="366"/>
      <c r="CT14" s="469">
        <v>143.80000000000001</v>
      </c>
      <c r="CU14" s="470"/>
      <c r="CV14" s="470"/>
      <c r="CW14" s="470"/>
      <c r="CX14" s="470"/>
      <c r="CY14" s="470"/>
      <c r="CZ14" s="470"/>
      <c r="DA14" s="471"/>
      <c r="DB14" s="469">
        <v>27.5</v>
      </c>
      <c r="DC14" s="470"/>
      <c r="DD14" s="470"/>
      <c r="DE14" s="470"/>
      <c r="DF14" s="470"/>
      <c r="DG14" s="470"/>
      <c r="DH14" s="470"/>
      <c r="DI14" s="471"/>
      <c r="DJ14" s="134"/>
      <c r="DK14" s="134"/>
      <c r="DL14" s="134"/>
      <c r="DM14" s="134"/>
      <c r="DN14" s="134"/>
      <c r="DO14" s="134"/>
    </row>
    <row r="15" spans="1:119" ht="18.75" customHeight="1" x14ac:dyDescent="0.15">
      <c r="A15" s="135"/>
      <c r="B15" s="550"/>
      <c r="C15" s="551"/>
      <c r="D15" s="551"/>
      <c r="E15" s="551"/>
      <c r="F15" s="551"/>
      <c r="G15" s="551"/>
      <c r="H15" s="551"/>
      <c r="I15" s="551"/>
      <c r="J15" s="551"/>
      <c r="K15" s="552"/>
      <c r="L15" s="151"/>
      <c r="M15" s="556" t="s">
        <v>206</v>
      </c>
      <c r="N15" s="557"/>
      <c r="O15" s="557"/>
      <c r="P15" s="557"/>
      <c r="Q15" s="558"/>
      <c r="R15" s="430">
        <v>14121</v>
      </c>
      <c r="S15" s="431"/>
      <c r="T15" s="431"/>
      <c r="U15" s="431"/>
      <c r="V15" s="432"/>
      <c r="W15" s="397" t="s">
        <v>207</v>
      </c>
      <c r="X15" s="398"/>
      <c r="Y15" s="398"/>
      <c r="Z15" s="398"/>
      <c r="AA15" s="398"/>
      <c r="AB15" s="380"/>
      <c r="AC15" s="412">
        <v>1553</v>
      </c>
      <c r="AD15" s="413"/>
      <c r="AE15" s="413"/>
      <c r="AF15" s="413"/>
      <c r="AG15" s="414"/>
      <c r="AH15" s="412">
        <v>1711</v>
      </c>
      <c r="AI15" s="413"/>
      <c r="AJ15" s="413"/>
      <c r="AK15" s="413"/>
      <c r="AL15" s="468"/>
      <c r="AM15" s="346"/>
      <c r="AN15" s="347"/>
      <c r="AO15" s="347"/>
      <c r="AP15" s="347"/>
      <c r="AQ15" s="347"/>
      <c r="AR15" s="347"/>
      <c r="AS15" s="347"/>
      <c r="AT15" s="348"/>
      <c r="AU15" s="344"/>
      <c r="AV15" s="345"/>
      <c r="AW15" s="345"/>
      <c r="AX15" s="345"/>
      <c r="AY15" s="373" t="s">
        <v>208</v>
      </c>
      <c r="AZ15" s="374"/>
      <c r="BA15" s="374"/>
      <c r="BB15" s="374"/>
      <c r="BC15" s="374"/>
      <c r="BD15" s="374"/>
      <c r="BE15" s="374"/>
      <c r="BF15" s="374"/>
      <c r="BG15" s="374"/>
      <c r="BH15" s="374"/>
      <c r="BI15" s="374"/>
      <c r="BJ15" s="374"/>
      <c r="BK15" s="374"/>
      <c r="BL15" s="374"/>
      <c r="BM15" s="375"/>
      <c r="BN15" s="355">
        <v>2030003</v>
      </c>
      <c r="BO15" s="356"/>
      <c r="BP15" s="356"/>
      <c r="BQ15" s="356"/>
      <c r="BR15" s="356"/>
      <c r="BS15" s="356"/>
      <c r="BT15" s="356"/>
      <c r="BU15" s="357"/>
      <c r="BV15" s="355">
        <v>1999496</v>
      </c>
      <c r="BW15" s="356"/>
      <c r="BX15" s="356"/>
      <c r="BY15" s="356"/>
      <c r="BZ15" s="356"/>
      <c r="CA15" s="356"/>
      <c r="CB15" s="356"/>
      <c r="CC15" s="357"/>
      <c r="CD15" s="472" t="s">
        <v>209</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50"/>
      <c r="C16" s="551"/>
      <c r="D16" s="551"/>
      <c r="E16" s="551"/>
      <c r="F16" s="551"/>
      <c r="G16" s="551"/>
      <c r="H16" s="551"/>
      <c r="I16" s="551"/>
      <c r="J16" s="551"/>
      <c r="K16" s="552"/>
      <c r="L16" s="490" t="s">
        <v>210</v>
      </c>
      <c r="M16" s="491"/>
      <c r="N16" s="491"/>
      <c r="O16" s="491"/>
      <c r="P16" s="491"/>
      <c r="Q16" s="492"/>
      <c r="R16" s="483" t="s">
        <v>211</v>
      </c>
      <c r="S16" s="484"/>
      <c r="T16" s="484"/>
      <c r="U16" s="484"/>
      <c r="V16" s="485"/>
      <c r="W16" s="444"/>
      <c r="X16" s="445"/>
      <c r="Y16" s="445"/>
      <c r="Z16" s="445"/>
      <c r="AA16" s="445"/>
      <c r="AB16" s="438"/>
      <c r="AC16" s="457">
        <v>24.9</v>
      </c>
      <c r="AD16" s="458"/>
      <c r="AE16" s="458"/>
      <c r="AF16" s="458"/>
      <c r="AG16" s="466"/>
      <c r="AH16" s="457">
        <v>25</v>
      </c>
      <c r="AI16" s="458"/>
      <c r="AJ16" s="458"/>
      <c r="AK16" s="458"/>
      <c r="AL16" s="459"/>
      <c r="AM16" s="346"/>
      <c r="AN16" s="347"/>
      <c r="AO16" s="347"/>
      <c r="AP16" s="347"/>
      <c r="AQ16" s="347"/>
      <c r="AR16" s="347"/>
      <c r="AS16" s="347"/>
      <c r="AT16" s="348"/>
      <c r="AU16" s="344"/>
      <c r="AV16" s="345"/>
      <c r="AW16" s="345"/>
      <c r="AX16" s="345"/>
      <c r="AY16" s="367" t="s">
        <v>212</v>
      </c>
      <c r="AZ16" s="368"/>
      <c r="BA16" s="368"/>
      <c r="BB16" s="368"/>
      <c r="BC16" s="368"/>
      <c r="BD16" s="368"/>
      <c r="BE16" s="368"/>
      <c r="BF16" s="368"/>
      <c r="BG16" s="368"/>
      <c r="BH16" s="368"/>
      <c r="BI16" s="368"/>
      <c r="BJ16" s="368"/>
      <c r="BK16" s="368"/>
      <c r="BL16" s="368"/>
      <c r="BM16" s="369"/>
      <c r="BN16" s="352">
        <v>5282870</v>
      </c>
      <c r="BO16" s="353"/>
      <c r="BP16" s="353"/>
      <c r="BQ16" s="353"/>
      <c r="BR16" s="353"/>
      <c r="BS16" s="353"/>
      <c r="BT16" s="353"/>
      <c r="BU16" s="354"/>
      <c r="BV16" s="352">
        <v>5330399</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
      <c r="A17" s="135"/>
      <c r="B17" s="553"/>
      <c r="C17" s="554"/>
      <c r="D17" s="554"/>
      <c r="E17" s="554"/>
      <c r="F17" s="554"/>
      <c r="G17" s="554"/>
      <c r="H17" s="554"/>
      <c r="I17" s="554"/>
      <c r="J17" s="554"/>
      <c r="K17" s="555"/>
      <c r="L17" s="155"/>
      <c r="M17" s="559" t="s">
        <v>213</v>
      </c>
      <c r="N17" s="560"/>
      <c r="O17" s="560"/>
      <c r="P17" s="560"/>
      <c r="Q17" s="561"/>
      <c r="R17" s="483" t="s">
        <v>214</v>
      </c>
      <c r="S17" s="484"/>
      <c r="T17" s="484"/>
      <c r="U17" s="484"/>
      <c r="V17" s="485"/>
      <c r="W17" s="397" t="s">
        <v>215</v>
      </c>
      <c r="X17" s="398"/>
      <c r="Y17" s="398"/>
      <c r="Z17" s="398"/>
      <c r="AA17" s="398"/>
      <c r="AB17" s="380"/>
      <c r="AC17" s="412">
        <v>3603</v>
      </c>
      <c r="AD17" s="413"/>
      <c r="AE17" s="413"/>
      <c r="AF17" s="413"/>
      <c r="AG17" s="414"/>
      <c r="AH17" s="412">
        <v>3920</v>
      </c>
      <c r="AI17" s="413"/>
      <c r="AJ17" s="413"/>
      <c r="AK17" s="413"/>
      <c r="AL17" s="468"/>
      <c r="AM17" s="346"/>
      <c r="AN17" s="347"/>
      <c r="AO17" s="347"/>
      <c r="AP17" s="347"/>
      <c r="AQ17" s="347"/>
      <c r="AR17" s="347"/>
      <c r="AS17" s="347"/>
      <c r="AT17" s="348"/>
      <c r="AU17" s="344"/>
      <c r="AV17" s="345"/>
      <c r="AW17" s="345"/>
      <c r="AX17" s="345"/>
      <c r="AY17" s="367" t="s">
        <v>216</v>
      </c>
      <c r="AZ17" s="368"/>
      <c r="BA17" s="368"/>
      <c r="BB17" s="368"/>
      <c r="BC17" s="368"/>
      <c r="BD17" s="368"/>
      <c r="BE17" s="368"/>
      <c r="BF17" s="368"/>
      <c r="BG17" s="368"/>
      <c r="BH17" s="368"/>
      <c r="BI17" s="368"/>
      <c r="BJ17" s="368"/>
      <c r="BK17" s="368"/>
      <c r="BL17" s="368"/>
      <c r="BM17" s="369"/>
      <c r="BN17" s="352">
        <v>2638791</v>
      </c>
      <c r="BO17" s="353"/>
      <c r="BP17" s="353"/>
      <c r="BQ17" s="353"/>
      <c r="BR17" s="353"/>
      <c r="BS17" s="353"/>
      <c r="BT17" s="353"/>
      <c r="BU17" s="354"/>
      <c r="BV17" s="352">
        <v>2589316</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
      <c r="A18" s="135"/>
      <c r="B18" s="480" t="s">
        <v>217</v>
      </c>
      <c r="C18" s="481"/>
      <c r="D18" s="481"/>
      <c r="E18" s="482"/>
      <c r="F18" s="482"/>
      <c r="G18" s="482"/>
      <c r="H18" s="482"/>
      <c r="I18" s="482"/>
      <c r="J18" s="482"/>
      <c r="K18" s="482"/>
      <c r="L18" s="486">
        <v>419.69</v>
      </c>
      <c r="M18" s="486"/>
      <c r="N18" s="486"/>
      <c r="O18" s="486"/>
      <c r="P18" s="486"/>
      <c r="Q18" s="486"/>
      <c r="R18" s="487"/>
      <c r="S18" s="487"/>
      <c r="T18" s="487"/>
      <c r="U18" s="487"/>
      <c r="V18" s="488"/>
      <c r="W18" s="401"/>
      <c r="X18" s="402"/>
      <c r="Y18" s="402"/>
      <c r="Z18" s="402"/>
      <c r="AA18" s="402"/>
      <c r="AB18" s="386"/>
      <c r="AC18" s="477">
        <v>57.8</v>
      </c>
      <c r="AD18" s="478"/>
      <c r="AE18" s="478"/>
      <c r="AF18" s="478"/>
      <c r="AG18" s="489"/>
      <c r="AH18" s="477">
        <v>57.4</v>
      </c>
      <c r="AI18" s="478"/>
      <c r="AJ18" s="478"/>
      <c r="AK18" s="478"/>
      <c r="AL18" s="479"/>
      <c r="AM18" s="346"/>
      <c r="AN18" s="347"/>
      <c r="AO18" s="347"/>
      <c r="AP18" s="347"/>
      <c r="AQ18" s="347"/>
      <c r="AR18" s="347"/>
      <c r="AS18" s="347"/>
      <c r="AT18" s="348"/>
      <c r="AU18" s="344"/>
      <c r="AV18" s="345"/>
      <c r="AW18" s="345"/>
      <c r="AX18" s="345"/>
      <c r="AY18" s="367" t="s">
        <v>218</v>
      </c>
      <c r="AZ18" s="368"/>
      <c r="BA18" s="368"/>
      <c r="BB18" s="368"/>
      <c r="BC18" s="368"/>
      <c r="BD18" s="368"/>
      <c r="BE18" s="368"/>
      <c r="BF18" s="368"/>
      <c r="BG18" s="368"/>
      <c r="BH18" s="368"/>
      <c r="BI18" s="368"/>
      <c r="BJ18" s="368"/>
      <c r="BK18" s="368"/>
      <c r="BL18" s="368"/>
      <c r="BM18" s="369"/>
      <c r="BN18" s="352">
        <v>5841551</v>
      </c>
      <c r="BO18" s="353"/>
      <c r="BP18" s="353"/>
      <c r="BQ18" s="353"/>
      <c r="BR18" s="353"/>
      <c r="BS18" s="353"/>
      <c r="BT18" s="353"/>
      <c r="BU18" s="354"/>
      <c r="BV18" s="352">
        <v>6123675</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
      <c r="A19" s="135"/>
      <c r="B19" s="480" t="s">
        <v>219</v>
      </c>
      <c r="C19" s="481"/>
      <c r="D19" s="481"/>
      <c r="E19" s="482"/>
      <c r="F19" s="482"/>
      <c r="G19" s="482"/>
      <c r="H19" s="482"/>
      <c r="I19" s="482"/>
      <c r="J19" s="482"/>
      <c r="K19" s="482"/>
      <c r="L19" s="497">
        <v>32</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220</v>
      </c>
      <c r="AZ19" s="368"/>
      <c r="BA19" s="368"/>
      <c r="BB19" s="368"/>
      <c r="BC19" s="368"/>
      <c r="BD19" s="368"/>
      <c r="BE19" s="368"/>
      <c r="BF19" s="368"/>
      <c r="BG19" s="368"/>
      <c r="BH19" s="368"/>
      <c r="BI19" s="368"/>
      <c r="BJ19" s="368"/>
      <c r="BK19" s="368"/>
      <c r="BL19" s="368"/>
      <c r="BM19" s="369"/>
      <c r="BN19" s="352">
        <v>8732264</v>
      </c>
      <c r="BO19" s="353"/>
      <c r="BP19" s="353"/>
      <c r="BQ19" s="353"/>
      <c r="BR19" s="353"/>
      <c r="BS19" s="353"/>
      <c r="BT19" s="353"/>
      <c r="BU19" s="354"/>
      <c r="BV19" s="352">
        <v>9098701</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
      <c r="A20" s="135"/>
      <c r="B20" s="480" t="s">
        <v>221</v>
      </c>
      <c r="C20" s="481"/>
      <c r="D20" s="481"/>
      <c r="E20" s="482"/>
      <c r="F20" s="482"/>
      <c r="G20" s="482"/>
      <c r="H20" s="482"/>
      <c r="I20" s="482"/>
      <c r="J20" s="482"/>
      <c r="K20" s="482"/>
      <c r="L20" s="497">
        <v>4725</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15">
      <c r="A21" s="135"/>
      <c r="B21" s="515" t="s">
        <v>222</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
      <c r="A22" s="135"/>
      <c r="B22" s="500" t="s">
        <v>223</v>
      </c>
      <c r="C22" s="501"/>
      <c r="D22" s="502"/>
      <c r="E22" s="391" t="s">
        <v>91</v>
      </c>
      <c r="F22" s="398"/>
      <c r="G22" s="398"/>
      <c r="H22" s="398"/>
      <c r="I22" s="398"/>
      <c r="J22" s="398"/>
      <c r="K22" s="380"/>
      <c r="L22" s="391" t="s">
        <v>224</v>
      </c>
      <c r="M22" s="398"/>
      <c r="N22" s="398"/>
      <c r="O22" s="398"/>
      <c r="P22" s="380"/>
      <c r="Q22" s="358" t="s">
        <v>225</v>
      </c>
      <c r="R22" s="359"/>
      <c r="S22" s="359"/>
      <c r="T22" s="359"/>
      <c r="U22" s="359"/>
      <c r="V22" s="512"/>
      <c r="W22" s="535" t="s">
        <v>226</v>
      </c>
      <c r="X22" s="501"/>
      <c r="Y22" s="502"/>
      <c r="Z22" s="391" t="s">
        <v>91</v>
      </c>
      <c r="AA22" s="398"/>
      <c r="AB22" s="398"/>
      <c r="AC22" s="398"/>
      <c r="AD22" s="398"/>
      <c r="AE22" s="398"/>
      <c r="AF22" s="398"/>
      <c r="AG22" s="380"/>
      <c r="AH22" s="514" t="s">
        <v>227</v>
      </c>
      <c r="AI22" s="398"/>
      <c r="AJ22" s="398"/>
      <c r="AK22" s="398"/>
      <c r="AL22" s="380"/>
      <c r="AM22" s="514" t="s">
        <v>228</v>
      </c>
      <c r="AN22" s="518"/>
      <c r="AO22" s="518"/>
      <c r="AP22" s="518"/>
      <c r="AQ22" s="518"/>
      <c r="AR22" s="519"/>
      <c r="AS22" s="358" t="s">
        <v>225</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15">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134</v>
      </c>
      <c r="AZ23" s="374"/>
      <c r="BA23" s="374"/>
      <c r="BB23" s="374"/>
      <c r="BC23" s="374"/>
      <c r="BD23" s="374"/>
      <c r="BE23" s="374"/>
      <c r="BF23" s="374"/>
      <c r="BG23" s="374"/>
      <c r="BH23" s="374"/>
      <c r="BI23" s="374"/>
      <c r="BJ23" s="374"/>
      <c r="BK23" s="374"/>
      <c r="BL23" s="374"/>
      <c r="BM23" s="375"/>
      <c r="BN23" s="352">
        <v>12005888</v>
      </c>
      <c r="BO23" s="353"/>
      <c r="BP23" s="353"/>
      <c r="BQ23" s="353"/>
      <c r="BR23" s="353"/>
      <c r="BS23" s="353"/>
      <c r="BT23" s="353"/>
      <c r="BU23" s="354"/>
      <c r="BV23" s="352">
        <v>12084857</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
      <c r="A24" s="135"/>
      <c r="B24" s="503"/>
      <c r="C24" s="504"/>
      <c r="D24" s="505"/>
      <c r="E24" s="415" t="s">
        <v>229</v>
      </c>
      <c r="F24" s="347"/>
      <c r="G24" s="347"/>
      <c r="H24" s="347"/>
      <c r="I24" s="347"/>
      <c r="J24" s="347"/>
      <c r="K24" s="348"/>
      <c r="L24" s="412">
        <v>1</v>
      </c>
      <c r="M24" s="413"/>
      <c r="N24" s="413"/>
      <c r="O24" s="413"/>
      <c r="P24" s="414"/>
      <c r="Q24" s="412">
        <v>7450</v>
      </c>
      <c r="R24" s="413"/>
      <c r="S24" s="413"/>
      <c r="T24" s="413"/>
      <c r="U24" s="413"/>
      <c r="V24" s="414"/>
      <c r="W24" s="536"/>
      <c r="X24" s="504"/>
      <c r="Y24" s="505"/>
      <c r="Z24" s="415" t="s">
        <v>230</v>
      </c>
      <c r="AA24" s="347"/>
      <c r="AB24" s="347"/>
      <c r="AC24" s="347"/>
      <c r="AD24" s="347"/>
      <c r="AE24" s="347"/>
      <c r="AF24" s="347"/>
      <c r="AG24" s="348"/>
      <c r="AH24" s="412">
        <v>172</v>
      </c>
      <c r="AI24" s="413"/>
      <c r="AJ24" s="413"/>
      <c r="AK24" s="413"/>
      <c r="AL24" s="414"/>
      <c r="AM24" s="412">
        <v>544724</v>
      </c>
      <c r="AN24" s="413"/>
      <c r="AO24" s="413"/>
      <c r="AP24" s="413"/>
      <c r="AQ24" s="413"/>
      <c r="AR24" s="414"/>
      <c r="AS24" s="412">
        <v>3167</v>
      </c>
      <c r="AT24" s="413"/>
      <c r="AU24" s="413"/>
      <c r="AV24" s="413"/>
      <c r="AW24" s="413"/>
      <c r="AX24" s="468"/>
      <c r="AY24" s="370" t="s">
        <v>231</v>
      </c>
      <c r="AZ24" s="371"/>
      <c r="BA24" s="371"/>
      <c r="BB24" s="371"/>
      <c r="BC24" s="371"/>
      <c r="BD24" s="371"/>
      <c r="BE24" s="371"/>
      <c r="BF24" s="371"/>
      <c r="BG24" s="371"/>
      <c r="BH24" s="371"/>
      <c r="BI24" s="371"/>
      <c r="BJ24" s="371"/>
      <c r="BK24" s="371"/>
      <c r="BL24" s="371"/>
      <c r="BM24" s="372"/>
      <c r="BN24" s="352">
        <v>11245812</v>
      </c>
      <c r="BO24" s="353"/>
      <c r="BP24" s="353"/>
      <c r="BQ24" s="353"/>
      <c r="BR24" s="353"/>
      <c r="BS24" s="353"/>
      <c r="BT24" s="353"/>
      <c r="BU24" s="354"/>
      <c r="BV24" s="352">
        <v>10980672</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15">
      <c r="A25" s="135"/>
      <c r="B25" s="503"/>
      <c r="C25" s="504"/>
      <c r="D25" s="505"/>
      <c r="E25" s="415" t="s">
        <v>232</v>
      </c>
      <c r="F25" s="347"/>
      <c r="G25" s="347"/>
      <c r="H25" s="347"/>
      <c r="I25" s="347"/>
      <c r="J25" s="347"/>
      <c r="K25" s="348"/>
      <c r="L25" s="412">
        <v>1</v>
      </c>
      <c r="M25" s="413"/>
      <c r="N25" s="413"/>
      <c r="O25" s="413"/>
      <c r="P25" s="414"/>
      <c r="Q25" s="412">
        <v>6050</v>
      </c>
      <c r="R25" s="413"/>
      <c r="S25" s="413"/>
      <c r="T25" s="413"/>
      <c r="U25" s="413"/>
      <c r="V25" s="414"/>
      <c r="W25" s="536"/>
      <c r="X25" s="504"/>
      <c r="Y25" s="505"/>
      <c r="Z25" s="415" t="s">
        <v>233</v>
      </c>
      <c r="AA25" s="347"/>
      <c r="AB25" s="347"/>
      <c r="AC25" s="347"/>
      <c r="AD25" s="347"/>
      <c r="AE25" s="347"/>
      <c r="AF25" s="347"/>
      <c r="AG25" s="348"/>
      <c r="AH25" s="412" t="s">
        <v>234</v>
      </c>
      <c r="AI25" s="413"/>
      <c r="AJ25" s="413"/>
      <c r="AK25" s="413"/>
      <c r="AL25" s="414"/>
      <c r="AM25" s="412" t="s">
        <v>234</v>
      </c>
      <c r="AN25" s="413"/>
      <c r="AO25" s="413"/>
      <c r="AP25" s="413"/>
      <c r="AQ25" s="413"/>
      <c r="AR25" s="414"/>
      <c r="AS25" s="412" t="s">
        <v>234</v>
      </c>
      <c r="AT25" s="413"/>
      <c r="AU25" s="413"/>
      <c r="AV25" s="413"/>
      <c r="AW25" s="413"/>
      <c r="AX25" s="468"/>
      <c r="AY25" s="373" t="s">
        <v>235</v>
      </c>
      <c r="AZ25" s="374"/>
      <c r="BA25" s="374"/>
      <c r="BB25" s="374"/>
      <c r="BC25" s="374"/>
      <c r="BD25" s="374"/>
      <c r="BE25" s="374"/>
      <c r="BF25" s="374"/>
      <c r="BG25" s="374"/>
      <c r="BH25" s="374"/>
      <c r="BI25" s="374"/>
      <c r="BJ25" s="374"/>
      <c r="BK25" s="374"/>
      <c r="BL25" s="374"/>
      <c r="BM25" s="375"/>
      <c r="BN25" s="355">
        <v>8612288</v>
      </c>
      <c r="BO25" s="356"/>
      <c r="BP25" s="356"/>
      <c r="BQ25" s="356"/>
      <c r="BR25" s="356"/>
      <c r="BS25" s="356"/>
      <c r="BT25" s="356"/>
      <c r="BU25" s="357"/>
      <c r="BV25" s="355">
        <v>47894</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15">
      <c r="A26" s="135"/>
      <c r="B26" s="503"/>
      <c r="C26" s="504"/>
      <c r="D26" s="505"/>
      <c r="E26" s="415" t="s">
        <v>236</v>
      </c>
      <c r="F26" s="347"/>
      <c r="G26" s="347"/>
      <c r="H26" s="347"/>
      <c r="I26" s="347"/>
      <c r="J26" s="347"/>
      <c r="K26" s="348"/>
      <c r="L26" s="412">
        <v>1</v>
      </c>
      <c r="M26" s="413"/>
      <c r="N26" s="413"/>
      <c r="O26" s="413"/>
      <c r="P26" s="414"/>
      <c r="Q26" s="412">
        <v>5650</v>
      </c>
      <c r="R26" s="413"/>
      <c r="S26" s="413"/>
      <c r="T26" s="413"/>
      <c r="U26" s="413"/>
      <c r="V26" s="414"/>
      <c r="W26" s="536"/>
      <c r="X26" s="504"/>
      <c r="Y26" s="505"/>
      <c r="Z26" s="415" t="s">
        <v>237</v>
      </c>
      <c r="AA26" s="416"/>
      <c r="AB26" s="416"/>
      <c r="AC26" s="416"/>
      <c r="AD26" s="416"/>
      <c r="AE26" s="416"/>
      <c r="AF26" s="416"/>
      <c r="AG26" s="417"/>
      <c r="AH26" s="412">
        <v>9</v>
      </c>
      <c r="AI26" s="413"/>
      <c r="AJ26" s="413"/>
      <c r="AK26" s="413"/>
      <c r="AL26" s="414"/>
      <c r="AM26" s="412">
        <v>25794</v>
      </c>
      <c r="AN26" s="413"/>
      <c r="AO26" s="413"/>
      <c r="AP26" s="413"/>
      <c r="AQ26" s="413"/>
      <c r="AR26" s="414"/>
      <c r="AS26" s="412">
        <v>2866</v>
      </c>
      <c r="AT26" s="413"/>
      <c r="AU26" s="413"/>
      <c r="AV26" s="413"/>
      <c r="AW26" s="413"/>
      <c r="AX26" s="468"/>
      <c r="AY26" s="388" t="s">
        <v>135</v>
      </c>
      <c r="AZ26" s="389"/>
      <c r="BA26" s="389"/>
      <c r="BB26" s="389"/>
      <c r="BC26" s="389"/>
      <c r="BD26" s="389"/>
      <c r="BE26" s="389"/>
      <c r="BF26" s="389"/>
      <c r="BG26" s="389"/>
      <c r="BH26" s="389"/>
      <c r="BI26" s="389"/>
      <c r="BJ26" s="389"/>
      <c r="BK26" s="389"/>
      <c r="BL26" s="389"/>
      <c r="BM26" s="390"/>
      <c r="BN26" s="352" t="s">
        <v>197</v>
      </c>
      <c r="BO26" s="353"/>
      <c r="BP26" s="353"/>
      <c r="BQ26" s="353"/>
      <c r="BR26" s="353"/>
      <c r="BS26" s="353"/>
      <c r="BT26" s="353"/>
      <c r="BU26" s="354"/>
      <c r="BV26" s="352" t="s">
        <v>197</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
      <c r="A27" s="135"/>
      <c r="B27" s="503"/>
      <c r="C27" s="504"/>
      <c r="D27" s="505"/>
      <c r="E27" s="415" t="s">
        <v>238</v>
      </c>
      <c r="F27" s="347"/>
      <c r="G27" s="347"/>
      <c r="H27" s="347"/>
      <c r="I27" s="347"/>
      <c r="J27" s="347"/>
      <c r="K27" s="348"/>
      <c r="L27" s="412">
        <v>1</v>
      </c>
      <c r="M27" s="413"/>
      <c r="N27" s="413"/>
      <c r="O27" s="413"/>
      <c r="P27" s="414"/>
      <c r="Q27" s="412">
        <v>3180</v>
      </c>
      <c r="R27" s="413"/>
      <c r="S27" s="413"/>
      <c r="T27" s="413"/>
      <c r="U27" s="413"/>
      <c r="V27" s="414"/>
      <c r="W27" s="536"/>
      <c r="X27" s="504"/>
      <c r="Y27" s="505"/>
      <c r="Z27" s="415" t="s">
        <v>239</v>
      </c>
      <c r="AA27" s="347"/>
      <c r="AB27" s="347"/>
      <c r="AC27" s="347"/>
      <c r="AD27" s="347"/>
      <c r="AE27" s="347"/>
      <c r="AF27" s="347"/>
      <c r="AG27" s="348"/>
      <c r="AH27" s="412">
        <v>7</v>
      </c>
      <c r="AI27" s="413"/>
      <c r="AJ27" s="413"/>
      <c r="AK27" s="413"/>
      <c r="AL27" s="414"/>
      <c r="AM27" s="412">
        <v>21887</v>
      </c>
      <c r="AN27" s="413"/>
      <c r="AO27" s="413"/>
      <c r="AP27" s="413"/>
      <c r="AQ27" s="413"/>
      <c r="AR27" s="414"/>
      <c r="AS27" s="412">
        <v>3127</v>
      </c>
      <c r="AT27" s="413"/>
      <c r="AU27" s="413"/>
      <c r="AV27" s="413"/>
      <c r="AW27" s="413"/>
      <c r="AX27" s="468"/>
      <c r="AY27" s="364" t="s">
        <v>240</v>
      </c>
      <c r="AZ27" s="365"/>
      <c r="BA27" s="365"/>
      <c r="BB27" s="365"/>
      <c r="BC27" s="365"/>
      <c r="BD27" s="365"/>
      <c r="BE27" s="365"/>
      <c r="BF27" s="365"/>
      <c r="BG27" s="365"/>
      <c r="BH27" s="365"/>
      <c r="BI27" s="365"/>
      <c r="BJ27" s="365"/>
      <c r="BK27" s="365"/>
      <c r="BL27" s="365"/>
      <c r="BM27" s="366"/>
      <c r="BN27" s="376" t="s">
        <v>241</v>
      </c>
      <c r="BO27" s="377"/>
      <c r="BP27" s="377"/>
      <c r="BQ27" s="377"/>
      <c r="BR27" s="377"/>
      <c r="BS27" s="377"/>
      <c r="BT27" s="377"/>
      <c r="BU27" s="378"/>
      <c r="BV27" s="376" t="s">
        <v>241</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15">
      <c r="A28" s="135"/>
      <c r="B28" s="503"/>
      <c r="C28" s="504"/>
      <c r="D28" s="505"/>
      <c r="E28" s="415" t="s">
        <v>242</v>
      </c>
      <c r="F28" s="347"/>
      <c r="G28" s="347"/>
      <c r="H28" s="347"/>
      <c r="I28" s="347"/>
      <c r="J28" s="347"/>
      <c r="K28" s="348"/>
      <c r="L28" s="412">
        <v>1</v>
      </c>
      <c r="M28" s="413"/>
      <c r="N28" s="413"/>
      <c r="O28" s="413"/>
      <c r="P28" s="414"/>
      <c r="Q28" s="412">
        <v>2640</v>
      </c>
      <c r="R28" s="413"/>
      <c r="S28" s="413"/>
      <c r="T28" s="413"/>
      <c r="U28" s="413"/>
      <c r="V28" s="414"/>
      <c r="W28" s="536"/>
      <c r="X28" s="504"/>
      <c r="Y28" s="505"/>
      <c r="Z28" s="415" t="s">
        <v>243</v>
      </c>
      <c r="AA28" s="347"/>
      <c r="AB28" s="347"/>
      <c r="AC28" s="347"/>
      <c r="AD28" s="347"/>
      <c r="AE28" s="347"/>
      <c r="AF28" s="347"/>
      <c r="AG28" s="348"/>
      <c r="AH28" s="412" t="s">
        <v>244</v>
      </c>
      <c r="AI28" s="413"/>
      <c r="AJ28" s="413"/>
      <c r="AK28" s="413"/>
      <c r="AL28" s="414"/>
      <c r="AM28" s="412" t="s">
        <v>244</v>
      </c>
      <c r="AN28" s="413"/>
      <c r="AO28" s="413"/>
      <c r="AP28" s="413"/>
      <c r="AQ28" s="413"/>
      <c r="AR28" s="414"/>
      <c r="AS28" s="412" t="s">
        <v>244</v>
      </c>
      <c r="AT28" s="413"/>
      <c r="AU28" s="413"/>
      <c r="AV28" s="413"/>
      <c r="AW28" s="413"/>
      <c r="AX28" s="468"/>
      <c r="AY28" s="526" t="s">
        <v>245</v>
      </c>
      <c r="AZ28" s="527"/>
      <c r="BA28" s="527"/>
      <c r="BB28" s="528"/>
      <c r="BC28" s="373" t="s">
        <v>246</v>
      </c>
      <c r="BD28" s="374"/>
      <c r="BE28" s="374"/>
      <c r="BF28" s="374"/>
      <c r="BG28" s="374"/>
      <c r="BH28" s="374"/>
      <c r="BI28" s="374"/>
      <c r="BJ28" s="374"/>
      <c r="BK28" s="374"/>
      <c r="BL28" s="374"/>
      <c r="BM28" s="375"/>
      <c r="BN28" s="355">
        <v>4870865</v>
      </c>
      <c r="BO28" s="356"/>
      <c r="BP28" s="356"/>
      <c r="BQ28" s="356"/>
      <c r="BR28" s="356"/>
      <c r="BS28" s="356"/>
      <c r="BT28" s="356"/>
      <c r="BU28" s="357"/>
      <c r="BV28" s="355">
        <v>4048804</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15">
      <c r="A29" s="135"/>
      <c r="B29" s="503"/>
      <c r="C29" s="504"/>
      <c r="D29" s="505"/>
      <c r="E29" s="415" t="s">
        <v>247</v>
      </c>
      <c r="F29" s="347"/>
      <c r="G29" s="347"/>
      <c r="H29" s="347"/>
      <c r="I29" s="347"/>
      <c r="J29" s="347"/>
      <c r="K29" s="348"/>
      <c r="L29" s="412">
        <v>13</v>
      </c>
      <c r="M29" s="413"/>
      <c r="N29" s="413"/>
      <c r="O29" s="413"/>
      <c r="P29" s="414"/>
      <c r="Q29" s="412">
        <v>2440</v>
      </c>
      <c r="R29" s="413"/>
      <c r="S29" s="413"/>
      <c r="T29" s="413"/>
      <c r="U29" s="413"/>
      <c r="V29" s="414"/>
      <c r="W29" s="536"/>
      <c r="X29" s="504"/>
      <c r="Y29" s="505"/>
      <c r="Z29" s="415" t="s">
        <v>248</v>
      </c>
      <c r="AA29" s="347"/>
      <c r="AB29" s="347"/>
      <c r="AC29" s="347"/>
      <c r="AD29" s="347"/>
      <c r="AE29" s="347"/>
      <c r="AF29" s="347"/>
      <c r="AG29" s="348"/>
      <c r="AH29" s="412">
        <v>179</v>
      </c>
      <c r="AI29" s="413"/>
      <c r="AJ29" s="413"/>
      <c r="AK29" s="413"/>
      <c r="AL29" s="414"/>
      <c r="AM29" s="412">
        <v>566611</v>
      </c>
      <c r="AN29" s="413"/>
      <c r="AO29" s="413"/>
      <c r="AP29" s="413"/>
      <c r="AQ29" s="413"/>
      <c r="AR29" s="414"/>
      <c r="AS29" s="412">
        <v>3165</v>
      </c>
      <c r="AT29" s="413"/>
      <c r="AU29" s="413"/>
      <c r="AV29" s="413"/>
      <c r="AW29" s="413"/>
      <c r="AX29" s="468"/>
      <c r="AY29" s="529"/>
      <c r="AZ29" s="530"/>
      <c r="BA29" s="530"/>
      <c r="BB29" s="531"/>
      <c r="BC29" s="367" t="s">
        <v>249</v>
      </c>
      <c r="BD29" s="368"/>
      <c r="BE29" s="368"/>
      <c r="BF29" s="368"/>
      <c r="BG29" s="368"/>
      <c r="BH29" s="368"/>
      <c r="BI29" s="368"/>
      <c r="BJ29" s="368"/>
      <c r="BK29" s="368"/>
      <c r="BL29" s="368"/>
      <c r="BM29" s="369"/>
      <c r="BN29" s="352">
        <v>542136</v>
      </c>
      <c r="BO29" s="353"/>
      <c r="BP29" s="353"/>
      <c r="BQ29" s="353"/>
      <c r="BR29" s="353"/>
      <c r="BS29" s="353"/>
      <c r="BT29" s="353"/>
      <c r="BU29" s="354"/>
      <c r="BV29" s="352">
        <v>536695</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250</v>
      </c>
      <c r="AA30" s="510"/>
      <c r="AB30" s="510"/>
      <c r="AC30" s="510"/>
      <c r="AD30" s="510"/>
      <c r="AE30" s="510"/>
      <c r="AF30" s="510"/>
      <c r="AG30" s="511"/>
      <c r="AH30" s="477" t="s">
        <v>251</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252</v>
      </c>
      <c r="BD30" s="371"/>
      <c r="BE30" s="371"/>
      <c r="BF30" s="371"/>
      <c r="BG30" s="371"/>
      <c r="BH30" s="371"/>
      <c r="BI30" s="371"/>
      <c r="BJ30" s="371"/>
      <c r="BK30" s="371"/>
      <c r="BL30" s="371"/>
      <c r="BM30" s="372"/>
      <c r="BN30" s="376">
        <v>2553646</v>
      </c>
      <c r="BO30" s="377"/>
      <c r="BP30" s="377"/>
      <c r="BQ30" s="377"/>
      <c r="BR30" s="377"/>
      <c r="BS30" s="377"/>
      <c r="BT30" s="377"/>
      <c r="BU30" s="378"/>
      <c r="BV30" s="376">
        <v>2497825</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7" t="s">
        <v>259</v>
      </c>
      <c r="D33" s="407"/>
      <c r="E33" s="400" t="s">
        <v>260</v>
      </c>
      <c r="F33" s="400"/>
      <c r="G33" s="400"/>
      <c r="H33" s="400"/>
      <c r="I33" s="400"/>
      <c r="J33" s="400"/>
      <c r="K33" s="400"/>
      <c r="L33" s="400"/>
      <c r="M33" s="400"/>
      <c r="N33" s="400"/>
      <c r="O33" s="400"/>
      <c r="P33" s="400"/>
      <c r="Q33" s="400"/>
      <c r="R33" s="400"/>
      <c r="S33" s="400"/>
      <c r="T33" s="140"/>
      <c r="U33" s="407" t="s">
        <v>259</v>
      </c>
      <c r="V33" s="407"/>
      <c r="W33" s="400" t="s">
        <v>260</v>
      </c>
      <c r="X33" s="400"/>
      <c r="Y33" s="400"/>
      <c r="Z33" s="400"/>
      <c r="AA33" s="400"/>
      <c r="AB33" s="400"/>
      <c r="AC33" s="400"/>
      <c r="AD33" s="400"/>
      <c r="AE33" s="400"/>
      <c r="AF33" s="400"/>
      <c r="AG33" s="400"/>
      <c r="AH33" s="400"/>
      <c r="AI33" s="400"/>
      <c r="AJ33" s="400"/>
      <c r="AK33" s="400"/>
      <c r="AL33" s="140"/>
      <c r="AM33" s="407" t="s">
        <v>259</v>
      </c>
      <c r="AN33" s="407"/>
      <c r="AO33" s="400" t="s">
        <v>260</v>
      </c>
      <c r="AP33" s="400"/>
      <c r="AQ33" s="400"/>
      <c r="AR33" s="400"/>
      <c r="AS33" s="400"/>
      <c r="AT33" s="400"/>
      <c r="AU33" s="400"/>
      <c r="AV33" s="400"/>
      <c r="AW33" s="400"/>
      <c r="AX33" s="400"/>
      <c r="AY33" s="400"/>
      <c r="AZ33" s="400"/>
      <c r="BA33" s="400"/>
      <c r="BB33" s="400"/>
      <c r="BC33" s="400"/>
      <c r="BD33" s="146"/>
      <c r="BE33" s="400" t="s">
        <v>261</v>
      </c>
      <c r="BF33" s="400"/>
      <c r="BG33" s="400" t="s">
        <v>262</v>
      </c>
      <c r="BH33" s="400"/>
      <c r="BI33" s="400"/>
      <c r="BJ33" s="400"/>
      <c r="BK33" s="400"/>
      <c r="BL33" s="400"/>
      <c r="BM33" s="400"/>
      <c r="BN33" s="400"/>
      <c r="BO33" s="400"/>
      <c r="BP33" s="400"/>
      <c r="BQ33" s="400"/>
      <c r="BR33" s="400"/>
      <c r="BS33" s="400"/>
      <c r="BT33" s="400"/>
      <c r="BU33" s="400"/>
      <c r="BV33" s="146"/>
      <c r="BW33" s="407" t="s">
        <v>261</v>
      </c>
      <c r="BX33" s="407"/>
      <c r="BY33" s="400" t="s">
        <v>263</v>
      </c>
      <c r="BZ33" s="400"/>
      <c r="CA33" s="400"/>
      <c r="CB33" s="400"/>
      <c r="CC33" s="400"/>
      <c r="CD33" s="400"/>
      <c r="CE33" s="400"/>
      <c r="CF33" s="400"/>
      <c r="CG33" s="400"/>
      <c r="CH33" s="400"/>
      <c r="CI33" s="400"/>
      <c r="CJ33" s="400"/>
      <c r="CK33" s="400"/>
      <c r="CL33" s="400"/>
      <c r="CM33" s="400"/>
      <c r="CN33" s="140"/>
      <c r="CO33" s="407" t="s">
        <v>264</v>
      </c>
      <c r="CP33" s="407"/>
      <c r="CQ33" s="400" t="s">
        <v>265</v>
      </c>
      <c r="CR33" s="400"/>
      <c r="CS33" s="400"/>
      <c r="CT33" s="400"/>
      <c r="CU33" s="400"/>
      <c r="CV33" s="400"/>
      <c r="CW33" s="400"/>
      <c r="CX33" s="400"/>
      <c r="CY33" s="400"/>
      <c r="CZ33" s="400"/>
      <c r="DA33" s="400"/>
      <c r="DB33" s="400"/>
      <c r="DC33" s="400"/>
      <c r="DD33" s="400"/>
      <c r="DE33" s="400"/>
      <c r="DF33" s="140"/>
      <c r="DG33" s="400" t="s">
        <v>266</v>
      </c>
      <c r="DH33" s="400"/>
      <c r="DI33" s="141"/>
      <c r="DJ33" s="134"/>
      <c r="DK33" s="134"/>
      <c r="DL33" s="134"/>
      <c r="DM33" s="134"/>
      <c r="DN33" s="134"/>
      <c r="DO33" s="134"/>
    </row>
    <row r="34" spans="1:119" ht="32.25" customHeight="1" x14ac:dyDescent="0.15">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5</v>
      </c>
      <c r="V34" s="538"/>
      <c r="W34" s="539" t="str">
        <f>IF('各会計、関係団体の財政状況及び健全化判断比率'!B28="","",'各会計、関係団体の財政状況及び健全化判断比率'!B28)</f>
        <v>国民健康保険特別会計（事業勘定）</v>
      </c>
      <c r="X34" s="539"/>
      <c r="Y34" s="539"/>
      <c r="Z34" s="539"/>
      <c r="AA34" s="539"/>
      <c r="AB34" s="539"/>
      <c r="AC34" s="539"/>
      <c r="AD34" s="539"/>
      <c r="AE34" s="539"/>
      <c r="AF34" s="539"/>
      <c r="AG34" s="539"/>
      <c r="AH34" s="539"/>
      <c r="AI34" s="539"/>
      <c r="AJ34" s="539"/>
      <c r="AK34" s="539"/>
      <c r="AL34" s="165"/>
      <c r="AM34" s="538">
        <f>IF(AO34="","",MAX(C34:D43,U34:V43)+1)</f>
        <v>9</v>
      </c>
      <c r="AN34" s="538"/>
      <c r="AO34" s="539" t="str">
        <f>IF('各会計、関係団体の財政状況及び健全化判断比率'!B32="","",'各会計、関係団体の財政状況及び健全化判断比率'!B32)</f>
        <v>国民健康保険病院事業会計</v>
      </c>
      <c r="AP34" s="539"/>
      <c r="AQ34" s="539"/>
      <c r="AR34" s="539"/>
      <c r="AS34" s="539"/>
      <c r="AT34" s="539"/>
      <c r="AU34" s="539"/>
      <c r="AV34" s="539"/>
      <c r="AW34" s="539"/>
      <c r="AX34" s="539"/>
      <c r="AY34" s="539"/>
      <c r="AZ34" s="539"/>
      <c r="BA34" s="539"/>
      <c r="BB34" s="539"/>
      <c r="BC34" s="539"/>
      <c r="BD34" s="165"/>
      <c r="BE34" s="538">
        <f>IF(BG34="","",MAX(C34:D43,U34:V43,AM34:AN43)+1)</f>
        <v>11</v>
      </c>
      <c r="BF34" s="538"/>
      <c r="BG34" s="539" t="str">
        <f>IF('各会計、関係団体の財政状況及び健全化判断比率'!B34="","",'各会計、関係団体の財政状況及び健全化判断比率'!B34)</f>
        <v>簡易水道特別会計</v>
      </c>
      <c r="BH34" s="539"/>
      <c r="BI34" s="539"/>
      <c r="BJ34" s="539"/>
      <c r="BK34" s="539"/>
      <c r="BL34" s="539"/>
      <c r="BM34" s="539"/>
      <c r="BN34" s="539"/>
      <c r="BO34" s="539"/>
      <c r="BP34" s="539"/>
      <c r="BQ34" s="539"/>
      <c r="BR34" s="539"/>
      <c r="BS34" s="539"/>
      <c r="BT34" s="539"/>
      <c r="BU34" s="539"/>
      <c r="BV34" s="165"/>
      <c r="BW34" s="538">
        <f>IF(BY34="","",MAX(C34:D43,U34:V43,AM34:AN43,BE34:BF43)+1)</f>
        <v>15</v>
      </c>
      <c r="BX34" s="538"/>
      <c r="BY34" s="539" t="str">
        <f>IF('各会計、関係団体の財政状況及び健全化判断比率'!B68="","",'各会計、関係団体の財政状況及び健全化判断比率'!B68)</f>
        <v>岡山県市町村総合事務組合　一般会計</v>
      </c>
      <c r="BZ34" s="539"/>
      <c r="CA34" s="539"/>
      <c r="CB34" s="539"/>
      <c r="CC34" s="539"/>
      <c r="CD34" s="539"/>
      <c r="CE34" s="539"/>
      <c r="CF34" s="539"/>
      <c r="CG34" s="539"/>
      <c r="CH34" s="539"/>
      <c r="CI34" s="539"/>
      <c r="CJ34" s="539"/>
      <c r="CK34" s="539"/>
      <c r="CL34" s="539"/>
      <c r="CM34" s="539"/>
      <c r="CN34" s="165"/>
      <c r="CO34" s="538">
        <f>IF(CQ34="","",MAX(C34:D43,U34:V43,AM34:AN43,BE34:BF43,BW34:BX43)+1)</f>
        <v>25</v>
      </c>
      <c r="CP34" s="538"/>
      <c r="CQ34" s="539" t="str">
        <f>IF('各会計、関係団体の財政状況及び健全化判断比率'!BS7="","",'各会計、関係団体の財政状況及び健全化判断比率'!BS7)</f>
        <v>鏡野町振興公社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15">
      <c r="A35" s="135"/>
      <c r="B35" s="164"/>
      <c r="C35" s="538">
        <f t="shared" ref="C35:C43" si="0">IF(E35="","",C34+1)</f>
        <v>2</v>
      </c>
      <c r="D35" s="538"/>
      <c r="E35" s="539" t="str">
        <f>IF('各会計、関係団体の財政状況及び健全化判断比率'!B8="","",'各会計、関係団体の財政状況及び健全化判断比率'!B8)</f>
        <v>津山・富線共同バス運行事業特別会計</v>
      </c>
      <c r="F35" s="539"/>
      <c r="G35" s="539"/>
      <c r="H35" s="539"/>
      <c r="I35" s="539"/>
      <c r="J35" s="539"/>
      <c r="K35" s="539"/>
      <c r="L35" s="539"/>
      <c r="M35" s="539"/>
      <c r="N35" s="539"/>
      <c r="O35" s="539"/>
      <c r="P35" s="539"/>
      <c r="Q35" s="539"/>
      <c r="R35" s="539"/>
      <c r="S35" s="539"/>
      <c r="T35" s="165"/>
      <c r="U35" s="538">
        <f t="shared" ref="U35:U43" si="1">IF(W35="","",U34+1)</f>
        <v>6</v>
      </c>
      <c r="V35" s="538"/>
      <c r="W35" s="539" t="str">
        <f>IF('各会計、関係団体の財政状況及び健全化判断比率'!B29="","",'各会計、関係団体の財政状況及び健全化判断比率'!B29)</f>
        <v>国民健康保険特別会計（直診勘定）</v>
      </c>
      <c r="X35" s="539"/>
      <c r="Y35" s="539"/>
      <c r="Z35" s="539"/>
      <c r="AA35" s="539"/>
      <c r="AB35" s="539"/>
      <c r="AC35" s="539"/>
      <c r="AD35" s="539"/>
      <c r="AE35" s="539"/>
      <c r="AF35" s="539"/>
      <c r="AG35" s="539"/>
      <c r="AH35" s="539"/>
      <c r="AI35" s="539"/>
      <c r="AJ35" s="539"/>
      <c r="AK35" s="539"/>
      <c r="AL35" s="165"/>
      <c r="AM35" s="538">
        <f t="shared" ref="AM35:AM43" si="2">IF(AO35="","",AM34+1)</f>
        <v>10</v>
      </c>
      <c r="AN35" s="538"/>
      <c r="AO35" s="539" t="str">
        <f>IF('各会計、関係団体の財政状況及び健全化判断比率'!B33="","",'各会計、関係団体の財政状況及び健全化判断比率'!B33)</f>
        <v>水道事業会計</v>
      </c>
      <c r="AP35" s="539"/>
      <c r="AQ35" s="539"/>
      <c r="AR35" s="539"/>
      <c r="AS35" s="539"/>
      <c r="AT35" s="539"/>
      <c r="AU35" s="539"/>
      <c r="AV35" s="539"/>
      <c r="AW35" s="539"/>
      <c r="AX35" s="539"/>
      <c r="AY35" s="539"/>
      <c r="AZ35" s="539"/>
      <c r="BA35" s="539"/>
      <c r="BB35" s="539"/>
      <c r="BC35" s="539"/>
      <c r="BD35" s="165"/>
      <c r="BE35" s="538">
        <f t="shared" ref="BE35:BE43" si="3">IF(BG35="","",BE34+1)</f>
        <v>12</v>
      </c>
      <c r="BF35" s="538"/>
      <c r="BG35" s="539" t="str">
        <f>IF('各会計、関係団体の財政状況及び健全化判断比率'!B35="","",'各会計、関係団体の財政状況及び健全化判断比率'!B35)</f>
        <v>農業集落排水事業特別会計</v>
      </c>
      <c r="BH35" s="539"/>
      <c r="BI35" s="539"/>
      <c r="BJ35" s="539"/>
      <c r="BK35" s="539"/>
      <c r="BL35" s="539"/>
      <c r="BM35" s="539"/>
      <c r="BN35" s="539"/>
      <c r="BO35" s="539"/>
      <c r="BP35" s="539"/>
      <c r="BQ35" s="539"/>
      <c r="BR35" s="539"/>
      <c r="BS35" s="539"/>
      <c r="BT35" s="539"/>
      <c r="BU35" s="539"/>
      <c r="BV35" s="165"/>
      <c r="BW35" s="538">
        <f t="shared" ref="BW35:BW43" si="4">IF(BY35="","",BW34+1)</f>
        <v>16</v>
      </c>
      <c r="BX35" s="538"/>
      <c r="BY35" s="539" t="str">
        <f>IF('各会計、関係団体の財政状況及び健全化判断比率'!B69="","",'各会計、関係団体の財政状況及び健全化判断比率'!B69)</f>
        <v>岡山県市町村総合事務組合　貸付金特別会計</v>
      </c>
      <c r="BZ35" s="539"/>
      <c r="CA35" s="539"/>
      <c r="CB35" s="539"/>
      <c r="CC35" s="539"/>
      <c r="CD35" s="539"/>
      <c r="CE35" s="539"/>
      <c r="CF35" s="539"/>
      <c r="CG35" s="539"/>
      <c r="CH35" s="539"/>
      <c r="CI35" s="539"/>
      <c r="CJ35" s="539"/>
      <c r="CK35" s="539"/>
      <c r="CL35" s="539"/>
      <c r="CM35" s="539"/>
      <c r="CN35" s="165"/>
      <c r="CO35" s="538">
        <f t="shared" ref="CO35:CO43" si="5">IF(CQ35="","",CO34+1)</f>
        <v>26</v>
      </c>
      <c r="CP35" s="538"/>
      <c r="CQ35" s="539" t="str">
        <f>IF('各会計、関係団体の財政状況及び健全化判断比率'!BS8="","",'各会計、関係団体の財政状況及び健全化判断比率'!BS8)</f>
        <v>夢アグリ鏡野</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15">
      <c r="A36" s="135"/>
      <c r="B36" s="164"/>
      <c r="C36" s="538">
        <f t="shared" si="0"/>
        <v>3</v>
      </c>
      <c r="D36" s="538"/>
      <c r="E36" s="539" t="str">
        <f>IF('各会計、関係団体の財政状況及び健全化判断比率'!B9="","",'各会計、関係団体の財政状況及び健全化判断比率'!B9)</f>
        <v>奨学会特別会計</v>
      </c>
      <c r="F36" s="539"/>
      <c r="G36" s="539"/>
      <c r="H36" s="539"/>
      <c r="I36" s="539"/>
      <c r="J36" s="539"/>
      <c r="K36" s="539"/>
      <c r="L36" s="539"/>
      <c r="M36" s="539"/>
      <c r="N36" s="539"/>
      <c r="O36" s="539"/>
      <c r="P36" s="539"/>
      <c r="Q36" s="539"/>
      <c r="R36" s="539"/>
      <c r="S36" s="539"/>
      <c r="T36" s="165"/>
      <c r="U36" s="538">
        <f t="shared" si="1"/>
        <v>7</v>
      </c>
      <c r="V36" s="538"/>
      <c r="W36" s="539" t="str">
        <f>IF('各会計、関係団体の財政状況及び健全化判断比率'!B30="","",'各会計、関係団体の財政状況及び健全化判断比率'!B30)</f>
        <v>介護保険特別会計（事業勘定）</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13</v>
      </c>
      <c r="BF36" s="538"/>
      <c r="BG36" s="539" t="str">
        <f>IF('各会計、関係団体の財政状況及び健全化判断比率'!B36="","",'各会計、関係団体の財政状況及び健全化判断比率'!B36)</f>
        <v>林業集落排水事業特別会計</v>
      </c>
      <c r="BH36" s="539"/>
      <c r="BI36" s="539"/>
      <c r="BJ36" s="539"/>
      <c r="BK36" s="539"/>
      <c r="BL36" s="539"/>
      <c r="BM36" s="539"/>
      <c r="BN36" s="539"/>
      <c r="BO36" s="539"/>
      <c r="BP36" s="539"/>
      <c r="BQ36" s="539"/>
      <c r="BR36" s="539"/>
      <c r="BS36" s="539"/>
      <c r="BT36" s="539"/>
      <c r="BU36" s="539"/>
      <c r="BV36" s="165"/>
      <c r="BW36" s="538">
        <f t="shared" si="4"/>
        <v>17</v>
      </c>
      <c r="BX36" s="538"/>
      <c r="BY36" s="539" t="str">
        <f>IF('各会計、関係団体の財政状況及び健全化判断比率'!B70="","",'各会計、関係団体の財政状況及び健全化判断比率'!B70)</f>
        <v>岡山県市町村総合事務組合　脱退還付金特別会計</v>
      </c>
      <c r="BZ36" s="539"/>
      <c r="CA36" s="539"/>
      <c r="CB36" s="539"/>
      <c r="CC36" s="539"/>
      <c r="CD36" s="539"/>
      <c r="CE36" s="539"/>
      <c r="CF36" s="539"/>
      <c r="CG36" s="539"/>
      <c r="CH36" s="539"/>
      <c r="CI36" s="539"/>
      <c r="CJ36" s="539"/>
      <c r="CK36" s="539"/>
      <c r="CL36" s="539"/>
      <c r="CM36" s="539"/>
      <c r="CN36" s="165"/>
      <c r="CO36" s="538">
        <f t="shared" si="5"/>
        <v>27</v>
      </c>
      <c r="CP36" s="538"/>
      <c r="CQ36" s="539" t="str">
        <f>IF('各会計、関係団体の財政状況及び健全化判断比率'!BS9="","",'各会計、関係団体の財政状況及び健全化判断比率'!BS9)</f>
        <v>未来奥津</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15">
      <c r="A37" s="135"/>
      <c r="B37" s="164"/>
      <c r="C37" s="538">
        <f t="shared" si="0"/>
        <v>4</v>
      </c>
      <c r="D37" s="538"/>
      <c r="E37" s="539" t="str">
        <f>IF('各会計、関係団体の財政状況及び健全化判断比率'!B10="","",'各会計、関係団体の財政状況及び健全化判断比率'!B10)</f>
        <v>越畑専用水道特別会計</v>
      </c>
      <c r="F37" s="539"/>
      <c r="G37" s="539"/>
      <c r="H37" s="539"/>
      <c r="I37" s="539"/>
      <c r="J37" s="539"/>
      <c r="K37" s="539"/>
      <c r="L37" s="539"/>
      <c r="M37" s="539"/>
      <c r="N37" s="539"/>
      <c r="O37" s="539"/>
      <c r="P37" s="539"/>
      <c r="Q37" s="539"/>
      <c r="R37" s="539"/>
      <c r="S37" s="539"/>
      <c r="T37" s="165"/>
      <c r="U37" s="538">
        <f t="shared" si="1"/>
        <v>8</v>
      </c>
      <c r="V37" s="538"/>
      <c r="W37" s="539" t="str">
        <f>IF('各会計、関係団体の財政状況及び健全化判断比率'!B31="","",'各会計、関係団体の財政状況及び健全化判断比率'!B31)</f>
        <v>後期高齢者医療特別会計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f t="shared" si="3"/>
        <v>14</v>
      </c>
      <c r="BF37" s="538"/>
      <c r="BG37" s="539" t="str">
        <f>IF('各会計、関係団体の財政状況及び健全化判断比率'!B37="","",'各会計、関係団体の財政状況及び健全化判断比率'!B37)</f>
        <v>公共下水道特別会計</v>
      </c>
      <c r="BH37" s="539"/>
      <c r="BI37" s="539"/>
      <c r="BJ37" s="539"/>
      <c r="BK37" s="539"/>
      <c r="BL37" s="539"/>
      <c r="BM37" s="539"/>
      <c r="BN37" s="539"/>
      <c r="BO37" s="539"/>
      <c r="BP37" s="539"/>
      <c r="BQ37" s="539"/>
      <c r="BR37" s="539"/>
      <c r="BS37" s="539"/>
      <c r="BT37" s="539"/>
      <c r="BU37" s="539"/>
      <c r="BV37" s="165"/>
      <c r="BW37" s="538">
        <f t="shared" si="4"/>
        <v>18</v>
      </c>
      <c r="BX37" s="538"/>
      <c r="BY37" s="539" t="str">
        <f>IF('各会計、関係団体の財政状況及び健全化判断比率'!B71="","",'各会計、関係団体の財政状況及び健全化判断比率'!B71)</f>
        <v>岡山県後期高齢者医療広域連合　一般会計</v>
      </c>
      <c r="BZ37" s="539"/>
      <c r="CA37" s="539"/>
      <c r="CB37" s="539"/>
      <c r="CC37" s="539"/>
      <c r="CD37" s="539"/>
      <c r="CE37" s="539"/>
      <c r="CF37" s="539"/>
      <c r="CG37" s="539"/>
      <c r="CH37" s="539"/>
      <c r="CI37" s="539"/>
      <c r="CJ37" s="539"/>
      <c r="CK37" s="539"/>
      <c r="CL37" s="539"/>
      <c r="CM37" s="539"/>
      <c r="CN37" s="165"/>
      <c r="CO37" s="538">
        <f t="shared" si="5"/>
        <v>28</v>
      </c>
      <c r="CP37" s="538"/>
      <c r="CQ37" s="539" t="str">
        <f>IF('各会計、関係団体の財政状況及び健全化判断比率'!BS10="","",'各会計、関係団体の財政状況及び健全化判断比率'!BS10)</f>
        <v>花美人の里</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15">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19</v>
      </c>
      <c r="BX38" s="538"/>
      <c r="BY38" s="539" t="str">
        <f>IF('各会計、関係団体の財政状況及び健全化判断比率'!B72="","",'各会計、関係団体の財政状況及び健全化判断比率'!B72)</f>
        <v>岡山県後期高齢者医療広域連合　後期高齢者医療特別会計</v>
      </c>
      <c r="BZ38" s="539"/>
      <c r="CA38" s="539"/>
      <c r="CB38" s="539"/>
      <c r="CC38" s="539"/>
      <c r="CD38" s="539"/>
      <c r="CE38" s="539"/>
      <c r="CF38" s="539"/>
      <c r="CG38" s="539"/>
      <c r="CH38" s="539"/>
      <c r="CI38" s="539"/>
      <c r="CJ38" s="539"/>
      <c r="CK38" s="539"/>
      <c r="CL38" s="539"/>
      <c r="CM38" s="539"/>
      <c r="CN38" s="165"/>
      <c r="CO38" s="538">
        <f t="shared" si="5"/>
        <v>29</v>
      </c>
      <c r="CP38" s="538"/>
      <c r="CQ38" s="539" t="str">
        <f>IF('各会計、関係団体の財政状況及び健全化判断比率'!BS11="","",'各会計、関係団体の財政状況及び健全化判断比率'!BS11)</f>
        <v>上齋原振興公社</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15">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20</v>
      </c>
      <c r="BX39" s="538"/>
      <c r="BY39" s="539" t="str">
        <f>IF('各会計、関係団体の財政状況及び健全化判断比率'!B73="","",'各会計、関係団体の財政状況及び健全化判断比率'!B73)</f>
        <v>岡山県市町村税整理組合　一般会計</v>
      </c>
      <c r="BZ39" s="539"/>
      <c r="CA39" s="539"/>
      <c r="CB39" s="539"/>
      <c r="CC39" s="539"/>
      <c r="CD39" s="539"/>
      <c r="CE39" s="539"/>
      <c r="CF39" s="539"/>
      <c r="CG39" s="539"/>
      <c r="CH39" s="539"/>
      <c r="CI39" s="539"/>
      <c r="CJ39" s="539"/>
      <c r="CK39" s="539"/>
      <c r="CL39" s="539"/>
      <c r="CM39" s="539"/>
      <c r="CN39" s="165"/>
      <c r="CO39" s="538">
        <f t="shared" si="5"/>
        <v>30</v>
      </c>
      <c r="CP39" s="538"/>
      <c r="CQ39" s="539" t="str">
        <f>IF('各会計、関係団体の財政状況及び健全化判断比率'!BS12="","",'各会計、関係団体の財政状況及び健全化判断比率'!BS12)</f>
        <v>人形峠原子力産業</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15">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21</v>
      </c>
      <c r="BX40" s="538"/>
      <c r="BY40" s="539" t="str">
        <f>IF('各会計、関係団体の財政状況及び健全化判断比率'!B74="","",'各会計、関係団体の財政状況及び健全化判断比率'!B74)</f>
        <v>岡山県広域水道企業団　水道用水供給事業会計</v>
      </c>
      <c r="BZ40" s="539"/>
      <c r="CA40" s="539"/>
      <c r="CB40" s="539"/>
      <c r="CC40" s="539"/>
      <c r="CD40" s="539"/>
      <c r="CE40" s="539"/>
      <c r="CF40" s="539"/>
      <c r="CG40" s="539"/>
      <c r="CH40" s="539"/>
      <c r="CI40" s="539"/>
      <c r="CJ40" s="539"/>
      <c r="CK40" s="539"/>
      <c r="CL40" s="539"/>
      <c r="CM40" s="539"/>
      <c r="CN40" s="165"/>
      <c r="CO40" s="538">
        <f t="shared" si="5"/>
        <v>31</v>
      </c>
      <c r="CP40" s="538"/>
      <c r="CQ40" s="539" t="str">
        <f>IF('各会計、関係団体の財政状況及び健全化判断比率'!BS13="","",'各会計、関係団体の財政状況及び健全化判断比率'!BS13)</f>
        <v>富畜産公社</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15">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22</v>
      </c>
      <c r="BX41" s="538"/>
      <c r="BY41" s="539" t="str">
        <f>IF('各会計、関係団体の財政状況及び健全化判断比率'!B75="","",'各会計、関係団体の財政状況及び健全化判断比率'!B75)</f>
        <v>津山広域事務組合　一般会計</v>
      </c>
      <c r="BZ41" s="539"/>
      <c r="CA41" s="539"/>
      <c r="CB41" s="539"/>
      <c r="CC41" s="539"/>
      <c r="CD41" s="539"/>
      <c r="CE41" s="539"/>
      <c r="CF41" s="539"/>
      <c r="CG41" s="539"/>
      <c r="CH41" s="539"/>
      <c r="CI41" s="539"/>
      <c r="CJ41" s="539"/>
      <c r="CK41" s="539"/>
      <c r="CL41" s="539"/>
      <c r="CM41" s="539"/>
      <c r="CN41" s="165"/>
      <c r="CO41" s="538">
        <f t="shared" si="5"/>
        <v>32</v>
      </c>
      <c r="CP41" s="538"/>
      <c r="CQ41" s="539" t="str">
        <f>IF('各会計、関係団体の財政状況及び健全化判断比率'!BS14="","",'各会計、関係団体の財政状況及び健全化判断比率'!BS14)</f>
        <v>ファーム登美</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15">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23</v>
      </c>
      <c r="BX42" s="538"/>
      <c r="BY42" s="539" t="str">
        <f>IF('各会計、関係団体の財政状況及び健全化判断比率'!B76="","",'各会計、関係団体の財政状況及び健全化判断比率'!B76)</f>
        <v>津山広域事務組合　ふるさと振興事業特別会計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15">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24</v>
      </c>
      <c r="BX43" s="538"/>
      <c r="BY43" s="539" t="str">
        <f>IF('各会計、関係団体の財政状況及び健全化判断比率'!B77="","",'各会計、関係団体の財政状況及び健全化判断比率'!B77)</f>
        <v>津山圏域西部衛生施設組合　一般会計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271</v>
      </c>
    </row>
    <row r="50" spans="5:5" x14ac:dyDescent="0.15">
      <c r="E50" s="136" t="s">
        <v>136</v>
      </c>
    </row>
    <row r="51" spans="5:5" x14ac:dyDescent="0.15">
      <c r="E51" s="136" t="s">
        <v>272</v>
      </c>
    </row>
    <row r="52" spans="5:5" x14ac:dyDescent="0.15">
      <c r="E52" s="136" t="s">
        <v>273</v>
      </c>
    </row>
    <row r="53" spans="5:5" x14ac:dyDescent="0.15"/>
    <row r="54" spans="5:5" x14ac:dyDescent="0.15"/>
    <row r="55" spans="5:5" x14ac:dyDescent="0.15"/>
    <row r="56" spans="5:5"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398</v>
      </c>
      <c r="DI1" s="577"/>
      <c r="DJ1" s="577"/>
      <c r="DK1" s="577"/>
      <c r="DL1" s="577"/>
      <c r="DM1" s="577"/>
      <c r="DN1" s="578"/>
      <c r="DP1" s="576" t="s">
        <v>399</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15">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5" t="s">
        <v>275</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276</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85" t="s">
        <v>91</v>
      </c>
      <c r="C4" s="586"/>
      <c r="D4" s="586"/>
      <c r="E4" s="586"/>
      <c r="F4" s="586"/>
      <c r="G4" s="586"/>
      <c r="H4" s="586"/>
      <c r="I4" s="586"/>
      <c r="J4" s="586"/>
      <c r="K4" s="586"/>
      <c r="L4" s="586"/>
      <c r="M4" s="586"/>
      <c r="N4" s="586"/>
      <c r="O4" s="586"/>
      <c r="P4" s="586"/>
      <c r="Q4" s="587"/>
      <c r="R4" s="585" t="s">
        <v>278</v>
      </c>
      <c r="S4" s="586"/>
      <c r="T4" s="586"/>
      <c r="U4" s="586"/>
      <c r="V4" s="586"/>
      <c r="W4" s="586"/>
      <c r="X4" s="586"/>
      <c r="Y4" s="587"/>
      <c r="Z4" s="585" t="s">
        <v>279</v>
      </c>
      <c r="AA4" s="586"/>
      <c r="AB4" s="586"/>
      <c r="AC4" s="587"/>
      <c r="AD4" s="585" t="s">
        <v>280</v>
      </c>
      <c r="AE4" s="586"/>
      <c r="AF4" s="586"/>
      <c r="AG4" s="586"/>
      <c r="AH4" s="586"/>
      <c r="AI4" s="586"/>
      <c r="AJ4" s="586"/>
      <c r="AK4" s="587"/>
      <c r="AL4" s="585" t="s">
        <v>279</v>
      </c>
      <c r="AM4" s="586"/>
      <c r="AN4" s="586"/>
      <c r="AO4" s="587"/>
      <c r="AP4" s="579" t="s">
        <v>281</v>
      </c>
      <c r="AQ4" s="579"/>
      <c r="AR4" s="579"/>
      <c r="AS4" s="579"/>
      <c r="AT4" s="579"/>
      <c r="AU4" s="579"/>
      <c r="AV4" s="579"/>
      <c r="AW4" s="579"/>
      <c r="AX4" s="579"/>
      <c r="AY4" s="579"/>
      <c r="AZ4" s="579"/>
      <c r="BA4" s="579"/>
      <c r="BB4" s="579"/>
      <c r="BC4" s="579"/>
      <c r="BD4" s="579"/>
      <c r="BE4" s="579"/>
      <c r="BF4" s="579"/>
      <c r="BG4" s="579" t="s">
        <v>282</v>
      </c>
      <c r="BH4" s="579"/>
      <c r="BI4" s="579"/>
      <c r="BJ4" s="579"/>
      <c r="BK4" s="579"/>
      <c r="BL4" s="579"/>
      <c r="BM4" s="579"/>
      <c r="BN4" s="579"/>
      <c r="BO4" s="579" t="s">
        <v>279</v>
      </c>
      <c r="BP4" s="579"/>
      <c r="BQ4" s="579"/>
      <c r="BR4" s="579"/>
      <c r="BS4" s="579" t="s">
        <v>283</v>
      </c>
      <c r="BT4" s="579"/>
      <c r="BU4" s="579"/>
      <c r="BV4" s="579"/>
      <c r="BW4" s="579"/>
      <c r="BX4" s="579"/>
      <c r="BY4" s="579"/>
      <c r="BZ4" s="579"/>
      <c r="CA4" s="579"/>
      <c r="CB4" s="579"/>
      <c r="CD4" s="573" t="s">
        <v>284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15">
      <c r="B5" s="602" t="s">
        <v>285</v>
      </c>
      <c r="C5" s="603"/>
      <c r="D5" s="603"/>
      <c r="E5" s="603"/>
      <c r="F5" s="603"/>
      <c r="G5" s="603"/>
      <c r="H5" s="603"/>
      <c r="I5" s="603"/>
      <c r="J5" s="603"/>
      <c r="K5" s="603"/>
      <c r="L5" s="603"/>
      <c r="M5" s="603"/>
      <c r="N5" s="603"/>
      <c r="O5" s="603"/>
      <c r="P5" s="603"/>
      <c r="Q5" s="604"/>
      <c r="R5" s="594">
        <v>2149407</v>
      </c>
      <c r="S5" s="595"/>
      <c r="T5" s="595"/>
      <c r="U5" s="595"/>
      <c r="V5" s="595"/>
      <c r="W5" s="595"/>
      <c r="X5" s="595"/>
      <c r="Y5" s="596"/>
      <c r="Z5" s="597">
        <v>17.8</v>
      </c>
      <c r="AA5" s="597"/>
      <c r="AB5" s="597"/>
      <c r="AC5" s="597"/>
      <c r="AD5" s="598">
        <v>2149407</v>
      </c>
      <c r="AE5" s="598"/>
      <c r="AF5" s="598"/>
      <c r="AG5" s="598"/>
      <c r="AH5" s="598"/>
      <c r="AI5" s="598"/>
      <c r="AJ5" s="598"/>
      <c r="AK5" s="598"/>
      <c r="AL5" s="599">
        <v>31.5</v>
      </c>
      <c r="AM5" s="600"/>
      <c r="AN5" s="600"/>
      <c r="AO5" s="601"/>
      <c r="AP5" s="602" t="s">
        <v>400</v>
      </c>
      <c r="AQ5" s="603"/>
      <c r="AR5" s="603"/>
      <c r="AS5" s="603"/>
      <c r="AT5" s="603"/>
      <c r="AU5" s="603"/>
      <c r="AV5" s="603"/>
      <c r="AW5" s="603"/>
      <c r="AX5" s="603"/>
      <c r="AY5" s="603"/>
      <c r="AZ5" s="603"/>
      <c r="BA5" s="603"/>
      <c r="BB5" s="603"/>
      <c r="BC5" s="603"/>
      <c r="BD5" s="603"/>
      <c r="BE5" s="603"/>
      <c r="BF5" s="604"/>
      <c r="BG5" s="570">
        <v>2146837</v>
      </c>
      <c r="BH5" s="571"/>
      <c r="BI5" s="571"/>
      <c r="BJ5" s="571"/>
      <c r="BK5" s="571"/>
      <c r="BL5" s="571"/>
      <c r="BM5" s="571"/>
      <c r="BN5" s="572"/>
      <c r="BO5" s="569">
        <v>99.9</v>
      </c>
      <c r="BP5" s="569"/>
      <c r="BQ5" s="569"/>
      <c r="BR5" s="569"/>
      <c r="BS5" s="580">
        <v>34618</v>
      </c>
      <c r="BT5" s="580"/>
      <c r="BU5" s="580"/>
      <c r="BV5" s="580"/>
      <c r="BW5" s="580"/>
      <c r="BX5" s="580"/>
      <c r="BY5" s="580"/>
      <c r="BZ5" s="580"/>
      <c r="CA5" s="580"/>
      <c r="CB5" s="581"/>
      <c r="CD5" s="573" t="s">
        <v>281</v>
      </c>
      <c r="CE5" s="574"/>
      <c r="CF5" s="574"/>
      <c r="CG5" s="574"/>
      <c r="CH5" s="574"/>
      <c r="CI5" s="574"/>
      <c r="CJ5" s="574"/>
      <c r="CK5" s="574"/>
      <c r="CL5" s="574"/>
      <c r="CM5" s="574"/>
      <c r="CN5" s="574"/>
      <c r="CO5" s="574"/>
      <c r="CP5" s="574"/>
      <c r="CQ5" s="575"/>
      <c r="CR5" s="573" t="s">
        <v>286</v>
      </c>
      <c r="CS5" s="574"/>
      <c r="CT5" s="574"/>
      <c r="CU5" s="574"/>
      <c r="CV5" s="574"/>
      <c r="CW5" s="574"/>
      <c r="CX5" s="574"/>
      <c r="CY5" s="575"/>
      <c r="CZ5" s="573" t="s">
        <v>279</v>
      </c>
      <c r="DA5" s="574"/>
      <c r="DB5" s="574"/>
      <c r="DC5" s="575"/>
      <c r="DD5" s="573" t="s">
        <v>287</v>
      </c>
      <c r="DE5" s="574"/>
      <c r="DF5" s="574"/>
      <c r="DG5" s="574"/>
      <c r="DH5" s="574"/>
      <c r="DI5" s="574"/>
      <c r="DJ5" s="574"/>
      <c r="DK5" s="574"/>
      <c r="DL5" s="574"/>
      <c r="DM5" s="574"/>
      <c r="DN5" s="574"/>
      <c r="DO5" s="574"/>
      <c r="DP5" s="575"/>
      <c r="DQ5" s="573" t="s">
        <v>288</v>
      </c>
      <c r="DR5" s="574"/>
      <c r="DS5" s="574"/>
      <c r="DT5" s="574"/>
      <c r="DU5" s="574"/>
      <c r="DV5" s="574"/>
      <c r="DW5" s="574"/>
      <c r="DX5" s="574"/>
      <c r="DY5" s="574"/>
      <c r="DZ5" s="574"/>
      <c r="EA5" s="574"/>
      <c r="EB5" s="574"/>
      <c r="EC5" s="575"/>
    </row>
    <row r="6" spans="2:143" ht="11.25" customHeight="1" x14ac:dyDescent="0.15">
      <c r="B6" s="607" t="s">
        <v>289</v>
      </c>
      <c r="C6" s="608"/>
      <c r="D6" s="608"/>
      <c r="E6" s="608"/>
      <c r="F6" s="608"/>
      <c r="G6" s="608"/>
      <c r="H6" s="608"/>
      <c r="I6" s="608"/>
      <c r="J6" s="608"/>
      <c r="K6" s="608"/>
      <c r="L6" s="608"/>
      <c r="M6" s="608"/>
      <c r="N6" s="608"/>
      <c r="O6" s="608"/>
      <c r="P6" s="608"/>
      <c r="Q6" s="609"/>
      <c r="R6" s="570">
        <v>115030</v>
      </c>
      <c r="S6" s="571"/>
      <c r="T6" s="571"/>
      <c r="U6" s="571"/>
      <c r="V6" s="571"/>
      <c r="W6" s="571"/>
      <c r="X6" s="571"/>
      <c r="Y6" s="572"/>
      <c r="Z6" s="569">
        <v>1</v>
      </c>
      <c r="AA6" s="569"/>
      <c r="AB6" s="569"/>
      <c r="AC6" s="569"/>
      <c r="AD6" s="580">
        <v>115030</v>
      </c>
      <c r="AE6" s="580"/>
      <c r="AF6" s="580"/>
      <c r="AG6" s="580"/>
      <c r="AH6" s="580"/>
      <c r="AI6" s="580"/>
      <c r="AJ6" s="580"/>
      <c r="AK6" s="580"/>
      <c r="AL6" s="591">
        <v>1.7</v>
      </c>
      <c r="AM6" s="592"/>
      <c r="AN6" s="592"/>
      <c r="AO6" s="593"/>
      <c r="AP6" s="607" t="s">
        <v>290</v>
      </c>
      <c r="AQ6" s="608"/>
      <c r="AR6" s="608"/>
      <c r="AS6" s="608"/>
      <c r="AT6" s="608"/>
      <c r="AU6" s="608"/>
      <c r="AV6" s="608"/>
      <c r="AW6" s="608"/>
      <c r="AX6" s="608"/>
      <c r="AY6" s="608"/>
      <c r="AZ6" s="608"/>
      <c r="BA6" s="608"/>
      <c r="BB6" s="608"/>
      <c r="BC6" s="608"/>
      <c r="BD6" s="608"/>
      <c r="BE6" s="608"/>
      <c r="BF6" s="609"/>
      <c r="BG6" s="570">
        <v>2146837</v>
      </c>
      <c r="BH6" s="571"/>
      <c r="BI6" s="571"/>
      <c r="BJ6" s="571"/>
      <c r="BK6" s="571"/>
      <c r="BL6" s="571"/>
      <c r="BM6" s="571"/>
      <c r="BN6" s="572"/>
      <c r="BO6" s="569">
        <v>99.9</v>
      </c>
      <c r="BP6" s="569"/>
      <c r="BQ6" s="569"/>
      <c r="BR6" s="569"/>
      <c r="BS6" s="580">
        <v>34618</v>
      </c>
      <c r="BT6" s="580"/>
      <c r="BU6" s="580"/>
      <c r="BV6" s="580"/>
      <c r="BW6" s="580"/>
      <c r="BX6" s="580"/>
      <c r="BY6" s="580"/>
      <c r="BZ6" s="580"/>
      <c r="CA6" s="580"/>
      <c r="CB6" s="581"/>
      <c r="CD6" s="588" t="s">
        <v>291</v>
      </c>
      <c r="CE6" s="589"/>
      <c r="CF6" s="589"/>
      <c r="CG6" s="589"/>
      <c r="CH6" s="589"/>
      <c r="CI6" s="589"/>
      <c r="CJ6" s="589"/>
      <c r="CK6" s="589"/>
      <c r="CL6" s="589"/>
      <c r="CM6" s="589"/>
      <c r="CN6" s="589"/>
      <c r="CO6" s="589"/>
      <c r="CP6" s="589"/>
      <c r="CQ6" s="590"/>
      <c r="CR6" s="570">
        <v>112419</v>
      </c>
      <c r="CS6" s="571"/>
      <c r="CT6" s="571"/>
      <c r="CU6" s="571"/>
      <c r="CV6" s="571"/>
      <c r="CW6" s="571"/>
      <c r="CX6" s="571"/>
      <c r="CY6" s="572"/>
      <c r="CZ6" s="569">
        <v>1</v>
      </c>
      <c r="DA6" s="569"/>
      <c r="DB6" s="569"/>
      <c r="DC6" s="569"/>
      <c r="DD6" s="605" t="s">
        <v>401</v>
      </c>
      <c r="DE6" s="571"/>
      <c r="DF6" s="571"/>
      <c r="DG6" s="571"/>
      <c r="DH6" s="571"/>
      <c r="DI6" s="571"/>
      <c r="DJ6" s="571"/>
      <c r="DK6" s="571"/>
      <c r="DL6" s="571"/>
      <c r="DM6" s="571"/>
      <c r="DN6" s="571"/>
      <c r="DO6" s="571"/>
      <c r="DP6" s="572"/>
      <c r="DQ6" s="605">
        <v>112419</v>
      </c>
      <c r="DR6" s="571"/>
      <c r="DS6" s="571"/>
      <c r="DT6" s="571"/>
      <c r="DU6" s="571"/>
      <c r="DV6" s="571"/>
      <c r="DW6" s="571"/>
      <c r="DX6" s="571"/>
      <c r="DY6" s="571"/>
      <c r="DZ6" s="571"/>
      <c r="EA6" s="571"/>
      <c r="EB6" s="571"/>
      <c r="EC6" s="606"/>
    </row>
    <row r="7" spans="2:143" ht="11.25" customHeight="1" x14ac:dyDescent="0.15">
      <c r="B7" s="607" t="s">
        <v>292</v>
      </c>
      <c r="C7" s="608"/>
      <c r="D7" s="608"/>
      <c r="E7" s="608"/>
      <c r="F7" s="608"/>
      <c r="G7" s="608"/>
      <c r="H7" s="608"/>
      <c r="I7" s="608"/>
      <c r="J7" s="608"/>
      <c r="K7" s="608"/>
      <c r="L7" s="608"/>
      <c r="M7" s="608"/>
      <c r="N7" s="608"/>
      <c r="O7" s="608"/>
      <c r="P7" s="608"/>
      <c r="Q7" s="609"/>
      <c r="R7" s="570">
        <v>4053</v>
      </c>
      <c r="S7" s="571"/>
      <c r="T7" s="571"/>
      <c r="U7" s="571"/>
      <c r="V7" s="571"/>
      <c r="W7" s="571"/>
      <c r="X7" s="571"/>
      <c r="Y7" s="572"/>
      <c r="Z7" s="569">
        <v>0</v>
      </c>
      <c r="AA7" s="569"/>
      <c r="AB7" s="569"/>
      <c r="AC7" s="569"/>
      <c r="AD7" s="580">
        <v>4053</v>
      </c>
      <c r="AE7" s="580"/>
      <c r="AF7" s="580"/>
      <c r="AG7" s="580"/>
      <c r="AH7" s="580"/>
      <c r="AI7" s="580"/>
      <c r="AJ7" s="580"/>
      <c r="AK7" s="580"/>
      <c r="AL7" s="591">
        <v>0.1</v>
      </c>
      <c r="AM7" s="592"/>
      <c r="AN7" s="592"/>
      <c r="AO7" s="593"/>
      <c r="AP7" s="607" t="s">
        <v>293</v>
      </c>
      <c r="AQ7" s="608"/>
      <c r="AR7" s="608"/>
      <c r="AS7" s="608"/>
      <c r="AT7" s="608"/>
      <c r="AU7" s="608"/>
      <c r="AV7" s="608"/>
      <c r="AW7" s="608"/>
      <c r="AX7" s="608"/>
      <c r="AY7" s="608"/>
      <c r="AZ7" s="608"/>
      <c r="BA7" s="608"/>
      <c r="BB7" s="608"/>
      <c r="BC7" s="608"/>
      <c r="BD7" s="608"/>
      <c r="BE7" s="608"/>
      <c r="BF7" s="609"/>
      <c r="BG7" s="570">
        <v>748959</v>
      </c>
      <c r="BH7" s="571"/>
      <c r="BI7" s="571"/>
      <c r="BJ7" s="571"/>
      <c r="BK7" s="571"/>
      <c r="BL7" s="571"/>
      <c r="BM7" s="571"/>
      <c r="BN7" s="572"/>
      <c r="BO7" s="569">
        <v>34.799999999999997</v>
      </c>
      <c r="BP7" s="569"/>
      <c r="BQ7" s="569"/>
      <c r="BR7" s="569"/>
      <c r="BS7" s="580">
        <v>34618</v>
      </c>
      <c r="BT7" s="580"/>
      <c r="BU7" s="580"/>
      <c r="BV7" s="580"/>
      <c r="BW7" s="580"/>
      <c r="BX7" s="580"/>
      <c r="BY7" s="580"/>
      <c r="BZ7" s="580"/>
      <c r="CA7" s="580"/>
      <c r="CB7" s="581"/>
      <c r="CD7" s="582" t="s">
        <v>294</v>
      </c>
      <c r="CE7" s="583"/>
      <c r="CF7" s="583"/>
      <c r="CG7" s="583"/>
      <c r="CH7" s="583"/>
      <c r="CI7" s="583"/>
      <c r="CJ7" s="583"/>
      <c r="CK7" s="583"/>
      <c r="CL7" s="583"/>
      <c r="CM7" s="583"/>
      <c r="CN7" s="583"/>
      <c r="CO7" s="583"/>
      <c r="CP7" s="583"/>
      <c r="CQ7" s="584"/>
      <c r="CR7" s="570">
        <v>2092910</v>
      </c>
      <c r="CS7" s="571"/>
      <c r="CT7" s="571"/>
      <c r="CU7" s="571"/>
      <c r="CV7" s="571"/>
      <c r="CW7" s="571"/>
      <c r="CX7" s="571"/>
      <c r="CY7" s="572"/>
      <c r="CZ7" s="569">
        <v>18.5</v>
      </c>
      <c r="DA7" s="569"/>
      <c r="DB7" s="569"/>
      <c r="DC7" s="569"/>
      <c r="DD7" s="605">
        <v>120580</v>
      </c>
      <c r="DE7" s="571"/>
      <c r="DF7" s="571"/>
      <c r="DG7" s="571"/>
      <c r="DH7" s="571"/>
      <c r="DI7" s="571"/>
      <c r="DJ7" s="571"/>
      <c r="DK7" s="571"/>
      <c r="DL7" s="571"/>
      <c r="DM7" s="571"/>
      <c r="DN7" s="571"/>
      <c r="DO7" s="571"/>
      <c r="DP7" s="572"/>
      <c r="DQ7" s="605">
        <v>1650918</v>
      </c>
      <c r="DR7" s="571"/>
      <c r="DS7" s="571"/>
      <c r="DT7" s="571"/>
      <c r="DU7" s="571"/>
      <c r="DV7" s="571"/>
      <c r="DW7" s="571"/>
      <c r="DX7" s="571"/>
      <c r="DY7" s="571"/>
      <c r="DZ7" s="571"/>
      <c r="EA7" s="571"/>
      <c r="EB7" s="571"/>
      <c r="EC7" s="606"/>
    </row>
    <row r="8" spans="2:143" ht="11.25" customHeight="1" x14ac:dyDescent="0.15">
      <c r="B8" s="607" t="s">
        <v>402</v>
      </c>
      <c r="C8" s="608"/>
      <c r="D8" s="608"/>
      <c r="E8" s="608"/>
      <c r="F8" s="608"/>
      <c r="G8" s="608"/>
      <c r="H8" s="608"/>
      <c r="I8" s="608"/>
      <c r="J8" s="608"/>
      <c r="K8" s="608"/>
      <c r="L8" s="608"/>
      <c r="M8" s="608"/>
      <c r="N8" s="608"/>
      <c r="O8" s="608"/>
      <c r="P8" s="608"/>
      <c r="Q8" s="609"/>
      <c r="R8" s="570">
        <v>3297</v>
      </c>
      <c r="S8" s="571"/>
      <c r="T8" s="571"/>
      <c r="U8" s="571"/>
      <c r="V8" s="571"/>
      <c r="W8" s="571"/>
      <c r="X8" s="571"/>
      <c r="Y8" s="572"/>
      <c r="Z8" s="569">
        <v>0</v>
      </c>
      <c r="AA8" s="569"/>
      <c r="AB8" s="569"/>
      <c r="AC8" s="569"/>
      <c r="AD8" s="580">
        <v>3297</v>
      </c>
      <c r="AE8" s="580"/>
      <c r="AF8" s="580"/>
      <c r="AG8" s="580"/>
      <c r="AH8" s="580"/>
      <c r="AI8" s="580"/>
      <c r="AJ8" s="580"/>
      <c r="AK8" s="580"/>
      <c r="AL8" s="591">
        <v>0</v>
      </c>
      <c r="AM8" s="592"/>
      <c r="AN8" s="592"/>
      <c r="AO8" s="593"/>
      <c r="AP8" s="607" t="s">
        <v>295</v>
      </c>
      <c r="AQ8" s="608"/>
      <c r="AR8" s="608"/>
      <c r="AS8" s="608"/>
      <c r="AT8" s="608"/>
      <c r="AU8" s="608"/>
      <c r="AV8" s="608"/>
      <c r="AW8" s="608"/>
      <c r="AX8" s="608"/>
      <c r="AY8" s="608"/>
      <c r="AZ8" s="608"/>
      <c r="BA8" s="608"/>
      <c r="BB8" s="608"/>
      <c r="BC8" s="608"/>
      <c r="BD8" s="608"/>
      <c r="BE8" s="608"/>
      <c r="BF8" s="609"/>
      <c r="BG8" s="570">
        <v>18032</v>
      </c>
      <c r="BH8" s="571"/>
      <c r="BI8" s="571"/>
      <c r="BJ8" s="571"/>
      <c r="BK8" s="571"/>
      <c r="BL8" s="571"/>
      <c r="BM8" s="571"/>
      <c r="BN8" s="572"/>
      <c r="BO8" s="569">
        <v>0.8</v>
      </c>
      <c r="BP8" s="569"/>
      <c r="BQ8" s="569"/>
      <c r="BR8" s="569"/>
      <c r="BS8" s="605" t="s">
        <v>403</v>
      </c>
      <c r="BT8" s="571"/>
      <c r="BU8" s="571"/>
      <c r="BV8" s="571"/>
      <c r="BW8" s="571"/>
      <c r="BX8" s="571"/>
      <c r="BY8" s="571"/>
      <c r="BZ8" s="571"/>
      <c r="CA8" s="571"/>
      <c r="CB8" s="606"/>
      <c r="CD8" s="582" t="s">
        <v>296</v>
      </c>
      <c r="CE8" s="583"/>
      <c r="CF8" s="583"/>
      <c r="CG8" s="583"/>
      <c r="CH8" s="583"/>
      <c r="CI8" s="583"/>
      <c r="CJ8" s="583"/>
      <c r="CK8" s="583"/>
      <c r="CL8" s="583"/>
      <c r="CM8" s="583"/>
      <c r="CN8" s="583"/>
      <c r="CO8" s="583"/>
      <c r="CP8" s="583"/>
      <c r="CQ8" s="584"/>
      <c r="CR8" s="570">
        <v>2586281</v>
      </c>
      <c r="CS8" s="571"/>
      <c r="CT8" s="571"/>
      <c r="CU8" s="571"/>
      <c r="CV8" s="571"/>
      <c r="CW8" s="571"/>
      <c r="CX8" s="571"/>
      <c r="CY8" s="572"/>
      <c r="CZ8" s="569">
        <v>22.9</v>
      </c>
      <c r="DA8" s="569"/>
      <c r="DB8" s="569"/>
      <c r="DC8" s="569"/>
      <c r="DD8" s="605">
        <v>584238</v>
      </c>
      <c r="DE8" s="571"/>
      <c r="DF8" s="571"/>
      <c r="DG8" s="571"/>
      <c r="DH8" s="571"/>
      <c r="DI8" s="571"/>
      <c r="DJ8" s="571"/>
      <c r="DK8" s="571"/>
      <c r="DL8" s="571"/>
      <c r="DM8" s="571"/>
      <c r="DN8" s="571"/>
      <c r="DO8" s="571"/>
      <c r="DP8" s="572"/>
      <c r="DQ8" s="605">
        <v>1221010</v>
      </c>
      <c r="DR8" s="571"/>
      <c r="DS8" s="571"/>
      <c r="DT8" s="571"/>
      <c r="DU8" s="571"/>
      <c r="DV8" s="571"/>
      <c r="DW8" s="571"/>
      <c r="DX8" s="571"/>
      <c r="DY8" s="571"/>
      <c r="DZ8" s="571"/>
      <c r="EA8" s="571"/>
      <c r="EB8" s="571"/>
      <c r="EC8" s="606"/>
    </row>
    <row r="9" spans="2:143" ht="11.25" customHeight="1" x14ac:dyDescent="0.15">
      <c r="B9" s="607" t="s">
        <v>404</v>
      </c>
      <c r="C9" s="608"/>
      <c r="D9" s="608"/>
      <c r="E9" s="608"/>
      <c r="F9" s="608"/>
      <c r="G9" s="608"/>
      <c r="H9" s="608"/>
      <c r="I9" s="608"/>
      <c r="J9" s="608"/>
      <c r="K9" s="608"/>
      <c r="L9" s="608"/>
      <c r="M9" s="608"/>
      <c r="N9" s="608"/>
      <c r="O9" s="608"/>
      <c r="P9" s="608"/>
      <c r="Q9" s="609"/>
      <c r="R9" s="570">
        <v>731</v>
      </c>
      <c r="S9" s="571"/>
      <c r="T9" s="571"/>
      <c r="U9" s="571"/>
      <c r="V9" s="571"/>
      <c r="W9" s="571"/>
      <c r="X9" s="571"/>
      <c r="Y9" s="572"/>
      <c r="Z9" s="569">
        <v>0</v>
      </c>
      <c r="AA9" s="569"/>
      <c r="AB9" s="569"/>
      <c r="AC9" s="569"/>
      <c r="AD9" s="580">
        <v>731</v>
      </c>
      <c r="AE9" s="580"/>
      <c r="AF9" s="580"/>
      <c r="AG9" s="580"/>
      <c r="AH9" s="580"/>
      <c r="AI9" s="580"/>
      <c r="AJ9" s="580"/>
      <c r="AK9" s="580"/>
      <c r="AL9" s="591">
        <v>0</v>
      </c>
      <c r="AM9" s="592"/>
      <c r="AN9" s="592"/>
      <c r="AO9" s="593"/>
      <c r="AP9" s="607" t="s">
        <v>297</v>
      </c>
      <c r="AQ9" s="608"/>
      <c r="AR9" s="608"/>
      <c r="AS9" s="608"/>
      <c r="AT9" s="608"/>
      <c r="AU9" s="608"/>
      <c r="AV9" s="608"/>
      <c r="AW9" s="608"/>
      <c r="AX9" s="608"/>
      <c r="AY9" s="608"/>
      <c r="AZ9" s="608"/>
      <c r="BA9" s="608"/>
      <c r="BB9" s="608"/>
      <c r="BC9" s="608"/>
      <c r="BD9" s="608"/>
      <c r="BE9" s="608"/>
      <c r="BF9" s="609"/>
      <c r="BG9" s="570">
        <v>485579</v>
      </c>
      <c r="BH9" s="571"/>
      <c r="BI9" s="571"/>
      <c r="BJ9" s="571"/>
      <c r="BK9" s="571"/>
      <c r="BL9" s="571"/>
      <c r="BM9" s="571"/>
      <c r="BN9" s="572"/>
      <c r="BO9" s="569">
        <v>22.6</v>
      </c>
      <c r="BP9" s="569"/>
      <c r="BQ9" s="569"/>
      <c r="BR9" s="569"/>
      <c r="BS9" s="605" t="s">
        <v>405</v>
      </c>
      <c r="BT9" s="571"/>
      <c r="BU9" s="571"/>
      <c r="BV9" s="571"/>
      <c r="BW9" s="571"/>
      <c r="BX9" s="571"/>
      <c r="BY9" s="571"/>
      <c r="BZ9" s="571"/>
      <c r="CA9" s="571"/>
      <c r="CB9" s="606"/>
      <c r="CD9" s="582" t="s">
        <v>298</v>
      </c>
      <c r="CE9" s="583"/>
      <c r="CF9" s="583"/>
      <c r="CG9" s="583"/>
      <c r="CH9" s="583"/>
      <c r="CI9" s="583"/>
      <c r="CJ9" s="583"/>
      <c r="CK9" s="583"/>
      <c r="CL9" s="583"/>
      <c r="CM9" s="583"/>
      <c r="CN9" s="583"/>
      <c r="CO9" s="583"/>
      <c r="CP9" s="583"/>
      <c r="CQ9" s="584"/>
      <c r="CR9" s="570">
        <v>813178</v>
      </c>
      <c r="CS9" s="571"/>
      <c r="CT9" s="571"/>
      <c r="CU9" s="571"/>
      <c r="CV9" s="571"/>
      <c r="CW9" s="571"/>
      <c r="CX9" s="571"/>
      <c r="CY9" s="572"/>
      <c r="CZ9" s="569">
        <v>7.2</v>
      </c>
      <c r="DA9" s="569"/>
      <c r="DB9" s="569"/>
      <c r="DC9" s="569"/>
      <c r="DD9" s="605">
        <v>65345</v>
      </c>
      <c r="DE9" s="571"/>
      <c r="DF9" s="571"/>
      <c r="DG9" s="571"/>
      <c r="DH9" s="571"/>
      <c r="DI9" s="571"/>
      <c r="DJ9" s="571"/>
      <c r="DK9" s="571"/>
      <c r="DL9" s="571"/>
      <c r="DM9" s="571"/>
      <c r="DN9" s="571"/>
      <c r="DO9" s="571"/>
      <c r="DP9" s="572"/>
      <c r="DQ9" s="605">
        <v>782610</v>
      </c>
      <c r="DR9" s="571"/>
      <c r="DS9" s="571"/>
      <c r="DT9" s="571"/>
      <c r="DU9" s="571"/>
      <c r="DV9" s="571"/>
      <c r="DW9" s="571"/>
      <c r="DX9" s="571"/>
      <c r="DY9" s="571"/>
      <c r="DZ9" s="571"/>
      <c r="EA9" s="571"/>
      <c r="EB9" s="571"/>
      <c r="EC9" s="606"/>
    </row>
    <row r="10" spans="2:143" ht="11.25" customHeight="1" x14ac:dyDescent="0.15">
      <c r="B10" s="607" t="s">
        <v>299</v>
      </c>
      <c r="C10" s="608"/>
      <c r="D10" s="608"/>
      <c r="E10" s="608"/>
      <c r="F10" s="608"/>
      <c r="G10" s="608"/>
      <c r="H10" s="608"/>
      <c r="I10" s="608"/>
      <c r="J10" s="608"/>
      <c r="K10" s="608"/>
      <c r="L10" s="608"/>
      <c r="M10" s="608"/>
      <c r="N10" s="608"/>
      <c r="O10" s="608"/>
      <c r="P10" s="608"/>
      <c r="Q10" s="609"/>
      <c r="R10" s="570">
        <v>121425</v>
      </c>
      <c r="S10" s="571"/>
      <c r="T10" s="571"/>
      <c r="U10" s="571"/>
      <c r="V10" s="571"/>
      <c r="W10" s="571"/>
      <c r="X10" s="571"/>
      <c r="Y10" s="572"/>
      <c r="Z10" s="569">
        <v>1</v>
      </c>
      <c r="AA10" s="569"/>
      <c r="AB10" s="569"/>
      <c r="AC10" s="569"/>
      <c r="AD10" s="580">
        <v>121425</v>
      </c>
      <c r="AE10" s="580"/>
      <c r="AF10" s="580"/>
      <c r="AG10" s="580"/>
      <c r="AH10" s="580"/>
      <c r="AI10" s="580"/>
      <c r="AJ10" s="580"/>
      <c r="AK10" s="580"/>
      <c r="AL10" s="591">
        <v>1.8</v>
      </c>
      <c r="AM10" s="592"/>
      <c r="AN10" s="592"/>
      <c r="AO10" s="593"/>
      <c r="AP10" s="607" t="s">
        <v>300</v>
      </c>
      <c r="AQ10" s="608"/>
      <c r="AR10" s="608"/>
      <c r="AS10" s="608"/>
      <c r="AT10" s="608"/>
      <c r="AU10" s="608"/>
      <c r="AV10" s="608"/>
      <c r="AW10" s="608"/>
      <c r="AX10" s="608"/>
      <c r="AY10" s="608"/>
      <c r="AZ10" s="608"/>
      <c r="BA10" s="608"/>
      <c r="BB10" s="608"/>
      <c r="BC10" s="608"/>
      <c r="BD10" s="608"/>
      <c r="BE10" s="608"/>
      <c r="BF10" s="609"/>
      <c r="BG10" s="570">
        <v>33263</v>
      </c>
      <c r="BH10" s="571"/>
      <c r="BI10" s="571"/>
      <c r="BJ10" s="571"/>
      <c r="BK10" s="571"/>
      <c r="BL10" s="571"/>
      <c r="BM10" s="571"/>
      <c r="BN10" s="572"/>
      <c r="BO10" s="569">
        <v>1.5</v>
      </c>
      <c r="BP10" s="569"/>
      <c r="BQ10" s="569"/>
      <c r="BR10" s="569"/>
      <c r="BS10" s="605" t="s">
        <v>405</v>
      </c>
      <c r="BT10" s="571"/>
      <c r="BU10" s="571"/>
      <c r="BV10" s="571"/>
      <c r="BW10" s="571"/>
      <c r="BX10" s="571"/>
      <c r="BY10" s="571"/>
      <c r="BZ10" s="571"/>
      <c r="CA10" s="571"/>
      <c r="CB10" s="606"/>
      <c r="CD10" s="582" t="s">
        <v>301</v>
      </c>
      <c r="CE10" s="583"/>
      <c r="CF10" s="583"/>
      <c r="CG10" s="583"/>
      <c r="CH10" s="583"/>
      <c r="CI10" s="583"/>
      <c r="CJ10" s="583"/>
      <c r="CK10" s="583"/>
      <c r="CL10" s="583"/>
      <c r="CM10" s="583"/>
      <c r="CN10" s="583"/>
      <c r="CO10" s="583"/>
      <c r="CP10" s="583"/>
      <c r="CQ10" s="584"/>
      <c r="CR10" s="570">
        <v>11500</v>
      </c>
      <c r="CS10" s="571"/>
      <c r="CT10" s="571"/>
      <c r="CU10" s="571"/>
      <c r="CV10" s="571"/>
      <c r="CW10" s="571"/>
      <c r="CX10" s="571"/>
      <c r="CY10" s="572"/>
      <c r="CZ10" s="569">
        <v>0.1</v>
      </c>
      <c r="DA10" s="569"/>
      <c r="DB10" s="569"/>
      <c r="DC10" s="569"/>
      <c r="DD10" s="605" t="s">
        <v>405</v>
      </c>
      <c r="DE10" s="571"/>
      <c r="DF10" s="571"/>
      <c r="DG10" s="571"/>
      <c r="DH10" s="571"/>
      <c r="DI10" s="571"/>
      <c r="DJ10" s="571"/>
      <c r="DK10" s="571"/>
      <c r="DL10" s="571"/>
      <c r="DM10" s="571"/>
      <c r="DN10" s="571"/>
      <c r="DO10" s="571"/>
      <c r="DP10" s="572"/>
      <c r="DQ10" s="605" t="s">
        <v>405</v>
      </c>
      <c r="DR10" s="571"/>
      <c r="DS10" s="571"/>
      <c r="DT10" s="571"/>
      <c r="DU10" s="571"/>
      <c r="DV10" s="571"/>
      <c r="DW10" s="571"/>
      <c r="DX10" s="571"/>
      <c r="DY10" s="571"/>
      <c r="DZ10" s="571"/>
      <c r="EA10" s="571"/>
      <c r="EB10" s="571"/>
      <c r="EC10" s="606"/>
    </row>
    <row r="11" spans="2:143" ht="11.25" customHeight="1" x14ac:dyDescent="0.15">
      <c r="B11" s="607" t="s">
        <v>302</v>
      </c>
      <c r="C11" s="608"/>
      <c r="D11" s="608"/>
      <c r="E11" s="608"/>
      <c r="F11" s="608"/>
      <c r="G11" s="608"/>
      <c r="H11" s="608"/>
      <c r="I11" s="608"/>
      <c r="J11" s="608"/>
      <c r="K11" s="608"/>
      <c r="L11" s="608"/>
      <c r="M11" s="608"/>
      <c r="N11" s="608"/>
      <c r="O11" s="608"/>
      <c r="P11" s="608"/>
      <c r="Q11" s="609"/>
      <c r="R11" s="570">
        <v>4707</v>
      </c>
      <c r="S11" s="571"/>
      <c r="T11" s="571"/>
      <c r="U11" s="571"/>
      <c r="V11" s="571"/>
      <c r="W11" s="571"/>
      <c r="X11" s="571"/>
      <c r="Y11" s="572"/>
      <c r="Z11" s="569">
        <v>0</v>
      </c>
      <c r="AA11" s="569"/>
      <c r="AB11" s="569"/>
      <c r="AC11" s="569"/>
      <c r="AD11" s="580">
        <v>4707</v>
      </c>
      <c r="AE11" s="580"/>
      <c r="AF11" s="580"/>
      <c r="AG11" s="580"/>
      <c r="AH11" s="580"/>
      <c r="AI11" s="580"/>
      <c r="AJ11" s="580"/>
      <c r="AK11" s="580"/>
      <c r="AL11" s="591">
        <v>0.1</v>
      </c>
      <c r="AM11" s="592"/>
      <c r="AN11" s="592"/>
      <c r="AO11" s="593"/>
      <c r="AP11" s="607" t="s">
        <v>303</v>
      </c>
      <c r="AQ11" s="608"/>
      <c r="AR11" s="608"/>
      <c r="AS11" s="608"/>
      <c r="AT11" s="608"/>
      <c r="AU11" s="608"/>
      <c r="AV11" s="608"/>
      <c r="AW11" s="608"/>
      <c r="AX11" s="608"/>
      <c r="AY11" s="608"/>
      <c r="AZ11" s="608"/>
      <c r="BA11" s="608"/>
      <c r="BB11" s="608"/>
      <c r="BC11" s="608"/>
      <c r="BD11" s="608"/>
      <c r="BE11" s="608"/>
      <c r="BF11" s="609"/>
      <c r="BG11" s="570">
        <v>212085</v>
      </c>
      <c r="BH11" s="571"/>
      <c r="BI11" s="571"/>
      <c r="BJ11" s="571"/>
      <c r="BK11" s="571"/>
      <c r="BL11" s="571"/>
      <c r="BM11" s="571"/>
      <c r="BN11" s="572"/>
      <c r="BO11" s="569">
        <v>9.9</v>
      </c>
      <c r="BP11" s="569"/>
      <c r="BQ11" s="569"/>
      <c r="BR11" s="569"/>
      <c r="BS11" s="605">
        <v>34618</v>
      </c>
      <c r="BT11" s="571"/>
      <c r="BU11" s="571"/>
      <c r="BV11" s="571"/>
      <c r="BW11" s="571"/>
      <c r="BX11" s="571"/>
      <c r="BY11" s="571"/>
      <c r="BZ11" s="571"/>
      <c r="CA11" s="571"/>
      <c r="CB11" s="606"/>
      <c r="CD11" s="582" t="s">
        <v>304</v>
      </c>
      <c r="CE11" s="583"/>
      <c r="CF11" s="583"/>
      <c r="CG11" s="583"/>
      <c r="CH11" s="583"/>
      <c r="CI11" s="583"/>
      <c r="CJ11" s="583"/>
      <c r="CK11" s="583"/>
      <c r="CL11" s="583"/>
      <c r="CM11" s="583"/>
      <c r="CN11" s="583"/>
      <c r="CO11" s="583"/>
      <c r="CP11" s="583"/>
      <c r="CQ11" s="584"/>
      <c r="CR11" s="570">
        <v>866124</v>
      </c>
      <c r="CS11" s="571"/>
      <c r="CT11" s="571"/>
      <c r="CU11" s="571"/>
      <c r="CV11" s="571"/>
      <c r="CW11" s="571"/>
      <c r="CX11" s="571"/>
      <c r="CY11" s="572"/>
      <c r="CZ11" s="569">
        <v>7.7</v>
      </c>
      <c r="DA11" s="569"/>
      <c r="DB11" s="569"/>
      <c r="DC11" s="569"/>
      <c r="DD11" s="605">
        <v>236653</v>
      </c>
      <c r="DE11" s="571"/>
      <c r="DF11" s="571"/>
      <c r="DG11" s="571"/>
      <c r="DH11" s="571"/>
      <c r="DI11" s="571"/>
      <c r="DJ11" s="571"/>
      <c r="DK11" s="571"/>
      <c r="DL11" s="571"/>
      <c r="DM11" s="571"/>
      <c r="DN11" s="571"/>
      <c r="DO11" s="571"/>
      <c r="DP11" s="572"/>
      <c r="DQ11" s="605">
        <v>603832</v>
      </c>
      <c r="DR11" s="571"/>
      <c r="DS11" s="571"/>
      <c r="DT11" s="571"/>
      <c r="DU11" s="571"/>
      <c r="DV11" s="571"/>
      <c r="DW11" s="571"/>
      <c r="DX11" s="571"/>
      <c r="DY11" s="571"/>
      <c r="DZ11" s="571"/>
      <c r="EA11" s="571"/>
      <c r="EB11" s="571"/>
      <c r="EC11" s="606"/>
    </row>
    <row r="12" spans="2:143" ht="11.25" customHeight="1" x14ac:dyDescent="0.15">
      <c r="B12" s="607" t="s">
        <v>305</v>
      </c>
      <c r="C12" s="608"/>
      <c r="D12" s="608"/>
      <c r="E12" s="608"/>
      <c r="F12" s="608"/>
      <c r="G12" s="608"/>
      <c r="H12" s="608"/>
      <c r="I12" s="608"/>
      <c r="J12" s="608"/>
      <c r="K12" s="608"/>
      <c r="L12" s="608"/>
      <c r="M12" s="608"/>
      <c r="N12" s="608"/>
      <c r="O12" s="608"/>
      <c r="P12" s="608"/>
      <c r="Q12" s="609"/>
      <c r="R12" s="570" t="s">
        <v>405</v>
      </c>
      <c r="S12" s="571"/>
      <c r="T12" s="571"/>
      <c r="U12" s="571"/>
      <c r="V12" s="571"/>
      <c r="W12" s="571"/>
      <c r="X12" s="571"/>
      <c r="Y12" s="572"/>
      <c r="Z12" s="569" t="s">
        <v>405</v>
      </c>
      <c r="AA12" s="569"/>
      <c r="AB12" s="569"/>
      <c r="AC12" s="569"/>
      <c r="AD12" s="580" t="s">
        <v>405</v>
      </c>
      <c r="AE12" s="580"/>
      <c r="AF12" s="580"/>
      <c r="AG12" s="580"/>
      <c r="AH12" s="580"/>
      <c r="AI12" s="580"/>
      <c r="AJ12" s="580"/>
      <c r="AK12" s="580"/>
      <c r="AL12" s="591" t="s">
        <v>405</v>
      </c>
      <c r="AM12" s="592"/>
      <c r="AN12" s="592"/>
      <c r="AO12" s="593"/>
      <c r="AP12" s="607" t="s">
        <v>306</v>
      </c>
      <c r="AQ12" s="608"/>
      <c r="AR12" s="608"/>
      <c r="AS12" s="608"/>
      <c r="AT12" s="608"/>
      <c r="AU12" s="608"/>
      <c r="AV12" s="608"/>
      <c r="AW12" s="608"/>
      <c r="AX12" s="608"/>
      <c r="AY12" s="608"/>
      <c r="AZ12" s="608"/>
      <c r="BA12" s="608"/>
      <c r="BB12" s="608"/>
      <c r="BC12" s="608"/>
      <c r="BD12" s="608"/>
      <c r="BE12" s="608"/>
      <c r="BF12" s="609"/>
      <c r="BG12" s="570">
        <v>1285187</v>
      </c>
      <c r="BH12" s="571"/>
      <c r="BI12" s="571"/>
      <c r="BJ12" s="571"/>
      <c r="BK12" s="571"/>
      <c r="BL12" s="571"/>
      <c r="BM12" s="571"/>
      <c r="BN12" s="572"/>
      <c r="BO12" s="569">
        <v>59.8</v>
      </c>
      <c r="BP12" s="569"/>
      <c r="BQ12" s="569"/>
      <c r="BR12" s="569"/>
      <c r="BS12" s="605" t="s">
        <v>405</v>
      </c>
      <c r="BT12" s="571"/>
      <c r="BU12" s="571"/>
      <c r="BV12" s="571"/>
      <c r="BW12" s="571"/>
      <c r="BX12" s="571"/>
      <c r="BY12" s="571"/>
      <c r="BZ12" s="571"/>
      <c r="CA12" s="571"/>
      <c r="CB12" s="606"/>
      <c r="CD12" s="582" t="s">
        <v>307</v>
      </c>
      <c r="CE12" s="583"/>
      <c r="CF12" s="583"/>
      <c r="CG12" s="583"/>
      <c r="CH12" s="583"/>
      <c r="CI12" s="583"/>
      <c r="CJ12" s="583"/>
      <c r="CK12" s="583"/>
      <c r="CL12" s="583"/>
      <c r="CM12" s="583"/>
      <c r="CN12" s="583"/>
      <c r="CO12" s="583"/>
      <c r="CP12" s="583"/>
      <c r="CQ12" s="584"/>
      <c r="CR12" s="570">
        <v>787032</v>
      </c>
      <c r="CS12" s="571"/>
      <c r="CT12" s="571"/>
      <c r="CU12" s="571"/>
      <c r="CV12" s="571"/>
      <c r="CW12" s="571"/>
      <c r="CX12" s="571"/>
      <c r="CY12" s="572"/>
      <c r="CZ12" s="569">
        <v>7</v>
      </c>
      <c r="DA12" s="569"/>
      <c r="DB12" s="569"/>
      <c r="DC12" s="569"/>
      <c r="DD12" s="605">
        <v>78803</v>
      </c>
      <c r="DE12" s="571"/>
      <c r="DF12" s="571"/>
      <c r="DG12" s="571"/>
      <c r="DH12" s="571"/>
      <c r="DI12" s="571"/>
      <c r="DJ12" s="571"/>
      <c r="DK12" s="571"/>
      <c r="DL12" s="571"/>
      <c r="DM12" s="571"/>
      <c r="DN12" s="571"/>
      <c r="DO12" s="571"/>
      <c r="DP12" s="572"/>
      <c r="DQ12" s="605">
        <v>383985</v>
      </c>
      <c r="DR12" s="571"/>
      <c r="DS12" s="571"/>
      <c r="DT12" s="571"/>
      <c r="DU12" s="571"/>
      <c r="DV12" s="571"/>
      <c r="DW12" s="571"/>
      <c r="DX12" s="571"/>
      <c r="DY12" s="571"/>
      <c r="DZ12" s="571"/>
      <c r="EA12" s="571"/>
      <c r="EB12" s="571"/>
      <c r="EC12" s="606"/>
    </row>
    <row r="13" spans="2:143" ht="11.25" customHeight="1" x14ac:dyDescent="0.15">
      <c r="B13" s="607" t="s">
        <v>308</v>
      </c>
      <c r="C13" s="608"/>
      <c r="D13" s="608"/>
      <c r="E13" s="608"/>
      <c r="F13" s="608"/>
      <c r="G13" s="608"/>
      <c r="H13" s="608"/>
      <c r="I13" s="608"/>
      <c r="J13" s="608"/>
      <c r="K13" s="608"/>
      <c r="L13" s="608"/>
      <c r="M13" s="608"/>
      <c r="N13" s="608"/>
      <c r="O13" s="608"/>
      <c r="P13" s="608"/>
      <c r="Q13" s="609"/>
      <c r="R13" s="570">
        <v>30007</v>
      </c>
      <c r="S13" s="571"/>
      <c r="T13" s="571"/>
      <c r="U13" s="571"/>
      <c r="V13" s="571"/>
      <c r="W13" s="571"/>
      <c r="X13" s="571"/>
      <c r="Y13" s="572"/>
      <c r="Z13" s="569">
        <v>0.2</v>
      </c>
      <c r="AA13" s="569"/>
      <c r="AB13" s="569"/>
      <c r="AC13" s="569"/>
      <c r="AD13" s="580">
        <v>30007</v>
      </c>
      <c r="AE13" s="580"/>
      <c r="AF13" s="580"/>
      <c r="AG13" s="580"/>
      <c r="AH13" s="580"/>
      <c r="AI13" s="580"/>
      <c r="AJ13" s="580"/>
      <c r="AK13" s="580"/>
      <c r="AL13" s="591">
        <v>0.4</v>
      </c>
      <c r="AM13" s="592"/>
      <c r="AN13" s="592"/>
      <c r="AO13" s="593"/>
      <c r="AP13" s="607" t="s">
        <v>309</v>
      </c>
      <c r="AQ13" s="608"/>
      <c r="AR13" s="608"/>
      <c r="AS13" s="608"/>
      <c r="AT13" s="608"/>
      <c r="AU13" s="608"/>
      <c r="AV13" s="608"/>
      <c r="AW13" s="608"/>
      <c r="AX13" s="608"/>
      <c r="AY13" s="608"/>
      <c r="AZ13" s="608"/>
      <c r="BA13" s="608"/>
      <c r="BB13" s="608"/>
      <c r="BC13" s="608"/>
      <c r="BD13" s="608"/>
      <c r="BE13" s="608"/>
      <c r="BF13" s="609"/>
      <c r="BG13" s="570">
        <v>975298</v>
      </c>
      <c r="BH13" s="571"/>
      <c r="BI13" s="571"/>
      <c r="BJ13" s="571"/>
      <c r="BK13" s="571"/>
      <c r="BL13" s="571"/>
      <c r="BM13" s="571"/>
      <c r="BN13" s="572"/>
      <c r="BO13" s="569">
        <v>45.4</v>
      </c>
      <c r="BP13" s="569"/>
      <c r="BQ13" s="569"/>
      <c r="BR13" s="569"/>
      <c r="BS13" s="605" t="s">
        <v>405</v>
      </c>
      <c r="BT13" s="571"/>
      <c r="BU13" s="571"/>
      <c r="BV13" s="571"/>
      <c r="BW13" s="571"/>
      <c r="BX13" s="571"/>
      <c r="BY13" s="571"/>
      <c r="BZ13" s="571"/>
      <c r="CA13" s="571"/>
      <c r="CB13" s="606"/>
      <c r="CD13" s="582" t="s">
        <v>310</v>
      </c>
      <c r="CE13" s="583"/>
      <c r="CF13" s="583"/>
      <c r="CG13" s="583"/>
      <c r="CH13" s="583"/>
      <c r="CI13" s="583"/>
      <c r="CJ13" s="583"/>
      <c r="CK13" s="583"/>
      <c r="CL13" s="583"/>
      <c r="CM13" s="583"/>
      <c r="CN13" s="583"/>
      <c r="CO13" s="583"/>
      <c r="CP13" s="583"/>
      <c r="CQ13" s="584"/>
      <c r="CR13" s="570">
        <v>963845</v>
      </c>
      <c r="CS13" s="571"/>
      <c r="CT13" s="571"/>
      <c r="CU13" s="571"/>
      <c r="CV13" s="571"/>
      <c r="CW13" s="571"/>
      <c r="CX13" s="571"/>
      <c r="CY13" s="572"/>
      <c r="CZ13" s="569">
        <v>8.5</v>
      </c>
      <c r="DA13" s="569"/>
      <c r="DB13" s="569"/>
      <c r="DC13" s="569"/>
      <c r="DD13" s="605">
        <v>452370</v>
      </c>
      <c r="DE13" s="571"/>
      <c r="DF13" s="571"/>
      <c r="DG13" s="571"/>
      <c r="DH13" s="571"/>
      <c r="DI13" s="571"/>
      <c r="DJ13" s="571"/>
      <c r="DK13" s="571"/>
      <c r="DL13" s="571"/>
      <c r="DM13" s="571"/>
      <c r="DN13" s="571"/>
      <c r="DO13" s="571"/>
      <c r="DP13" s="572"/>
      <c r="DQ13" s="605">
        <v>660741</v>
      </c>
      <c r="DR13" s="571"/>
      <c r="DS13" s="571"/>
      <c r="DT13" s="571"/>
      <c r="DU13" s="571"/>
      <c r="DV13" s="571"/>
      <c r="DW13" s="571"/>
      <c r="DX13" s="571"/>
      <c r="DY13" s="571"/>
      <c r="DZ13" s="571"/>
      <c r="EA13" s="571"/>
      <c r="EB13" s="571"/>
      <c r="EC13" s="606"/>
    </row>
    <row r="14" spans="2:143" ht="11.25" customHeight="1" x14ac:dyDescent="0.15">
      <c r="B14" s="607" t="s">
        <v>311</v>
      </c>
      <c r="C14" s="608"/>
      <c r="D14" s="608"/>
      <c r="E14" s="608"/>
      <c r="F14" s="608"/>
      <c r="G14" s="608"/>
      <c r="H14" s="608"/>
      <c r="I14" s="608"/>
      <c r="J14" s="608"/>
      <c r="K14" s="608"/>
      <c r="L14" s="608"/>
      <c r="M14" s="608"/>
      <c r="N14" s="608"/>
      <c r="O14" s="608"/>
      <c r="P14" s="608"/>
      <c r="Q14" s="609"/>
      <c r="R14" s="570" t="s">
        <v>405</v>
      </c>
      <c r="S14" s="571"/>
      <c r="T14" s="571"/>
      <c r="U14" s="571"/>
      <c r="V14" s="571"/>
      <c r="W14" s="571"/>
      <c r="X14" s="571"/>
      <c r="Y14" s="572"/>
      <c r="Z14" s="569" t="s">
        <v>405</v>
      </c>
      <c r="AA14" s="569"/>
      <c r="AB14" s="569"/>
      <c r="AC14" s="569"/>
      <c r="AD14" s="580" t="s">
        <v>405</v>
      </c>
      <c r="AE14" s="580"/>
      <c r="AF14" s="580"/>
      <c r="AG14" s="580"/>
      <c r="AH14" s="580"/>
      <c r="AI14" s="580"/>
      <c r="AJ14" s="580"/>
      <c r="AK14" s="580"/>
      <c r="AL14" s="591" t="s">
        <v>405</v>
      </c>
      <c r="AM14" s="592"/>
      <c r="AN14" s="592"/>
      <c r="AO14" s="593"/>
      <c r="AP14" s="607" t="s">
        <v>312</v>
      </c>
      <c r="AQ14" s="608"/>
      <c r="AR14" s="608"/>
      <c r="AS14" s="608"/>
      <c r="AT14" s="608"/>
      <c r="AU14" s="608"/>
      <c r="AV14" s="608"/>
      <c r="AW14" s="608"/>
      <c r="AX14" s="608"/>
      <c r="AY14" s="608"/>
      <c r="AZ14" s="608"/>
      <c r="BA14" s="608"/>
      <c r="BB14" s="608"/>
      <c r="BC14" s="608"/>
      <c r="BD14" s="608"/>
      <c r="BE14" s="608"/>
      <c r="BF14" s="609"/>
      <c r="BG14" s="570">
        <v>41565</v>
      </c>
      <c r="BH14" s="571"/>
      <c r="BI14" s="571"/>
      <c r="BJ14" s="571"/>
      <c r="BK14" s="571"/>
      <c r="BL14" s="571"/>
      <c r="BM14" s="571"/>
      <c r="BN14" s="572"/>
      <c r="BO14" s="569">
        <v>1.9</v>
      </c>
      <c r="BP14" s="569"/>
      <c r="BQ14" s="569"/>
      <c r="BR14" s="569"/>
      <c r="BS14" s="605" t="s">
        <v>405</v>
      </c>
      <c r="BT14" s="571"/>
      <c r="BU14" s="571"/>
      <c r="BV14" s="571"/>
      <c r="BW14" s="571"/>
      <c r="BX14" s="571"/>
      <c r="BY14" s="571"/>
      <c r="BZ14" s="571"/>
      <c r="CA14" s="571"/>
      <c r="CB14" s="606"/>
      <c r="CD14" s="582" t="s">
        <v>313</v>
      </c>
      <c r="CE14" s="583"/>
      <c r="CF14" s="583"/>
      <c r="CG14" s="583"/>
      <c r="CH14" s="583"/>
      <c r="CI14" s="583"/>
      <c r="CJ14" s="583"/>
      <c r="CK14" s="583"/>
      <c r="CL14" s="583"/>
      <c r="CM14" s="583"/>
      <c r="CN14" s="583"/>
      <c r="CO14" s="583"/>
      <c r="CP14" s="583"/>
      <c r="CQ14" s="584"/>
      <c r="CR14" s="570">
        <v>381060</v>
      </c>
      <c r="CS14" s="571"/>
      <c r="CT14" s="571"/>
      <c r="CU14" s="571"/>
      <c r="CV14" s="571"/>
      <c r="CW14" s="571"/>
      <c r="CX14" s="571"/>
      <c r="CY14" s="572"/>
      <c r="CZ14" s="569">
        <v>3.4</v>
      </c>
      <c r="DA14" s="569"/>
      <c r="DB14" s="569"/>
      <c r="DC14" s="569"/>
      <c r="DD14" s="605">
        <v>149795</v>
      </c>
      <c r="DE14" s="571"/>
      <c r="DF14" s="571"/>
      <c r="DG14" s="571"/>
      <c r="DH14" s="571"/>
      <c r="DI14" s="571"/>
      <c r="DJ14" s="571"/>
      <c r="DK14" s="571"/>
      <c r="DL14" s="571"/>
      <c r="DM14" s="571"/>
      <c r="DN14" s="571"/>
      <c r="DO14" s="571"/>
      <c r="DP14" s="572"/>
      <c r="DQ14" s="605">
        <v>249275</v>
      </c>
      <c r="DR14" s="571"/>
      <c r="DS14" s="571"/>
      <c r="DT14" s="571"/>
      <c r="DU14" s="571"/>
      <c r="DV14" s="571"/>
      <c r="DW14" s="571"/>
      <c r="DX14" s="571"/>
      <c r="DY14" s="571"/>
      <c r="DZ14" s="571"/>
      <c r="EA14" s="571"/>
      <c r="EB14" s="571"/>
      <c r="EC14" s="606"/>
    </row>
    <row r="15" spans="2:143" ht="11.25" customHeight="1" x14ac:dyDescent="0.15">
      <c r="B15" s="607" t="s">
        <v>314</v>
      </c>
      <c r="C15" s="608"/>
      <c r="D15" s="608"/>
      <c r="E15" s="608"/>
      <c r="F15" s="608"/>
      <c r="G15" s="608"/>
      <c r="H15" s="608"/>
      <c r="I15" s="608"/>
      <c r="J15" s="608"/>
      <c r="K15" s="608"/>
      <c r="L15" s="608"/>
      <c r="M15" s="608"/>
      <c r="N15" s="608"/>
      <c r="O15" s="608"/>
      <c r="P15" s="608"/>
      <c r="Q15" s="609"/>
      <c r="R15" s="570">
        <v>4103</v>
      </c>
      <c r="S15" s="571"/>
      <c r="T15" s="571"/>
      <c r="U15" s="571"/>
      <c r="V15" s="571"/>
      <c r="W15" s="571"/>
      <c r="X15" s="571"/>
      <c r="Y15" s="572"/>
      <c r="Z15" s="569">
        <v>0</v>
      </c>
      <c r="AA15" s="569"/>
      <c r="AB15" s="569"/>
      <c r="AC15" s="569"/>
      <c r="AD15" s="580">
        <v>4103</v>
      </c>
      <c r="AE15" s="580"/>
      <c r="AF15" s="580"/>
      <c r="AG15" s="580"/>
      <c r="AH15" s="580"/>
      <c r="AI15" s="580"/>
      <c r="AJ15" s="580"/>
      <c r="AK15" s="580"/>
      <c r="AL15" s="591">
        <v>0.1</v>
      </c>
      <c r="AM15" s="592"/>
      <c r="AN15" s="592"/>
      <c r="AO15" s="593"/>
      <c r="AP15" s="607" t="s">
        <v>315</v>
      </c>
      <c r="AQ15" s="608"/>
      <c r="AR15" s="608"/>
      <c r="AS15" s="608"/>
      <c r="AT15" s="608"/>
      <c r="AU15" s="608"/>
      <c r="AV15" s="608"/>
      <c r="AW15" s="608"/>
      <c r="AX15" s="608"/>
      <c r="AY15" s="608"/>
      <c r="AZ15" s="608"/>
      <c r="BA15" s="608"/>
      <c r="BB15" s="608"/>
      <c r="BC15" s="608"/>
      <c r="BD15" s="608"/>
      <c r="BE15" s="608"/>
      <c r="BF15" s="609"/>
      <c r="BG15" s="570">
        <v>71126</v>
      </c>
      <c r="BH15" s="571"/>
      <c r="BI15" s="571"/>
      <c r="BJ15" s="571"/>
      <c r="BK15" s="571"/>
      <c r="BL15" s="571"/>
      <c r="BM15" s="571"/>
      <c r="BN15" s="572"/>
      <c r="BO15" s="569">
        <v>3.3</v>
      </c>
      <c r="BP15" s="569"/>
      <c r="BQ15" s="569"/>
      <c r="BR15" s="569"/>
      <c r="BS15" s="605" t="s">
        <v>405</v>
      </c>
      <c r="BT15" s="571"/>
      <c r="BU15" s="571"/>
      <c r="BV15" s="571"/>
      <c r="BW15" s="571"/>
      <c r="BX15" s="571"/>
      <c r="BY15" s="571"/>
      <c r="BZ15" s="571"/>
      <c r="CA15" s="571"/>
      <c r="CB15" s="606"/>
      <c r="CD15" s="582" t="s">
        <v>316</v>
      </c>
      <c r="CE15" s="583"/>
      <c r="CF15" s="583"/>
      <c r="CG15" s="583"/>
      <c r="CH15" s="583"/>
      <c r="CI15" s="583"/>
      <c r="CJ15" s="583"/>
      <c r="CK15" s="583"/>
      <c r="CL15" s="583"/>
      <c r="CM15" s="583"/>
      <c r="CN15" s="583"/>
      <c r="CO15" s="583"/>
      <c r="CP15" s="583"/>
      <c r="CQ15" s="584"/>
      <c r="CR15" s="570">
        <v>1038859</v>
      </c>
      <c r="CS15" s="571"/>
      <c r="CT15" s="571"/>
      <c r="CU15" s="571"/>
      <c r="CV15" s="571"/>
      <c r="CW15" s="571"/>
      <c r="CX15" s="571"/>
      <c r="CY15" s="572"/>
      <c r="CZ15" s="569">
        <v>9.1999999999999993</v>
      </c>
      <c r="DA15" s="569"/>
      <c r="DB15" s="569"/>
      <c r="DC15" s="569"/>
      <c r="DD15" s="605">
        <v>331769</v>
      </c>
      <c r="DE15" s="571"/>
      <c r="DF15" s="571"/>
      <c r="DG15" s="571"/>
      <c r="DH15" s="571"/>
      <c r="DI15" s="571"/>
      <c r="DJ15" s="571"/>
      <c r="DK15" s="571"/>
      <c r="DL15" s="571"/>
      <c r="DM15" s="571"/>
      <c r="DN15" s="571"/>
      <c r="DO15" s="571"/>
      <c r="DP15" s="572"/>
      <c r="DQ15" s="605">
        <v>847586</v>
      </c>
      <c r="DR15" s="571"/>
      <c r="DS15" s="571"/>
      <c r="DT15" s="571"/>
      <c r="DU15" s="571"/>
      <c r="DV15" s="571"/>
      <c r="DW15" s="571"/>
      <c r="DX15" s="571"/>
      <c r="DY15" s="571"/>
      <c r="DZ15" s="571"/>
      <c r="EA15" s="571"/>
      <c r="EB15" s="571"/>
      <c r="EC15" s="606"/>
    </row>
    <row r="16" spans="2:143" ht="11.25" customHeight="1" x14ac:dyDescent="0.15">
      <c r="B16" s="607" t="s">
        <v>317</v>
      </c>
      <c r="C16" s="608"/>
      <c r="D16" s="608"/>
      <c r="E16" s="608"/>
      <c r="F16" s="608"/>
      <c r="G16" s="608"/>
      <c r="H16" s="608"/>
      <c r="I16" s="608"/>
      <c r="J16" s="608"/>
      <c r="K16" s="608"/>
      <c r="L16" s="608"/>
      <c r="M16" s="608"/>
      <c r="N16" s="608"/>
      <c r="O16" s="608"/>
      <c r="P16" s="608"/>
      <c r="Q16" s="609"/>
      <c r="R16" s="570">
        <v>4901923</v>
      </c>
      <c r="S16" s="571"/>
      <c r="T16" s="571"/>
      <c r="U16" s="571"/>
      <c r="V16" s="571"/>
      <c r="W16" s="571"/>
      <c r="X16" s="571"/>
      <c r="Y16" s="572"/>
      <c r="Z16" s="569">
        <v>40.6</v>
      </c>
      <c r="AA16" s="569"/>
      <c r="AB16" s="569"/>
      <c r="AC16" s="569"/>
      <c r="AD16" s="580">
        <v>4386652</v>
      </c>
      <c r="AE16" s="580"/>
      <c r="AF16" s="580"/>
      <c r="AG16" s="580"/>
      <c r="AH16" s="580"/>
      <c r="AI16" s="580"/>
      <c r="AJ16" s="580"/>
      <c r="AK16" s="580"/>
      <c r="AL16" s="591">
        <v>64.2</v>
      </c>
      <c r="AM16" s="592"/>
      <c r="AN16" s="592"/>
      <c r="AO16" s="593"/>
      <c r="AP16" s="607" t="s">
        <v>318</v>
      </c>
      <c r="AQ16" s="608"/>
      <c r="AR16" s="608"/>
      <c r="AS16" s="608"/>
      <c r="AT16" s="608"/>
      <c r="AU16" s="608"/>
      <c r="AV16" s="608"/>
      <c r="AW16" s="608"/>
      <c r="AX16" s="608"/>
      <c r="AY16" s="608"/>
      <c r="AZ16" s="608"/>
      <c r="BA16" s="608"/>
      <c r="BB16" s="608"/>
      <c r="BC16" s="608"/>
      <c r="BD16" s="608"/>
      <c r="BE16" s="608"/>
      <c r="BF16" s="609"/>
      <c r="BG16" s="570" t="s">
        <v>405</v>
      </c>
      <c r="BH16" s="571"/>
      <c r="BI16" s="571"/>
      <c r="BJ16" s="571"/>
      <c r="BK16" s="571"/>
      <c r="BL16" s="571"/>
      <c r="BM16" s="571"/>
      <c r="BN16" s="572"/>
      <c r="BO16" s="569" t="s">
        <v>405</v>
      </c>
      <c r="BP16" s="569"/>
      <c r="BQ16" s="569"/>
      <c r="BR16" s="569"/>
      <c r="BS16" s="605" t="s">
        <v>405</v>
      </c>
      <c r="BT16" s="571"/>
      <c r="BU16" s="571"/>
      <c r="BV16" s="571"/>
      <c r="BW16" s="571"/>
      <c r="BX16" s="571"/>
      <c r="BY16" s="571"/>
      <c r="BZ16" s="571"/>
      <c r="CA16" s="571"/>
      <c r="CB16" s="606"/>
      <c r="CD16" s="582" t="s">
        <v>319</v>
      </c>
      <c r="CE16" s="583"/>
      <c r="CF16" s="583"/>
      <c r="CG16" s="583"/>
      <c r="CH16" s="583"/>
      <c r="CI16" s="583"/>
      <c r="CJ16" s="583"/>
      <c r="CK16" s="583"/>
      <c r="CL16" s="583"/>
      <c r="CM16" s="583"/>
      <c r="CN16" s="583"/>
      <c r="CO16" s="583"/>
      <c r="CP16" s="583"/>
      <c r="CQ16" s="584"/>
      <c r="CR16" s="570">
        <v>79585</v>
      </c>
      <c r="CS16" s="571"/>
      <c r="CT16" s="571"/>
      <c r="CU16" s="571"/>
      <c r="CV16" s="571"/>
      <c r="CW16" s="571"/>
      <c r="CX16" s="571"/>
      <c r="CY16" s="572"/>
      <c r="CZ16" s="569">
        <v>0.7</v>
      </c>
      <c r="DA16" s="569"/>
      <c r="DB16" s="569"/>
      <c r="DC16" s="569"/>
      <c r="DD16" s="605" t="s">
        <v>405</v>
      </c>
      <c r="DE16" s="571"/>
      <c r="DF16" s="571"/>
      <c r="DG16" s="571"/>
      <c r="DH16" s="571"/>
      <c r="DI16" s="571"/>
      <c r="DJ16" s="571"/>
      <c r="DK16" s="571"/>
      <c r="DL16" s="571"/>
      <c r="DM16" s="571"/>
      <c r="DN16" s="571"/>
      <c r="DO16" s="571"/>
      <c r="DP16" s="572"/>
      <c r="DQ16" s="605">
        <v>17898</v>
      </c>
      <c r="DR16" s="571"/>
      <c r="DS16" s="571"/>
      <c r="DT16" s="571"/>
      <c r="DU16" s="571"/>
      <c r="DV16" s="571"/>
      <c r="DW16" s="571"/>
      <c r="DX16" s="571"/>
      <c r="DY16" s="571"/>
      <c r="DZ16" s="571"/>
      <c r="EA16" s="571"/>
      <c r="EB16" s="571"/>
      <c r="EC16" s="606"/>
    </row>
    <row r="17" spans="2:133" ht="11.25" customHeight="1" x14ac:dyDescent="0.15">
      <c r="B17" s="607" t="s">
        <v>320</v>
      </c>
      <c r="C17" s="608"/>
      <c r="D17" s="608"/>
      <c r="E17" s="608"/>
      <c r="F17" s="608"/>
      <c r="G17" s="608"/>
      <c r="H17" s="608"/>
      <c r="I17" s="608"/>
      <c r="J17" s="608"/>
      <c r="K17" s="608"/>
      <c r="L17" s="608"/>
      <c r="M17" s="608"/>
      <c r="N17" s="608"/>
      <c r="O17" s="608"/>
      <c r="P17" s="608"/>
      <c r="Q17" s="609"/>
      <c r="R17" s="570">
        <v>4386652</v>
      </c>
      <c r="S17" s="571"/>
      <c r="T17" s="571"/>
      <c r="U17" s="571"/>
      <c r="V17" s="571"/>
      <c r="W17" s="571"/>
      <c r="X17" s="571"/>
      <c r="Y17" s="572"/>
      <c r="Z17" s="569">
        <v>36.299999999999997</v>
      </c>
      <c r="AA17" s="569"/>
      <c r="AB17" s="569"/>
      <c r="AC17" s="569"/>
      <c r="AD17" s="580">
        <v>4386652</v>
      </c>
      <c r="AE17" s="580"/>
      <c r="AF17" s="580"/>
      <c r="AG17" s="580"/>
      <c r="AH17" s="580"/>
      <c r="AI17" s="580"/>
      <c r="AJ17" s="580"/>
      <c r="AK17" s="580"/>
      <c r="AL17" s="591">
        <v>64.2</v>
      </c>
      <c r="AM17" s="592"/>
      <c r="AN17" s="592"/>
      <c r="AO17" s="593"/>
      <c r="AP17" s="607" t="s">
        <v>321</v>
      </c>
      <c r="AQ17" s="608"/>
      <c r="AR17" s="608"/>
      <c r="AS17" s="608"/>
      <c r="AT17" s="608"/>
      <c r="AU17" s="608"/>
      <c r="AV17" s="608"/>
      <c r="AW17" s="608"/>
      <c r="AX17" s="608"/>
      <c r="AY17" s="608"/>
      <c r="AZ17" s="608"/>
      <c r="BA17" s="608"/>
      <c r="BB17" s="608"/>
      <c r="BC17" s="608"/>
      <c r="BD17" s="608"/>
      <c r="BE17" s="608"/>
      <c r="BF17" s="609"/>
      <c r="BG17" s="570" t="s">
        <v>405</v>
      </c>
      <c r="BH17" s="571"/>
      <c r="BI17" s="571"/>
      <c r="BJ17" s="571"/>
      <c r="BK17" s="571"/>
      <c r="BL17" s="571"/>
      <c r="BM17" s="571"/>
      <c r="BN17" s="572"/>
      <c r="BO17" s="569" t="s">
        <v>405</v>
      </c>
      <c r="BP17" s="569"/>
      <c r="BQ17" s="569"/>
      <c r="BR17" s="569"/>
      <c r="BS17" s="605" t="s">
        <v>405</v>
      </c>
      <c r="BT17" s="571"/>
      <c r="BU17" s="571"/>
      <c r="BV17" s="571"/>
      <c r="BW17" s="571"/>
      <c r="BX17" s="571"/>
      <c r="BY17" s="571"/>
      <c r="BZ17" s="571"/>
      <c r="CA17" s="571"/>
      <c r="CB17" s="606"/>
      <c r="CD17" s="582" t="s">
        <v>322</v>
      </c>
      <c r="CE17" s="583"/>
      <c r="CF17" s="583"/>
      <c r="CG17" s="583"/>
      <c r="CH17" s="583"/>
      <c r="CI17" s="583"/>
      <c r="CJ17" s="583"/>
      <c r="CK17" s="583"/>
      <c r="CL17" s="583"/>
      <c r="CM17" s="583"/>
      <c r="CN17" s="583"/>
      <c r="CO17" s="583"/>
      <c r="CP17" s="583"/>
      <c r="CQ17" s="584"/>
      <c r="CR17" s="570">
        <v>1583138</v>
      </c>
      <c r="CS17" s="571"/>
      <c r="CT17" s="571"/>
      <c r="CU17" s="571"/>
      <c r="CV17" s="571"/>
      <c r="CW17" s="571"/>
      <c r="CX17" s="571"/>
      <c r="CY17" s="572"/>
      <c r="CZ17" s="569">
        <v>14</v>
      </c>
      <c r="DA17" s="569"/>
      <c r="DB17" s="569"/>
      <c r="DC17" s="569"/>
      <c r="DD17" s="605" t="s">
        <v>405</v>
      </c>
      <c r="DE17" s="571"/>
      <c r="DF17" s="571"/>
      <c r="DG17" s="571"/>
      <c r="DH17" s="571"/>
      <c r="DI17" s="571"/>
      <c r="DJ17" s="571"/>
      <c r="DK17" s="571"/>
      <c r="DL17" s="571"/>
      <c r="DM17" s="571"/>
      <c r="DN17" s="571"/>
      <c r="DO17" s="571"/>
      <c r="DP17" s="572"/>
      <c r="DQ17" s="605">
        <v>1445885</v>
      </c>
      <c r="DR17" s="571"/>
      <c r="DS17" s="571"/>
      <c r="DT17" s="571"/>
      <c r="DU17" s="571"/>
      <c r="DV17" s="571"/>
      <c r="DW17" s="571"/>
      <c r="DX17" s="571"/>
      <c r="DY17" s="571"/>
      <c r="DZ17" s="571"/>
      <c r="EA17" s="571"/>
      <c r="EB17" s="571"/>
      <c r="EC17" s="606"/>
    </row>
    <row r="18" spans="2:133" ht="11.25" customHeight="1" x14ac:dyDescent="0.15">
      <c r="B18" s="607" t="s">
        <v>323</v>
      </c>
      <c r="C18" s="608"/>
      <c r="D18" s="608"/>
      <c r="E18" s="608"/>
      <c r="F18" s="608"/>
      <c r="G18" s="608"/>
      <c r="H18" s="608"/>
      <c r="I18" s="608"/>
      <c r="J18" s="608"/>
      <c r="K18" s="608"/>
      <c r="L18" s="608"/>
      <c r="M18" s="608"/>
      <c r="N18" s="608"/>
      <c r="O18" s="608"/>
      <c r="P18" s="608"/>
      <c r="Q18" s="609"/>
      <c r="R18" s="570">
        <v>515267</v>
      </c>
      <c r="S18" s="571"/>
      <c r="T18" s="571"/>
      <c r="U18" s="571"/>
      <c r="V18" s="571"/>
      <c r="W18" s="571"/>
      <c r="X18" s="571"/>
      <c r="Y18" s="572"/>
      <c r="Z18" s="569">
        <v>4.3</v>
      </c>
      <c r="AA18" s="569"/>
      <c r="AB18" s="569"/>
      <c r="AC18" s="569"/>
      <c r="AD18" s="580" t="s">
        <v>405</v>
      </c>
      <c r="AE18" s="580"/>
      <c r="AF18" s="580"/>
      <c r="AG18" s="580"/>
      <c r="AH18" s="580"/>
      <c r="AI18" s="580"/>
      <c r="AJ18" s="580"/>
      <c r="AK18" s="580"/>
      <c r="AL18" s="591" t="s">
        <v>405</v>
      </c>
      <c r="AM18" s="592"/>
      <c r="AN18" s="592"/>
      <c r="AO18" s="593"/>
      <c r="AP18" s="607" t="s">
        <v>324</v>
      </c>
      <c r="AQ18" s="608"/>
      <c r="AR18" s="608"/>
      <c r="AS18" s="608"/>
      <c r="AT18" s="608"/>
      <c r="AU18" s="608"/>
      <c r="AV18" s="608"/>
      <c r="AW18" s="608"/>
      <c r="AX18" s="608"/>
      <c r="AY18" s="608"/>
      <c r="AZ18" s="608"/>
      <c r="BA18" s="608"/>
      <c r="BB18" s="608"/>
      <c r="BC18" s="608"/>
      <c r="BD18" s="608"/>
      <c r="BE18" s="608"/>
      <c r="BF18" s="609"/>
      <c r="BG18" s="570" t="s">
        <v>405</v>
      </c>
      <c r="BH18" s="571"/>
      <c r="BI18" s="571"/>
      <c r="BJ18" s="571"/>
      <c r="BK18" s="571"/>
      <c r="BL18" s="571"/>
      <c r="BM18" s="571"/>
      <c r="BN18" s="572"/>
      <c r="BO18" s="569" t="s">
        <v>405</v>
      </c>
      <c r="BP18" s="569"/>
      <c r="BQ18" s="569"/>
      <c r="BR18" s="569"/>
      <c r="BS18" s="605" t="s">
        <v>405</v>
      </c>
      <c r="BT18" s="571"/>
      <c r="BU18" s="571"/>
      <c r="BV18" s="571"/>
      <c r="BW18" s="571"/>
      <c r="BX18" s="571"/>
      <c r="BY18" s="571"/>
      <c r="BZ18" s="571"/>
      <c r="CA18" s="571"/>
      <c r="CB18" s="606"/>
      <c r="CD18" s="582" t="s">
        <v>325</v>
      </c>
      <c r="CE18" s="583"/>
      <c r="CF18" s="583"/>
      <c r="CG18" s="583"/>
      <c r="CH18" s="583"/>
      <c r="CI18" s="583"/>
      <c r="CJ18" s="583"/>
      <c r="CK18" s="583"/>
      <c r="CL18" s="583"/>
      <c r="CM18" s="583"/>
      <c r="CN18" s="583"/>
      <c r="CO18" s="583"/>
      <c r="CP18" s="583"/>
      <c r="CQ18" s="584"/>
      <c r="CR18" s="570" t="s">
        <v>405</v>
      </c>
      <c r="CS18" s="571"/>
      <c r="CT18" s="571"/>
      <c r="CU18" s="571"/>
      <c r="CV18" s="571"/>
      <c r="CW18" s="571"/>
      <c r="CX18" s="571"/>
      <c r="CY18" s="572"/>
      <c r="CZ18" s="569" t="s">
        <v>405</v>
      </c>
      <c r="DA18" s="569"/>
      <c r="DB18" s="569"/>
      <c r="DC18" s="569"/>
      <c r="DD18" s="605" t="s">
        <v>405</v>
      </c>
      <c r="DE18" s="571"/>
      <c r="DF18" s="571"/>
      <c r="DG18" s="571"/>
      <c r="DH18" s="571"/>
      <c r="DI18" s="571"/>
      <c r="DJ18" s="571"/>
      <c r="DK18" s="571"/>
      <c r="DL18" s="571"/>
      <c r="DM18" s="571"/>
      <c r="DN18" s="571"/>
      <c r="DO18" s="571"/>
      <c r="DP18" s="572"/>
      <c r="DQ18" s="605" t="s">
        <v>405</v>
      </c>
      <c r="DR18" s="571"/>
      <c r="DS18" s="571"/>
      <c r="DT18" s="571"/>
      <c r="DU18" s="571"/>
      <c r="DV18" s="571"/>
      <c r="DW18" s="571"/>
      <c r="DX18" s="571"/>
      <c r="DY18" s="571"/>
      <c r="DZ18" s="571"/>
      <c r="EA18" s="571"/>
      <c r="EB18" s="571"/>
      <c r="EC18" s="606"/>
    </row>
    <row r="19" spans="2:133" ht="11.25" customHeight="1" x14ac:dyDescent="0.15">
      <c r="B19" s="607" t="s">
        <v>406</v>
      </c>
      <c r="C19" s="608"/>
      <c r="D19" s="608"/>
      <c r="E19" s="608"/>
      <c r="F19" s="608"/>
      <c r="G19" s="608"/>
      <c r="H19" s="608"/>
      <c r="I19" s="608"/>
      <c r="J19" s="608"/>
      <c r="K19" s="608"/>
      <c r="L19" s="608"/>
      <c r="M19" s="608"/>
      <c r="N19" s="608"/>
      <c r="O19" s="608"/>
      <c r="P19" s="608"/>
      <c r="Q19" s="609"/>
      <c r="R19" s="570">
        <v>4</v>
      </c>
      <c r="S19" s="571"/>
      <c r="T19" s="571"/>
      <c r="U19" s="571"/>
      <c r="V19" s="571"/>
      <c r="W19" s="571"/>
      <c r="X19" s="571"/>
      <c r="Y19" s="572"/>
      <c r="Z19" s="569">
        <v>0</v>
      </c>
      <c r="AA19" s="569"/>
      <c r="AB19" s="569"/>
      <c r="AC19" s="569"/>
      <c r="AD19" s="580" t="s">
        <v>405</v>
      </c>
      <c r="AE19" s="580"/>
      <c r="AF19" s="580"/>
      <c r="AG19" s="580"/>
      <c r="AH19" s="580"/>
      <c r="AI19" s="580"/>
      <c r="AJ19" s="580"/>
      <c r="AK19" s="580"/>
      <c r="AL19" s="591" t="s">
        <v>405</v>
      </c>
      <c r="AM19" s="592"/>
      <c r="AN19" s="592"/>
      <c r="AO19" s="593"/>
      <c r="AP19" s="607" t="s">
        <v>326</v>
      </c>
      <c r="AQ19" s="608"/>
      <c r="AR19" s="608"/>
      <c r="AS19" s="608"/>
      <c r="AT19" s="608"/>
      <c r="AU19" s="608"/>
      <c r="AV19" s="608"/>
      <c r="AW19" s="608"/>
      <c r="AX19" s="608"/>
      <c r="AY19" s="608"/>
      <c r="AZ19" s="608"/>
      <c r="BA19" s="608"/>
      <c r="BB19" s="608"/>
      <c r="BC19" s="608"/>
      <c r="BD19" s="608"/>
      <c r="BE19" s="608"/>
      <c r="BF19" s="609"/>
      <c r="BG19" s="570">
        <v>2570</v>
      </c>
      <c r="BH19" s="571"/>
      <c r="BI19" s="571"/>
      <c r="BJ19" s="571"/>
      <c r="BK19" s="571"/>
      <c r="BL19" s="571"/>
      <c r="BM19" s="571"/>
      <c r="BN19" s="572"/>
      <c r="BO19" s="569">
        <v>0.1</v>
      </c>
      <c r="BP19" s="569"/>
      <c r="BQ19" s="569"/>
      <c r="BR19" s="569"/>
      <c r="BS19" s="605" t="s">
        <v>405</v>
      </c>
      <c r="BT19" s="571"/>
      <c r="BU19" s="571"/>
      <c r="BV19" s="571"/>
      <c r="BW19" s="571"/>
      <c r="BX19" s="571"/>
      <c r="BY19" s="571"/>
      <c r="BZ19" s="571"/>
      <c r="CA19" s="571"/>
      <c r="CB19" s="606"/>
      <c r="CD19" s="582" t="s">
        <v>327</v>
      </c>
      <c r="CE19" s="583"/>
      <c r="CF19" s="583"/>
      <c r="CG19" s="583"/>
      <c r="CH19" s="583"/>
      <c r="CI19" s="583"/>
      <c r="CJ19" s="583"/>
      <c r="CK19" s="583"/>
      <c r="CL19" s="583"/>
      <c r="CM19" s="583"/>
      <c r="CN19" s="583"/>
      <c r="CO19" s="583"/>
      <c r="CP19" s="583"/>
      <c r="CQ19" s="584"/>
      <c r="CR19" s="570" t="s">
        <v>405</v>
      </c>
      <c r="CS19" s="571"/>
      <c r="CT19" s="571"/>
      <c r="CU19" s="571"/>
      <c r="CV19" s="571"/>
      <c r="CW19" s="571"/>
      <c r="CX19" s="571"/>
      <c r="CY19" s="572"/>
      <c r="CZ19" s="569" t="s">
        <v>405</v>
      </c>
      <c r="DA19" s="569"/>
      <c r="DB19" s="569"/>
      <c r="DC19" s="569"/>
      <c r="DD19" s="605" t="s">
        <v>405</v>
      </c>
      <c r="DE19" s="571"/>
      <c r="DF19" s="571"/>
      <c r="DG19" s="571"/>
      <c r="DH19" s="571"/>
      <c r="DI19" s="571"/>
      <c r="DJ19" s="571"/>
      <c r="DK19" s="571"/>
      <c r="DL19" s="571"/>
      <c r="DM19" s="571"/>
      <c r="DN19" s="571"/>
      <c r="DO19" s="571"/>
      <c r="DP19" s="572"/>
      <c r="DQ19" s="605" t="s">
        <v>405</v>
      </c>
      <c r="DR19" s="571"/>
      <c r="DS19" s="571"/>
      <c r="DT19" s="571"/>
      <c r="DU19" s="571"/>
      <c r="DV19" s="571"/>
      <c r="DW19" s="571"/>
      <c r="DX19" s="571"/>
      <c r="DY19" s="571"/>
      <c r="DZ19" s="571"/>
      <c r="EA19" s="571"/>
      <c r="EB19" s="571"/>
      <c r="EC19" s="606"/>
    </row>
    <row r="20" spans="2:133" ht="11.25" customHeight="1" x14ac:dyDescent="0.15">
      <c r="B20" s="607" t="s">
        <v>328</v>
      </c>
      <c r="C20" s="608"/>
      <c r="D20" s="608"/>
      <c r="E20" s="608"/>
      <c r="F20" s="608"/>
      <c r="G20" s="608"/>
      <c r="H20" s="608"/>
      <c r="I20" s="608"/>
      <c r="J20" s="608"/>
      <c r="K20" s="608"/>
      <c r="L20" s="608"/>
      <c r="M20" s="608"/>
      <c r="N20" s="608"/>
      <c r="O20" s="608"/>
      <c r="P20" s="608"/>
      <c r="Q20" s="609"/>
      <c r="R20" s="570">
        <v>7334683</v>
      </c>
      <c r="S20" s="571"/>
      <c r="T20" s="571"/>
      <c r="U20" s="571"/>
      <c r="V20" s="571"/>
      <c r="W20" s="571"/>
      <c r="X20" s="571"/>
      <c r="Y20" s="572"/>
      <c r="Z20" s="569">
        <v>60.8</v>
      </c>
      <c r="AA20" s="569"/>
      <c r="AB20" s="569"/>
      <c r="AC20" s="569"/>
      <c r="AD20" s="580">
        <v>6819412</v>
      </c>
      <c r="AE20" s="580"/>
      <c r="AF20" s="580"/>
      <c r="AG20" s="580"/>
      <c r="AH20" s="580"/>
      <c r="AI20" s="580"/>
      <c r="AJ20" s="580"/>
      <c r="AK20" s="580"/>
      <c r="AL20" s="591">
        <v>99.8</v>
      </c>
      <c r="AM20" s="592"/>
      <c r="AN20" s="592"/>
      <c r="AO20" s="593"/>
      <c r="AP20" s="607" t="s">
        <v>329</v>
      </c>
      <c r="AQ20" s="608"/>
      <c r="AR20" s="608"/>
      <c r="AS20" s="608"/>
      <c r="AT20" s="608"/>
      <c r="AU20" s="608"/>
      <c r="AV20" s="608"/>
      <c r="AW20" s="608"/>
      <c r="AX20" s="608"/>
      <c r="AY20" s="608"/>
      <c r="AZ20" s="608"/>
      <c r="BA20" s="608"/>
      <c r="BB20" s="608"/>
      <c r="BC20" s="608"/>
      <c r="BD20" s="608"/>
      <c r="BE20" s="608"/>
      <c r="BF20" s="609"/>
      <c r="BG20" s="570">
        <v>2570</v>
      </c>
      <c r="BH20" s="571"/>
      <c r="BI20" s="571"/>
      <c r="BJ20" s="571"/>
      <c r="BK20" s="571"/>
      <c r="BL20" s="571"/>
      <c r="BM20" s="571"/>
      <c r="BN20" s="572"/>
      <c r="BO20" s="569">
        <v>0.1</v>
      </c>
      <c r="BP20" s="569"/>
      <c r="BQ20" s="569"/>
      <c r="BR20" s="569"/>
      <c r="BS20" s="605" t="s">
        <v>405</v>
      </c>
      <c r="BT20" s="571"/>
      <c r="BU20" s="571"/>
      <c r="BV20" s="571"/>
      <c r="BW20" s="571"/>
      <c r="BX20" s="571"/>
      <c r="BY20" s="571"/>
      <c r="BZ20" s="571"/>
      <c r="CA20" s="571"/>
      <c r="CB20" s="606"/>
      <c r="CD20" s="582" t="s">
        <v>330</v>
      </c>
      <c r="CE20" s="583"/>
      <c r="CF20" s="583"/>
      <c r="CG20" s="583"/>
      <c r="CH20" s="583"/>
      <c r="CI20" s="583"/>
      <c r="CJ20" s="583"/>
      <c r="CK20" s="583"/>
      <c r="CL20" s="583"/>
      <c r="CM20" s="583"/>
      <c r="CN20" s="583"/>
      <c r="CO20" s="583"/>
      <c r="CP20" s="583"/>
      <c r="CQ20" s="584"/>
      <c r="CR20" s="570">
        <v>11315931</v>
      </c>
      <c r="CS20" s="571"/>
      <c r="CT20" s="571"/>
      <c r="CU20" s="571"/>
      <c r="CV20" s="571"/>
      <c r="CW20" s="571"/>
      <c r="CX20" s="571"/>
      <c r="CY20" s="572"/>
      <c r="CZ20" s="569">
        <v>100</v>
      </c>
      <c r="DA20" s="569"/>
      <c r="DB20" s="569"/>
      <c r="DC20" s="569"/>
      <c r="DD20" s="605">
        <v>2019553</v>
      </c>
      <c r="DE20" s="571"/>
      <c r="DF20" s="571"/>
      <c r="DG20" s="571"/>
      <c r="DH20" s="571"/>
      <c r="DI20" s="571"/>
      <c r="DJ20" s="571"/>
      <c r="DK20" s="571"/>
      <c r="DL20" s="571"/>
      <c r="DM20" s="571"/>
      <c r="DN20" s="571"/>
      <c r="DO20" s="571"/>
      <c r="DP20" s="572"/>
      <c r="DQ20" s="605">
        <v>7976159</v>
      </c>
      <c r="DR20" s="571"/>
      <c r="DS20" s="571"/>
      <c r="DT20" s="571"/>
      <c r="DU20" s="571"/>
      <c r="DV20" s="571"/>
      <c r="DW20" s="571"/>
      <c r="DX20" s="571"/>
      <c r="DY20" s="571"/>
      <c r="DZ20" s="571"/>
      <c r="EA20" s="571"/>
      <c r="EB20" s="571"/>
      <c r="EC20" s="606"/>
    </row>
    <row r="21" spans="2:133" ht="11.25" customHeight="1" x14ac:dyDescent="0.15">
      <c r="B21" s="607" t="s">
        <v>331</v>
      </c>
      <c r="C21" s="608"/>
      <c r="D21" s="608"/>
      <c r="E21" s="608"/>
      <c r="F21" s="608"/>
      <c r="G21" s="608"/>
      <c r="H21" s="608"/>
      <c r="I21" s="608"/>
      <c r="J21" s="608"/>
      <c r="K21" s="608"/>
      <c r="L21" s="608"/>
      <c r="M21" s="608"/>
      <c r="N21" s="608"/>
      <c r="O21" s="608"/>
      <c r="P21" s="608"/>
      <c r="Q21" s="609"/>
      <c r="R21" s="570">
        <v>2462</v>
      </c>
      <c r="S21" s="571"/>
      <c r="T21" s="571"/>
      <c r="U21" s="571"/>
      <c r="V21" s="571"/>
      <c r="W21" s="571"/>
      <c r="X21" s="571"/>
      <c r="Y21" s="572"/>
      <c r="Z21" s="569">
        <v>0</v>
      </c>
      <c r="AA21" s="569"/>
      <c r="AB21" s="569"/>
      <c r="AC21" s="569"/>
      <c r="AD21" s="580">
        <v>2462</v>
      </c>
      <c r="AE21" s="580"/>
      <c r="AF21" s="580"/>
      <c r="AG21" s="580"/>
      <c r="AH21" s="580"/>
      <c r="AI21" s="580"/>
      <c r="AJ21" s="580"/>
      <c r="AK21" s="580"/>
      <c r="AL21" s="591">
        <v>0</v>
      </c>
      <c r="AM21" s="592"/>
      <c r="AN21" s="592"/>
      <c r="AO21" s="593"/>
      <c r="AP21" s="627" t="s">
        <v>332</v>
      </c>
      <c r="AQ21" s="628"/>
      <c r="AR21" s="628"/>
      <c r="AS21" s="628"/>
      <c r="AT21" s="628"/>
      <c r="AU21" s="628"/>
      <c r="AV21" s="628"/>
      <c r="AW21" s="628"/>
      <c r="AX21" s="628"/>
      <c r="AY21" s="628"/>
      <c r="AZ21" s="628"/>
      <c r="BA21" s="628"/>
      <c r="BB21" s="628"/>
      <c r="BC21" s="628"/>
      <c r="BD21" s="628"/>
      <c r="BE21" s="628"/>
      <c r="BF21" s="629"/>
      <c r="BG21" s="570">
        <v>2570</v>
      </c>
      <c r="BH21" s="571"/>
      <c r="BI21" s="571"/>
      <c r="BJ21" s="571"/>
      <c r="BK21" s="571"/>
      <c r="BL21" s="571"/>
      <c r="BM21" s="571"/>
      <c r="BN21" s="572"/>
      <c r="BO21" s="569">
        <v>0.1</v>
      </c>
      <c r="BP21" s="569"/>
      <c r="BQ21" s="569"/>
      <c r="BR21" s="569"/>
      <c r="BS21" s="605" t="s">
        <v>405</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15">
      <c r="B22" s="607" t="s">
        <v>333</v>
      </c>
      <c r="C22" s="608"/>
      <c r="D22" s="608"/>
      <c r="E22" s="608"/>
      <c r="F22" s="608"/>
      <c r="G22" s="608"/>
      <c r="H22" s="608"/>
      <c r="I22" s="608"/>
      <c r="J22" s="608"/>
      <c r="K22" s="608"/>
      <c r="L22" s="608"/>
      <c r="M22" s="608"/>
      <c r="N22" s="608"/>
      <c r="O22" s="608"/>
      <c r="P22" s="608"/>
      <c r="Q22" s="609"/>
      <c r="R22" s="570">
        <v>127883</v>
      </c>
      <c r="S22" s="571"/>
      <c r="T22" s="571"/>
      <c r="U22" s="571"/>
      <c r="V22" s="571"/>
      <c r="W22" s="571"/>
      <c r="X22" s="571"/>
      <c r="Y22" s="572"/>
      <c r="Z22" s="569">
        <v>1.1000000000000001</v>
      </c>
      <c r="AA22" s="569"/>
      <c r="AB22" s="569"/>
      <c r="AC22" s="569"/>
      <c r="AD22" s="580" t="s">
        <v>405</v>
      </c>
      <c r="AE22" s="580"/>
      <c r="AF22" s="580"/>
      <c r="AG22" s="580"/>
      <c r="AH22" s="580"/>
      <c r="AI22" s="580"/>
      <c r="AJ22" s="580"/>
      <c r="AK22" s="580"/>
      <c r="AL22" s="591" t="s">
        <v>405</v>
      </c>
      <c r="AM22" s="592"/>
      <c r="AN22" s="592"/>
      <c r="AO22" s="593"/>
      <c r="AP22" s="627" t="s">
        <v>334</v>
      </c>
      <c r="AQ22" s="628"/>
      <c r="AR22" s="628"/>
      <c r="AS22" s="628"/>
      <c r="AT22" s="628"/>
      <c r="AU22" s="628"/>
      <c r="AV22" s="628"/>
      <c r="AW22" s="628"/>
      <c r="AX22" s="628"/>
      <c r="AY22" s="628"/>
      <c r="AZ22" s="628"/>
      <c r="BA22" s="628"/>
      <c r="BB22" s="628"/>
      <c r="BC22" s="628"/>
      <c r="BD22" s="628"/>
      <c r="BE22" s="628"/>
      <c r="BF22" s="629"/>
      <c r="BG22" s="570" t="s">
        <v>405</v>
      </c>
      <c r="BH22" s="571"/>
      <c r="BI22" s="571"/>
      <c r="BJ22" s="571"/>
      <c r="BK22" s="571"/>
      <c r="BL22" s="571"/>
      <c r="BM22" s="571"/>
      <c r="BN22" s="572"/>
      <c r="BO22" s="569" t="s">
        <v>405</v>
      </c>
      <c r="BP22" s="569"/>
      <c r="BQ22" s="569"/>
      <c r="BR22" s="569"/>
      <c r="BS22" s="605" t="s">
        <v>405</v>
      </c>
      <c r="BT22" s="571"/>
      <c r="BU22" s="571"/>
      <c r="BV22" s="571"/>
      <c r="BW22" s="571"/>
      <c r="BX22" s="571"/>
      <c r="BY22" s="571"/>
      <c r="BZ22" s="571"/>
      <c r="CA22" s="571"/>
      <c r="CB22" s="606"/>
      <c r="CD22" s="573" t="s">
        <v>335</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607" t="s">
        <v>336</v>
      </c>
      <c r="C23" s="608"/>
      <c r="D23" s="608"/>
      <c r="E23" s="608"/>
      <c r="F23" s="608"/>
      <c r="G23" s="608"/>
      <c r="H23" s="608"/>
      <c r="I23" s="608"/>
      <c r="J23" s="608"/>
      <c r="K23" s="608"/>
      <c r="L23" s="608"/>
      <c r="M23" s="608"/>
      <c r="N23" s="608"/>
      <c r="O23" s="608"/>
      <c r="P23" s="608"/>
      <c r="Q23" s="609"/>
      <c r="R23" s="570">
        <v>176428</v>
      </c>
      <c r="S23" s="571"/>
      <c r="T23" s="571"/>
      <c r="U23" s="571"/>
      <c r="V23" s="571"/>
      <c r="W23" s="571"/>
      <c r="X23" s="571"/>
      <c r="Y23" s="572"/>
      <c r="Z23" s="569">
        <v>1.5</v>
      </c>
      <c r="AA23" s="569"/>
      <c r="AB23" s="569"/>
      <c r="AC23" s="569"/>
      <c r="AD23" s="580">
        <v>2517</v>
      </c>
      <c r="AE23" s="580"/>
      <c r="AF23" s="580"/>
      <c r="AG23" s="580"/>
      <c r="AH23" s="580"/>
      <c r="AI23" s="580"/>
      <c r="AJ23" s="580"/>
      <c r="AK23" s="580"/>
      <c r="AL23" s="591">
        <v>0</v>
      </c>
      <c r="AM23" s="592"/>
      <c r="AN23" s="592"/>
      <c r="AO23" s="593"/>
      <c r="AP23" s="627" t="s">
        <v>337</v>
      </c>
      <c r="AQ23" s="628"/>
      <c r="AR23" s="628"/>
      <c r="AS23" s="628"/>
      <c r="AT23" s="628"/>
      <c r="AU23" s="628"/>
      <c r="AV23" s="628"/>
      <c r="AW23" s="628"/>
      <c r="AX23" s="628"/>
      <c r="AY23" s="628"/>
      <c r="AZ23" s="628"/>
      <c r="BA23" s="628"/>
      <c r="BB23" s="628"/>
      <c r="BC23" s="628"/>
      <c r="BD23" s="628"/>
      <c r="BE23" s="628"/>
      <c r="BF23" s="629"/>
      <c r="BG23" s="570" t="s">
        <v>407</v>
      </c>
      <c r="BH23" s="571"/>
      <c r="BI23" s="571"/>
      <c r="BJ23" s="571"/>
      <c r="BK23" s="571"/>
      <c r="BL23" s="571"/>
      <c r="BM23" s="571"/>
      <c r="BN23" s="572"/>
      <c r="BO23" s="569" t="s">
        <v>407</v>
      </c>
      <c r="BP23" s="569"/>
      <c r="BQ23" s="569"/>
      <c r="BR23" s="569"/>
      <c r="BS23" s="605" t="s">
        <v>407</v>
      </c>
      <c r="BT23" s="571"/>
      <c r="BU23" s="571"/>
      <c r="BV23" s="571"/>
      <c r="BW23" s="571"/>
      <c r="BX23" s="571"/>
      <c r="BY23" s="571"/>
      <c r="BZ23" s="571"/>
      <c r="CA23" s="571"/>
      <c r="CB23" s="606"/>
      <c r="CD23" s="573" t="s">
        <v>281</v>
      </c>
      <c r="CE23" s="574"/>
      <c r="CF23" s="574"/>
      <c r="CG23" s="574"/>
      <c r="CH23" s="574"/>
      <c r="CI23" s="574"/>
      <c r="CJ23" s="574"/>
      <c r="CK23" s="574"/>
      <c r="CL23" s="574"/>
      <c r="CM23" s="574"/>
      <c r="CN23" s="574"/>
      <c r="CO23" s="574"/>
      <c r="CP23" s="574"/>
      <c r="CQ23" s="575"/>
      <c r="CR23" s="573" t="s">
        <v>338</v>
      </c>
      <c r="CS23" s="574"/>
      <c r="CT23" s="574"/>
      <c r="CU23" s="574"/>
      <c r="CV23" s="574"/>
      <c r="CW23" s="574"/>
      <c r="CX23" s="574"/>
      <c r="CY23" s="575"/>
      <c r="CZ23" s="573" t="s">
        <v>339</v>
      </c>
      <c r="DA23" s="574"/>
      <c r="DB23" s="574"/>
      <c r="DC23" s="575"/>
      <c r="DD23" s="573" t="s">
        <v>340</v>
      </c>
      <c r="DE23" s="574"/>
      <c r="DF23" s="574"/>
      <c r="DG23" s="574"/>
      <c r="DH23" s="574"/>
      <c r="DI23" s="574"/>
      <c r="DJ23" s="574"/>
      <c r="DK23" s="575"/>
      <c r="DL23" s="610" t="s">
        <v>341</v>
      </c>
      <c r="DM23" s="611"/>
      <c r="DN23" s="611"/>
      <c r="DO23" s="611"/>
      <c r="DP23" s="611"/>
      <c r="DQ23" s="611"/>
      <c r="DR23" s="611"/>
      <c r="DS23" s="611"/>
      <c r="DT23" s="611"/>
      <c r="DU23" s="611"/>
      <c r="DV23" s="612"/>
      <c r="DW23" s="573" t="s">
        <v>408</v>
      </c>
      <c r="DX23" s="574"/>
      <c r="DY23" s="574"/>
      <c r="DZ23" s="574"/>
      <c r="EA23" s="574"/>
      <c r="EB23" s="574"/>
      <c r="EC23" s="575"/>
    </row>
    <row r="24" spans="2:133" ht="11.25" customHeight="1" x14ac:dyDescent="0.15">
      <c r="B24" s="607" t="s">
        <v>342</v>
      </c>
      <c r="C24" s="608"/>
      <c r="D24" s="608"/>
      <c r="E24" s="608"/>
      <c r="F24" s="608"/>
      <c r="G24" s="608"/>
      <c r="H24" s="608"/>
      <c r="I24" s="608"/>
      <c r="J24" s="608"/>
      <c r="K24" s="608"/>
      <c r="L24" s="608"/>
      <c r="M24" s="608"/>
      <c r="N24" s="608"/>
      <c r="O24" s="608"/>
      <c r="P24" s="608"/>
      <c r="Q24" s="609"/>
      <c r="R24" s="570">
        <v>9411</v>
      </c>
      <c r="S24" s="571"/>
      <c r="T24" s="571"/>
      <c r="U24" s="571"/>
      <c r="V24" s="571"/>
      <c r="W24" s="571"/>
      <c r="X24" s="571"/>
      <c r="Y24" s="572"/>
      <c r="Z24" s="569">
        <v>0.1</v>
      </c>
      <c r="AA24" s="569"/>
      <c r="AB24" s="569"/>
      <c r="AC24" s="569"/>
      <c r="AD24" s="580" t="s">
        <v>409</v>
      </c>
      <c r="AE24" s="580"/>
      <c r="AF24" s="580"/>
      <c r="AG24" s="580"/>
      <c r="AH24" s="580"/>
      <c r="AI24" s="580"/>
      <c r="AJ24" s="580"/>
      <c r="AK24" s="580"/>
      <c r="AL24" s="591" t="s">
        <v>409</v>
      </c>
      <c r="AM24" s="592"/>
      <c r="AN24" s="592"/>
      <c r="AO24" s="593"/>
      <c r="AP24" s="627" t="s">
        <v>343</v>
      </c>
      <c r="AQ24" s="628"/>
      <c r="AR24" s="628"/>
      <c r="AS24" s="628"/>
      <c r="AT24" s="628"/>
      <c r="AU24" s="628"/>
      <c r="AV24" s="628"/>
      <c r="AW24" s="628"/>
      <c r="AX24" s="628"/>
      <c r="AY24" s="628"/>
      <c r="AZ24" s="628"/>
      <c r="BA24" s="628"/>
      <c r="BB24" s="628"/>
      <c r="BC24" s="628"/>
      <c r="BD24" s="628"/>
      <c r="BE24" s="628"/>
      <c r="BF24" s="629"/>
      <c r="BG24" s="570" t="s">
        <v>409</v>
      </c>
      <c r="BH24" s="571"/>
      <c r="BI24" s="571"/>
      <c r="BJ24" s="571"/>
      <c r="BK24" s="571"/>
      <c r="BL24" s="571"/>
      <c r="BM24" s="571"/>
      <c r="BN24" s="572"/>
      <c r="BO24" s="569" t="s">
        <v>409</v>
      </c>
      <c r="BP24" s="569"/>
      <c r="BQ24" s="569"/>
      <c r="BR24" s="569"/>
      <c r="BS24" s="605" t="s">
        <v>409</v>
      </c>
      <c r="BT24" s="571"/>
      <c r="BU24" s="571"/>
      <c r="BV24" s="571"/>
      <c r="BW24" s="571"/>
      <c r="BX24" s="571"/>
      <c r="BY24" s="571"/>
      <c r="BZ24" s="571"/>
      <c r="CA24" s="571"/>
      <c r="CB24" s="606"/>
      <c r="CD24" s="588" t="s">
        <v>344</v>
      </c>
      <c r="CE24" s="589"/>
      <c r="CF24" s="589"/>
      <c r="CG24" s="589"/>
      <c r="CH24" s="589"/>
      <c r="CI24" s="589"/>
      <c r="CJ24" s="589"/>
      <c r="CK24" s="589"/>
      <c r="CL24" s="589"/>
      <c r="CM24" s="589"/>
      <c r="CN24" s="589"/>
      <c r="CO24" s="589"/>
      <c r="CP24" s="589"/>
      <c r="CQ24" s="590"/>
      <c r="CR24" s="594">
        <v>3767017</v>
      </c>
      <c r="CS24" s="595"/>
      <c r="CT24" s="595"/>
      <c r="CU24" s="595"/>
      <c r="CV24" s="595"/>
      <c r="CW24" s="595"/>
      <c r="CX24" s="595"/>
      <c r="CY24" s="596"/>
      <c r="CZ24" s="618">
        <v>33.299999999999997</v>
      </c>
      <c r="DA24" s="619"/>
      <c r="DB24" s="619"/>
      <c r="DC24" s="620"/>
      <c r="DD24" s="621">
        <v>3092958</v>
      </c>
      <c r="DE24" s="595"/>
      <c r="DF24" s="595"/>
      <c r="DG24" s="595"/>
      <c r="DH24" s="595"/>
      <c r="DI24" s="595"/>
      <c r="DJ24" s="595"/>
      <c r="DK24" s="596"/>
      <c r="DL24" s="621">
        <v>3076713</v>
      </c>
      <c r="DM24" s="595"/>
      <c r="DN24" s="595"/>
      <c r="DO24" s="595"/>
      <c r="DP24" s="595"/>
      <c r="DQ24" s="595"/>
      <c r="DR24" s="595"/>
      <c r="DS24" s="595"/>
      <c r="DT24" s="595"/>
      <c r="DU24" s="595"/>
      <c r="DV24" s="596"/>
      <c r="DW24" s="599">
        <v>42.2</v>
      </c>
      <c r="DX24" s="600"/>
      <c r="DY24" s="600"/>
      <c r="DZ24" s="600"/>
      <c r="EA24" s="600"/>
      <c r="EB24" s="600"/>
      <c r="EC24" s="601"/>
    </row>
    <row r="25" spans="2:133" ht="11.25" customHeight="1" x14ac:dyDescent="0.15">
      <c r="B25" s="607" t="s">
        <v>345</v>
      </c>
      <c r="C25" s="608"/>
      <c r="D25" s="608"/>
      <c r="E25" s="608"/>
      <c r="F25" s="608"/>
      <c r="G25" s="608"/>
      <c r="H25" s="608"/>
      <c r="I25" s="608"/>
      <c r="J25" s="608"/>
      <c r="K25" s="608"/>
      <c r="L25" s="608"/>
      <c r="M25" s="608"/>
      <c r="N25" s="608"/>
      <c r="O25" s="608"/>
      <c r="P25" s="608"/>
      <c r="Q25" s="609"/>
      <c r="R25" s="570">
        <v>975033</v>
      </c>
      <c r="S25" s="571"/>
      <c r="T25" s="571"/>
      <c r="U25" s="571"/>
      <c r="V25" s="571"/>
      <c r="W25" s="571"/>
      <c r="X25" s="571"/>
      <c r="Y25" s="572"/>
      <c r="Z25" s="569">
        <v>8.1</v>
      </c>
      <c r="AA25" s="569"/>
      <c r="AB25" s="569"/>
      <c r="AC25" s="569"/>
      <c r="AD25" s="580" t="s">
        <v>410</v>
      </c>
      <c r="AE25" s="580"/>
      <c r="AF25" s="580"/>
      <c r="AG25" s="580"/>
      <c r="AH25" s="580"/>
      <c r="AI25" s="580"/>
      <c r="AJ25" s="580"/>
      <c r="AK25" s="580"/>
      <c r="AL25" s="591" t="s">
        <v>410</v>
      </c>
      <c r="AM25" s="592"/>
      <c r="AN25" s="592"/>
      <c r="AO25" s="593"/>
      <c r="AP25" s="627" t="s">
        <v>346</v>
      </c>
      <c r="AQ25" s="628"/>
      <c r="AR25" s="628"/>
      <c r="AS25" s="628"/>
      <c r="AT25" s="628"/>
      <c r="AU25" s="628"/>
      <c r="AV25" s="628"/>
      <c r="AW25" s="628"/>
      <c r="AX25" s="628"/>
      <c r="AY25" s="628"/>
      <c r="AZ25" s="628"/>
      <c r="BA25" s="628"/>
      <c r="BB25" s="628"/>
      <c r="BC25" s="628"/>
      <c r="BD25" s="628"/>
      <c r="BE25" s="628"/>
      <c r="BF25" s="629"/>
      <c r="BG25" s="570" t="s">
        <v>410</v>
      </c>
      <c r="BH25" s="571"/>
      <c r="BI25" s="571"/>
      <c r="BJ25" s="571"/>
      <c r="BK25" s="571"/>
      <c r="BL25" s="571"/>
      <c r="BM25" s="571"/>
      <c r="BN25" s="572"/>
      <c r="BO25" s="569" t="s">
        <v>410</v>
      </c>
      <c r="BP25" s="569"/>
      <c r="BQ25" s="569"/>
      <c r="BR25" s="569"/>
      <c r="BS25" s="605" t="s">
        <v>410</v>
      </c>
      <c r="BT25" s="571"/>
      <c r="BU25" s="571"/>
      <c r="BV25" s="571"/>
      <c r="BW25" s="571"/>
      <c r="BX25" s="571"/>
      <c r="BY25" s="571"/>
      <c r="BZ25" s="571"/>
      <c r="CA25" s="571"/>
      <c r="CB25" s="606"/>
      <c r="CD25" s="582" t="s">
        <v>347</v>
      </c>
      <c r="CE25" s="583"/>
      <c r="CF25" s="583"/>
      <c r="CG25" s="583"/>
      <c r="CH25" s="583"/>
      <c r="CI25" s="583"/>
      <c r="CJ25" s="583"/>
      <c r="CK25" s="583"/>
      <c r="CL25" s="583"/>
      <c r="CM25" s="583"/>
      <c r="CN25" s="583"/>
      <c r="CO25" s="583"/>
      <c r="CP25" s="583"/>
      <c r="CQ25" s="584"/>
      <c r="CR25" s="570">
        <v>1620258</v>
      </c>
      <c r="CS25" s="616"/>
      <c r="CT25" s="616"/>
      <c r="CU25" s="616"/>
      <c r="CV25" s="616"/>
      <c r="CW25" s="616"/>
      <c r="CX25" s="616"/>
      <c r="CY25" s="617"/>
      <c r="CZ25" s="624">
        <v>14.3</v>
      </c>
      <c r="DA25" s="625"/>
      <c r="DB25" s="625"/>
      <c r="DC25" s="626"/>
      <c r="DD25" s="605">
        <v>1510020</v>
      </c>
      <c r="DE25" s="616"/>
      <c r="DF25" s="616"/>
      <c r="DG25" s="616"/>
      <c r="DH25" s="616"/>
      <c r="DI25" s="616"/>
      <c r="DJ25" s="616"/>
      <c r="DK25" s="617"/>
      <c r="DL25" s="605">
        <v>1493900</v>
      </c>
      <c r="DM25" s="616"/>
      <c r="DN25" s="616"/>
      <c r="DO25" s="616"/>
      <c r="DP25" s="616"/>
      <c r="DQ25" s="616"/>
      <c r="DR25" s="616"/>
      <c r="DS25" s="616"/>
      <c r="DT25" s="616"/>
      <c r="DU25" s="616"/>
      <c r="DV25" s="617"/>
      <c r="DW25" s="591">
        <v>20.5</v>
      </c>
      <c r="DX25" s="622"/>
      <c r="DY25" s="622"/>
      <c r="DZ25" s="622"/>
      <c r="EA25" s="622"/>
      <c r="EB25" s="622"/>
      <c r="EC25" s="623"/>
    </row>
    <row r="26" spans="2:133" ht="11.25" customHeight="1" x14ac:dyDescent="0.15">
      <c r="B26" s="682" t="s">
        <v>348</v>
      </c>
      <c r="C26" s="683"/>
      <c r="D26" s="683"/>
      <c r="E26" s="683"/>
      <c r="F26" s="683"/>
      <c r="G26" s="683"/>
      <c r="H26" s="683"/>
      <c r="I26" s="683"/>
      <c r="J26" s="683"/>
      <c r="K26" s="683"/>
      <c r="L26" s="683"/>
      <c r="M26" s="683"/>
      <c r="N26" s="683"/>
      <c r="O26" s="683"/>
      <c r="P26" s="683"/>
      <c r="Q26" s="684"/>
      <c r="R26" s="570" t="s">
        <v>410</v>
      </c>
      <c r="S26" s="571"/>
      <c r="T26" s="571"/>
      <c r="U26" s="571"/>
      <c r="V26" s="571"/>
      <c r="W26" s="571"/>
      <c r="X26" s="571"/>
      <c r="Y26" s="572"/>
      <c r="Z26" s="569" t="s">
        <v>410</v>
      </c>
      <c r="AA26" s="569"/>
      <c r="AB26" s="569"/>
      <c r="AC26" s="569"/>
      <c r="AD26" s="580" t="s">
        <v>410</v>
      </c>
      <c r="AE26" s="580"/>
      <c r="AF26" s="580"/>
      <c r="AG26" s="580"/>
      <c r="AH26" s="580"/>
      <c r="AI26" s="580"/>
      <c r="AJ26" s="580"/>
      <c r="AK26" s="580"/>
      <c r="AL26" s="591" t="s">
        <v>410</v>
      </c>
      <c r="AM26" s="592"/>
      <c r="AN26" s="592"/>
      <c r="AO26" s="593"/>
      <c r="AP26" s="627" t="s">
        <v>349</v>
      </c>
      <c r="AQ26" s="630"/>
      <c r="AR26" s="630"/>
      <c r="AS26" s="630"/>
      <c r="AT26" s="630"/>
      <c r="AU26" s="630"/>
      <c r="AV26" s="630"/>
      <c r="AW26" s="630"/>
      <c r="AX26" s="630"/>
      <c r="AY26" s="630"/>
      <c r="AZ26" s="630"/>
      <c r="BA26" s="630"/>
      <c r="BB26" s="630"/>
      <c r="BC26" s="630"/>
      <c r="BD26" s="630"/>
      <c r="BE26" s="630"/>
      <c r="BF26" s="629"/>
      <c r="BG26" s="570" t="s">
        <v>410</v>
      </c>
      <c r="BH26" s="571"/>
      <c r="BI26" s="571"/>
      <c r="BJ26" s="571"/>
      <c r="BK26" s="571"/>
      <c r="BL26" s="571"/>
      <c r="BM26" s="571"/>
      <c r="BN26" s="572"/>
      <c r="BO26" s="569" t="s">
        <v>410</v>
      </c>
      <c r="BP26" s="569"/>
      <c r="BQ26" s="569"/>
      <c r="BR26" s="569"/>
      <c r="BS26" s="605" t="s">
        <v>410</v>
      </c>
      <c r="BT26" s="571"/>
      <c r="BU26" s="571"/>
      <c r="BV26" s="571"/>
      <c r="BW26" s="571"/>
      <c r="BX26" s="571"/>
      <c r="BY26" s="571"/>
      <c r="BZ26" s="571"/>
      <c r="CA26" s="571"/>
      <c r="CB26" s="606"/>
      <c r="CD26" s="582" t="s">
        <v>350</v>
      </c>
      <c r="CE26" s="583"/>
      <c r="CF26" s="583"/>
      <c r="CG26" s="583"/>
      <c r="CH26" s="583"/>
      <c r="CI26" s="583"/>
      <c r="CJ26" s="583"/>
      <c r="CK26" s="583"/>
      <c r="CL26" s="583"/>
      <c r="CM26" s="583"/>
      <c r="CN26" s="583"/>
      <c r="CO26" s="583"/>
      <c r="CP26" s="583"/>
      <c r="CQ26" s="584"/>
      <c r="CR26" s="570">
        <v>989810</v>
      </c>
      <c r="CS26" s="571"/>
      <c r="CT26" s="571"/>
      <c r="CU26" s="571"/>
      <c r="CV26" s="571"/>
      <c r="CW26" s="571"/>
      <c r="CX26" s="571"/>
      <c r="CY26" s="572"/>
      <c r="CZ26" s="624">
        <v>8.6999999999999993</v>
      </c>
      <c r="DA26" s="625"/>
      <c r="DB26" s="625"/>
      <c r="DC26" s="626"/>
      <c r="DD26" s="605">
        <v>888163</v>
      </c>
      <c r="DE26" s="571"/>
      <c r="DF26" s="571"/>
      <c r="DG26" s="571"/>
      <c r="DH26" s="571"/>
      <c r="DI26" s="571"/>
      <c r="DJ26" s="571"/>
      <c r="DK26" s="572"/>
      <c r="DL26" s="605" t="s">
        <v>409</v>
      </c>
      <c r="DM26" s="571"/>
      <c r="DN26" s="571"/>
      <c r="DO26" s="571"/>
      <c r="DP26" s="571"/>
      <c r="DQ26" s="571"/>
      <c r="DR26" s="571"/>
      <c r="DS26" s="571"/>
      <c r="DT26" s="571"/>
      <c r="DU26" s="571"/>
      <c r="DV26" s="572"/>
      <c r="DW26" s="591" t="s">
        <v>409</v>
      </c>
      <c r="DX26" s="622"/>
      <c r="DY26" s="622"/>
      <c r="DZ26" s="622"/>
      <c r="EA26" s="622"/>
      <c r="EB26" s="622"/>
      <c r="EC26" s="623"/>
    </row>
    <row r="27" spans="2:133" ht="11.25" customHeight="1" x14ac:dyDescent="0.15">
      <c r="B27" s="607" t="s">
        <v>351</v>
      </c>
      <c r="C27" s="608"/>
      <c r="D27" s="608"/>
      <c r="E27" s="608"/>
      <c r="F27" s="608"/>
      <c r="G27" s="608"/>
      <c r="H27" s="608"/>
      <c r="I27" s="608"/>
      <c r="J27" s="608"/>
      <c r="K27" s="608"/>
      <c r="L27" s="608"/>
      <c r="M27" s="608"/>
      <c r="N27" s="608"/>
      <c r="O27" s="608"/>
      <c r="P27" s="608"/>
      <c r="Q27" s="609"/>
      <c r="R27" s="570">
        <v>706599</v>
      </c>
      <c r="S27" s="571"/>
      <c r="T27" s="571"/>
      <c r="U27" s="571"/>
      <c r="V27" s="571"/>
      <c r="W27" s="571"/>
      <c r="X27" s="571"/>
      <c r="Y27" s="572"/>
      <c r="Z27" s="569">
        <v>5.9</v>
      </c>
      <c r="AA27" s="569"/>
      <c r="AB27" s="569"/>
      <c r="AC27" s="569"/>
      <c r="AD27" s="580" t="s">
        <v>409</v>
      </c>
      <c r="AE27" s="580"/>
      <c r="AF27" s="580"/>
      <c r="AG27" s="580"/>
      <c r="AH27" s="580"/>
      <c r="AI27" s="580"/>
      <c r="AJ27" s="580"/>
      <c r="AK27" s="580"/>
      <c r="AL27" s="591" t="s">
        <v>409</v>
      </c>
      <c r="AM27" s="592"/>
      <c r="AN27" s="592"/>
      <c r="AO27" s="593"/>
      <c r="AP27" s="607" t="s">
        <v>352</v>
      </c>
      <c r="AQ27" s="608"/>
      <c r="AR27" s="608"/>
      <c r="AS27" s="608"/>
      <c r="AT27" s="608"/>
      <c r="AU27" s="608"/>
      <c r="AV27" s="608"/>
      <c r="AW27" s="608"/>
      <c r="AX27" s="608"/>
      <c r="AY27" s="608"/>
      <c r="AZ27" s="608"/>
      <c r="BA27" s="608"/>
      <c r="BB27" s="608"/>
      <c r="BC27" s="608"/>
      <c r="BD27" s="608"/>
      <c r="BE27" s="608"/>
      <c r="BF27" s="609"/>
      <c r="BG27" s="570">
        <v>2149407</v>
      </c>
      <c r="BH27" s="571"/>
      <c r="BI27" s="571"/>
      <c r="BJ27" s="571"/>
      <c r="BK27" s="571"/>
      <c r="BL27" s="571"/>
      <c r="BM27" s="571"/>
      <c r="BN27" s="572"/>
      <c r="BO27" s="569">
        <v>100</v>
      </c>
      <c r="BP27" s="569"/>
      <c r="BQ27" s="569"/>
      <c r="BR27" s="569"/>
      <c r="BS27" s="605">
        <v>34618</v>
      </c>
      <c r="BT27" s="571"/>
      <c r="BU27" s="571"/>
      <c r="BV27" s="571"/>
      <c r="BW27" s="571"/>
      <c r="BX27" s="571"/>
      <c r="BY27" s="571"/>
      <c r="BZ27" s="571"/>
      <c r="CA27" s="571"/>
      <c r="CB27" s="606"/>
      <c r="CD27" s="582" t="s">
        <v>353</v>
      </c>
      <c r="CE27" s="583"/>
      <c r="CF27" s="583"/>
      <c r="CG27" s="583"/>
      <c r="CH27" s="583"/>
      <c r="CI27" s="583"/>
      <c r="CJ27" s="583"/>
      <c r="CK27" s="583"/>
      <c r="CL27" s="583"/>
      <c r="CM27" s="583"/>
      <c r="CN27" s="583"/>
      <c r="CO27" s="583"/>
      <c r="CP27" s="583"/>
      <c r="CQ27" s="584"/>
      <c r="CR27" s="570">
        <v>563621</v>
      </c>
      <c r="CS27" s="616"/>
      <c r="CT27" s="616"/>
      <c r="CU27" s="616"/>
      <c r="CV27" s="616"/>
      <c r="CW27" s="616"/>
      <c r="CX27" s="616"/>
      <c r="CY27" s="617"/>
      <c r="CZ27" s="624">
        <v>5</v>
      </c>
      <c r="DA27" s="625"/>
      <c r="DB27" s="625"/>
      <c r="DC27" s="626"/>
      <c r="DD27" s="605">
        <v>137053</v>
      </c>
      <c r="DE27" s="616"/>
      <c r="DF27" s="616"/>
      <c r="DG27" s="616"/>
      <c r="DH27" s="616"/>
      <c r="DI27" s="616"/>
      <c r="DJ27" s="616"/>
      <c r="DK27" s="617"/>
      <c r="DL27" s="605">
        <v>136928</v>
      </c>
      <c r="DM27" s="616"/>
      <c r="DN27" s="616"/>
      <c r="DO27" s="616"/>
      <c r="DP27" s="616"/>
      <c r="DQ27" s="616"/>
      <c r="DR27" s="616"/>
      <c r="DS27" s="616"/>
      <c r="DT27" s="616"/>
      <c r="DU27" s="616"/>
      <c r="DV27" s="617"/>
      <c r="DW27" s="591">
        <v>1.9</v>
      </c>
      <c r="DX27" s="622"/>
      <c r="DY27" s="622"/>
      <c r="DZ27" s="622"/>
      <c r="EA27" s="622"/>
      <c r="EB27" s="622"/>
      <c r="EC27" s="623"/>
    </row>
    <row r="28" spans="2:133" ht="11.25" customHeight="1" x14ac:dyDescent="0.15">
      <c r="B28" s="607" t="s">
        <v>354</v>
      </c>
      <c r="C28" s="608"/>
      <c r="D28" s="608"/>
      <c r="E28" s="608"/>
      <c r="F28" s="608"/>
      <c r="G28" s="608"/>
      <c r="H28" s="608"/>
      <c r="I28" s="608"/>
      <c r="J28" s="608"/>
      <c r="K28" s="608"/>
      <c r="L28" s="608"/>
      <c r="M28" s="608"/>
      <c r="N28" s="608"/>
      <c r="O28" s="608"/>
      <c r="P28" s="608"/>
      <c r="Q28" s="609"/>
      <c r="R28" s="570">
        <v>75980</v>
      </c>
      <c r="S28" s="571"/>
      <c r="T28" s="571"/>
      <c r="U28" s="571"/>
      <c r="V28" s="571"/>
      <c r="W28" s="571"/>
      <c r="X28" s="571"/>
      <c r="Y28" s="572"/>
      <c r="Z28" s="569">
        <v>0.6</v>
      </c>
      <c r="AA28" s="569"/>
      <c r="AB28" s="569"/>
      <c r="AC28" s="569"/>
      <c r="AD28" s="580">
        <v>4515</v>
      </c>
      <c r="AE28" s="580"/>
      <c r="AF28" s="580"/>
      <c r="AG28" s="580"/>
      <c r="AH28" s="580"/>
      <c r="AI28" s="580"/>
      <c r="AJ28" s="580"/>
      <c r="AK28" s="580"/>
      <c r="AL28" s="591">
        <v>0.1</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355</v>
      </c>
      <c r="CE28" s="583"/>
      <c r="CF28" s="583"/>
      <c r="CG28" s="583"/>
      <c r="CH28" s="583"/>
      <c r="CI28" s="583"/>
      <c r="CJ28" s="583"/>
      <c r="CK28" s="583"/>
      <c r="CL28" s="583"/>
      <c r="CM28" s="583"/>
      <c r="CN28" s="583"/>
      <c r="CO28" s="583"/>
      <c r="CP28" s="583"/>
      <c r="CQ28" s="584"/>
      <c r="CR28" s="570">
        <v>1583138</v>
      </c>
      <c r="CS28" s="571"/>
      <c r="CT28" s="571"/>
      <c r="CU28" s="571"/>
      <c r="CV28" s="571"/>
      <c r="CW28" s="571"/>
      <c r="CX28" s="571"/>
      <c r="CY28" s="572"/>
      <c r="CZ28" s="624">
        <v>14</v>
      </c>
      <c r="DA28" s="625"/>
      <c r="DB28" s="625"/>
      <c r="DC28" s="626"/>
      <c r="DD28" s="605">
        <v>1445885</v>
      </c>
      <c r="DE28" s="571"/>
      <c r="DF28" s="571"/>
      <c r="DG28" s="571"/>
      <c r="DH28" s="571"/>
      <c r="DI28" s="571"/>
      <c r="DJ28" s="571"/>
      <c r="DK28" s="572"/>
      <c r="DL28" s="605">
        <v>1445885</v>
      </c>
      <c r="DM28" s="571"/>
      <c r="DN28" s="571"/>
      <c r="DO28" s="571"/>
      <c r="DP28" s="571"/>
      <c r="DQ28" s="571"/>
      <c r="DR28" s="571"/>
      <c r="DS28" s="571"/>
      <c r="DT28" s="571"/>
      <c r="DU28" s="571"/>
      <c r="DV28" s="572"/>
      <c r="DW28" s="591">
        <v>19.8</v>
      </c>
      <c r="DX28" s="622"/>
      <c r="DY28" s="622"/>
      <c r="DZ28" s="622"/>
      <c r="EA28" s="622"/>
      <c r="EB28" s="622"/>
      <c r="EC28" s="623"/>
    </row>
    <row r="29" spans="2:133" ht="11.25" customHeight="1" x14ac:dyDescent="0.15">
      <c r="B29" s="607" t="s">
        <v>356</v>
      </c>
      <c r="C29" s="608"/>
      <c r="D29" s="608"/>
      <c r="E29" s="608"/>
      <c r="F29" s="608"/>
      <c r="G29" s="608"/>
      <c r="H29" s="608"/>
      <c r="I29" s="608"/>
      <c r="J29" s="608"/>
      <c r="K29" s="608"/>
      <c r="L29" s="608"/>
      <c r="M29" s="608"/>
      <c r="N29" s="608"/>
      <c r="O29" s="608"/>
      <c r="P29" s="608"/>
      <c r="Q29" s="609"/>
      <c r="R29" s="570">
        <v>3663</v>
      </c>
      <c r="S29" s="571"/>
      <c r="T29" s="571"/>
      <c r="U29" s="571"/>
      <c r="V29" s="571"/>
      <c r="W29" s="571"/>
      <c r="X29" s="571"/>
      <c r="Y29" s="572"/>
      <c r="Z29" s="569">
        <v>0</v>
      </c>
      <c r="AA29" s="569"/>
      <c r="AB29" s="569"/>
      <c r="AC29" s="569"/>
      <c r="AD29" s="580" t="s">
        <v>409</v>
      </c>
      <c r="AE29" s="580"/>
      <c r="AF29" s="580"/>
      <c r="AG29" s="580"/>
      <c r="AH29" s="580"/>
      <c r="AI29" s="580"/>
      <c r="AJ29" s="580"/>
      <c r="AK29" s="580"/>
      <c r="AL29" s="591" t="s">
        <v>409</v>
      </c>
      <c r="AM29" s="592"/>
      <c r="AN29" s="592"/>
      <c r="AO29" s="593"/>
      <c r="AP29" s="585" t="s">
        <v>281</v>
      </c>
      <c r="AQ29" s="586"/>
      <c r="AR29" s="586"/>
      <c r="AS29" s="586"/>
      <c r="AT29" s="586"/>
      <c r="AU29" s="586"/>
      <c r="AV29" s="586"/>
      <c r="AW29" s="586"/>
      <c r="AX29" s="586"/>
      <c r="AY29" s="586"/>
      <c r="AZ29" s="586"/>
      <c r="BA29" s="586"/>
      <c r="BB29" s="586"/>
      <c r="BC29" s="586"/>
      <c r="BD29" s="586"/>
      <c r="BE29" s="586"/>
      <c r="BF29" s="587"/>
      <c r="BG29" s="585" t="s">
        <v>357</v>
      </c>
      <c r="BH29" s="634"/>
      <c r="BI29" s="634"/>
      <c r="BJ29" s="634"/>
      <c r="BK29" s="634"/>
      <c r="BL29" s="634"/>
      <c r="BM29" s="634"/>
      <c r="BN29" s="634"/>
      <c r="BO29" s="634"/>
      <c r="BP29" s="634"/>
      <c r="BQ29" s="635"/>
      <c r="BR29" s="585" t="s">
        <v>358</v>
      </c>
      <c r="BS29" s="634"/>
      <c r="BT29" s="634"/>
      <c r="BU29" s="634"/>
      <c r="BV29" s="634"/>
      <c r="BW29" s="634"/>
      <c r="BX29" s="634"/>
      <c r="BY29" s="634"/>
      <c r="BZ29" s="634"/>
      <c r="CA29" s="634"/>
      <c r="CB29" s="635"/>
      <c r="CD29" s="691" t="s">
        <v>359</v>
      </c>
      <c r="CE29" s="692"/>
      <c r="CF29" s="582" t="s">
        <v>411</v>
      </c>
      <c r="CG29" s="583"/>
      <c r="CH29" s="583"/>
      <c r="CI29" s="583"/>
      <c r="CJ29" s="583"/>
      <c r="CK29" s="583"/>
      <c r="CL29" s="583"/>
      <c r="CM29" s="583"/>
      <c r="CN29" s="583"/>
      <c r="CO29" s="583"/>
      <c r="CP29" s="583"/>
      <c r="CQ29" s="584"/>
      <c r="CR29" s="570">
        <v>1581567</v>
      </c>
      <c r="CS29" s="616"/>
      <c r="CT29" s="616"/>
      <c r="CU29" s="616"/>
      <c r="CV29" s="616"/>
      <c r="CW29" s="616"/>
      <c r="CX29" s="616"/>
      <c r="CY29" s="617"/>
      <c r="CZ29" s="624">
        <v>14</v>
      </c>
      <c r="DA29" s="625"/>
      <c r="DB29" s="625"/>
      <c r="DC29" s="626"/>
      <c r="DD29" s="605">
        <v>1444314</v>
      </c>
      <c r="DE29" s="616"/>
      <c r="DF29" s="616"/>
      <c r="DG29" s="616"/>
      <c r="DH29" s="616"/>
      <c r="DI29" s="616"/>
      <c r="DJ29" s="616"/>
      <c r="DK29" s="617"/>
      <c r="DL29" s="605">
        <v>1444314</v>
      </c>
      <c r="DM29" s="616"/>
      <c r="DN29" s="616"/>
      <c r="DO29" s="616"/>
      <c r="DP29" s="616"/>
      <c r="DQ29" s="616"/>
      <c r="DR29" s="616"/>
      <c r="DS29" s="616"/>
      <c r="DT29" s="616"/>
      <c r="DU29" s="616"/>
      <c r="DV29" s="617"/>
      <c r="DW29" s="591">
        <v>19.8</v>
      </c>
      <c r="DX29" s="622"/>
      <c r="DY29" s="622"/>
      <c r="DZ29" s="622"/>
      <c r="EA29" s="622"/>
      <c r="EB29" s="622"/>
      <c r="EC29" s="623"/>
    </row>
    <row r="30" spans="2:133" ht="11.25" customHeight="1" x14ac:dyDescent="0.15">
      <c r="B30" s="607" t="s">
        <v>360</v>
      </c>
      <c r="C30" s="608"/>
      <c r="D30" s="608"/>
      <c r="E30" s="608"/>
      <c r="F30" s="608"/>
      <c r="G30" s="608"/>
      <c r="H30" s="608"/>
      <c r="I30" s="608"/>
      <c r="J30" s="608"/>
      <c r="K30" s="608"/>
      <c r="L30" s="608"/>
      <c r="M30" s="608"/>
      <c r="N30" s="608"/>
      <c r="O30" s="608"/>
      <c r="P30" s="608"/>
      <c r="Q30" s="609"/>
      <c r="R30" s="570">
        <v>348684</v>
      </c>
      <c r="S30" s="571"/>
      <c r="T30" s="571"/>
      <c r="U30" s="571"/>
      <c r="V30" s="571"/>
      <c r="W30" s="571"/>
      <c r="X30" s="571"/>
      <c r="Y30" s="572"/>
      <c r="Z30" s="569">
        <v>2.9</v>
      </c>
      <c r="AA30" s="569"/>
      <c r="AB30" s="569"/>
      <c r="AC30" s="569"/>
      <c r="AD30" s="580" t="s">
        <v>412</v>
      </c>
      <c r="AE30" s="580"/>
      <c r="AF30" s="580"/>
      <c r="AG30" s="580"/>
      <c r="AH30" s="580"/>
      <c r="AI30" s="580"/>
      <c r="AJ30" s="580"/>
      <c r="AK30" s="580"/>
      <c r="AL30" s="591" t="s">
        <v>412</v>
      </c>
      <c r="AM30" s="592"/>
      <c r="AN30" s="592"/>
      <c r="AO30" s="593"/>
      <c r="AP30" s="638" t="s">
        <v>361</v>
      </c>
      <c r="AQ30" s="639"/>
      <c r="AR30" s="639"/>
      <c r="AS30" s="639"/>
      <c r="AT30" s="652" t="s">
        <v>362</v>
      </c>
      <c r="AU30" s="178"/>
      <c r="AV30" s="178"/>
      <c r="AW30" s="178"/>
      <c r="AX30" s="602" t="s">
        <v>248</v>
      </c>
      <c r="AY30" s="603"/>
      <c r="AZ30" s="603"/>
      <c r="BA30" s="603"/>
      <c r="BB30" s="603"/>
      <c r="BC30" s="603"/>
      <c r="BD30" s="603"/>
      <c r="BE30" s="603"/>
      <c r="BF30" s="604"/>
      <c r="BG30" s="648">
        <v>98.9</v>
      </c>
      <c r="BH30" s="636"/>
      <c r="BI30" s="636"/>
      <c r="BJ30" s="636"/>
      <c r="BK30" s="636"/>
      <c r="BL30" s="636"/>
      <c r="BM30" s="600">
        <v>94.3</v>
      </c>
      <c r="BN30" s="636"/>
      <c r="BO30" s="636"/>
      <c r="BP30" s="636"/>
      <c r="BQ30" s="637"/>
      <c r="BR30" s="648">
        <v>98.5</v>
      </c>
      <c r="BS30" s="636"/>
      <c r="BT30" s="636"/>
      <c r="BU30" s="636"/>
      <c r="BV30" s="636"/>
      <c r="BW30" s="636"/>
      <c r="BX30" s="600">
        <v>94.4</v>
      </c>
      <c r="BY30" s="636"/>
      <c r="BZ30" s="636"/>
      <c r="CA30" s="636"/>
      <c r="CB30" s="637"/>
      <c r="CD30" s="693"/>
      <c r="CE30" s="694"/>
      <c r="CF30" s="582" t="s">
        <v>413</v>
      </c>
      <c r="CG30" s="583"/>
      <c r="CH30" s="583"/>
      <c r="CI30" s="583"/>
      <c r="CJ30" s="583"/>
      <c r="CK30" s="583"/>
      <c r="CL30" s="583"/>
      <c r="CM30" s="583"/>
      <c r="CN30" s="583"/>
      <c r="CO30" s="583"/>
      <c r="CP30" s="583"/>
      <c r="CQ30" s="584"/>
      <c r="CR30" s="570">
        <v>1408630</v>
      </c>
      <c r="CS30" s="571"/>
      <c r="CT30" s="571"/>
      <c r="CU30" s="571"/>
      <c r="CV30" s="571"/>
      <c r="CW30" s="571"/>
      <c r="CX30" s="571"/>
      <c r="CY30" s="572"/>
      <c r="CZ30" s="624">
        <v>12.4</v>
      </c>
      <c r="DA30" s="625"/>
      <c r="DB30" s="625"/>
      <c r="DC30" s="626"/>
      <c r="DD30" s="605">
        <v>1285350</v>
      </c>
      <c r="DE30" s="571"/>
      <c r="DF30" s="571"/>
      <c r="DG30" s="571"/>
      <c r="DH30" s="571"/>
      <c r="DI30" s="571"/>
      <c r="DJ30" s="571"/>
      <c r="DK30" s="572"/>
      <c r="DL30" s="605">
        <v>1285350</v>
      </c>
      <c r="DM30" s="571"/>
      <c r="DN30" s="571"/>
      <c r="DO30" s="571"/>
      <c r="DP30" s="571"/>
      <c r="DQ30" s="571"/>
      <c r="DR30" s="571"/>
      <c r="DS30" s="571"/>
      <c r="DT30" s="571"/>
      <c r="DU30" s="571"/>
      <c r="DV30" s="572"/>
      <c r="DW30" s="591">
        <v>17.600000000000001</v>
      </c>
      <c r="DX30" s="622"/>
      <c r="DY30" s="622"/>
      <c r="DZ30" s="622"/>
      <c r="EA30" s="622"/>
      <c r="EB30" s="622"/>
      <c r="EC30" s="623"/>
    </row>
    <row r="31" spans="2:133" ht="11.25" customHeight="1" x14ac:dyDescent="0.15">
      <c r="B31" s="607" t="s">
        <v>363</v>
      </c>
      <c r="C31" s="608"/>
      <c r="D31" s="608"/>
      <c r="E31" s="608"/>
      <c r="F31" s="608"/>
      <c r="G31" s="608"/>
      <c r="H31" s="608"/>
      <c r="I31" s="608"/>
      <c r="J31" s="608"/>
      <c r="K31" s="608"/>
      <c r="L31" s="608"/>
      <c r="M31" s="608"/>
      <c r="N31" s="608"/>
      <c r="O31" s="608"/>
      <c r="P31" s="608"/>
      <c r="Q31" s="609"/>
      <c r="R31" s="570">
        <v>713079</v>
      </c>
      <c r="S31" s="571"/>
      <c r="T31" s="571"/>
      <c r="U31" s="571"/>
      <c r="V31" s="571"/>
      <c r="W31" s="571"/>
      <c r="X31" s="571"/>
      <c r="Y31" s="572"/>
      <c r="Z31" s="569">
        <v>5.9</v>
      </c>
      <c r="AA31" s="569"/>
      <c r="AB31" s="569"/>
      <c r="AC31" s="569"/>
      <c r="AD31" s="580" t="s">
        <v>412</v>
      </c>
      <c r="AE31" s="580"/>
      <c r="AF31" s="580"/>
      <c r="AG31" s="580"/>
      <c r="AH31" s="580"/>
      <c r="AI31" s="580"/>
      <c r="AJ31" s="580"/>
      <c r="AK31" s="580"/>
      <c r="AL31" s="591" t="s">
        <v>412</v>
      </c>
      <c r="AM31" s="592"/>
      <c r="AN31" s="592"/>
      <c r="AO31" s="593"/>
      <c r="AP31" s="640"/>
      <c r="AQ31" s="641"/>
      <c r="AR31" s="641"/>
      <c r="AS31" s="641"/>
      <c r="AT31" s="653"/>
      <c r="AU31" s="179" t="s">
        <v>414</v>
      </c>
      <c r="AV31" s="179"/>
      <c r="AW31" s="179"/>
      <c r="AX31" s="607" t="s">
        <v>364</v>
      </c>
      <c r="AY31" s="608"/>
      <c r="AZ31" s="608"/>
      <c r="BA31" s="608"/>
      <c r="BB31" s="608"/>
      <c r="BC31" s="608"/>
      <c r="BD31" s="608"/>
      <c r="BE31" s="608"/>
      <c r="BF31" s="609"/>
      <c r="BG31" s="649">
        <v>99.2</v>
      </c>
      <c r="BH31" s="616"/>
      <c r="BI31" s="616"/>
      <c r="BJ31" s="616"/>
      <c r="BK31" s="616"/>
      <c r="BL31" s="616"/>
      <c r="BM31" s="592">
        <v>95.8</v>
      </c>
      <c r="BN31" s="650"/>
      <c r="BO31" s="650"/>
      <c r="BP31" s="650"/>
      <c r="BQ31" s="651"/>
      <c r="BR31" s="649">
        <v>99.1</v>
      </c>
      <c r="BS31" s="616"/>
      <c r="BT31" s="616"/>
      <c r="BU31" s="616"/>
      <c r="BV31" s="616"/>
      <c r="BW31" s="616"/>
      <c r="BX31" s="592">
        <v>96.2</v>
      </c>
      <c r="BY31" s="650"/>
      <c r="BZ31" s="650"/>
      <c r="CA31" s="650"/>
      <c r="CB31" s="651"/>
      <c r="CD31" s="693"/>
      <c r="CE31" s="694"/>
      <c r="CF31" s="582" t="s">
        <v>415</v>
      </c>
      <c r="CG31" s="583"/>
      <c r="CH31" s="583"/>
      <c r="CI31" s="583"/>
      <c r="CJ31" s="583"/>
      <c r="CK31" s="583"/>
      <c r="CL31" s="583"/>
      <c r="CM31" s="583"/>
      <c r="CN31" s="583"/>
      <c r="CO31" s="583"/>
      <c r="CP31" s="583"/>
      <c r="CQ31" s="584"/>
      <c r="CR31" s="570">
        <v>172937</v>
      </c>
      <c r="CS31" s="616"/>
      <c r="CT31" s="616"/>
      <c r="CU31" s="616"/>
      <c r="CV31" s="616"/>
      <c r="CW31" s="616"/>
      <c r="CX31" s="616"/>
      <c r="CY31" s="617"/>
      <c r="CZ31" s="624">
        <v>1.5</v>
      </c>
      <c r="DA31" s="625"/>
      <c r="DB31" s="625"/>
      <c r="DC31" s="626"/>
      <c r="DD31" s="605">
        <v>158964</v>
      </c>
      <c r="DE31" s="616"/>
      <c r="DF31" s="616"/>
      <c r="DG31" s="616"/>
      <c r="DH31" s="616"/>
      <c r="DI31" s="616"/>
      <c r="DJ31" s="616"/>
      <c r="DK31" s="617"/>
      <c r="DL31" s="605">
        <v>158964</v>
      </c>
      <c r="DM31" s="616"/>
      <c r="DN31" s="616"/>
      <c r="DO31" s="616"/>
      <c r="DP31" s="616"/>
      <c r="DQ31" s="616"/>
      <c r="DR31" s="616"/>
      <c r="DS31" s="616"/>
      <c r="DT31" s="616"/>
      <c r="DU31" s="616"/>
      <c r="DV31" s="617"/>
      <c r="DW31" s="591">
        <v>2.2000000000000002</v>
      </c>
      <c r="DX31" s="622"/>
      <c r="DY31" s="622"/>
      <c r="DZ31" s="622"/>
      <c r="EA31" s="622"/>
      <c r="EB31" s="622"/>
      <c r="EC31" s="623"/>
    </row>
    <row r="32" spans="2:133" ht="11.25" customHeight="1" x14ac:dyDescent="0.15">
      <c r="B32" s="607" t="s">
        <v>365</v>
      </c>
      <c r="C32" s="608"/>
      <c r="D32" s="608"/>
      <c r="E32" s="608"/>
      <c r="F32" s="608"/>
      <c r="G32" s="608"/>
      <c r="H32" s="608"/>
      <c r="I32" s="608"/>
      <c r="J32" s="608"/>
      <c r="K32" s="608"/>
      <c r="L32" s="608"/>
      <c r="M32" s="608"/>
      <c r="N32" s="608"/>
      <c r="O32" s="608"/>
      <c r="P32" s="608"/>
      <c r="Q32" s="609"/>
      <c r="R32" s="570">
        <v>268470</v>
      </c>
      <c r="S32" s="571"/>
      <c r="T32" s="571"/>
      <c r="U32" s="571"/>
      <c r="V32" s="571"/>
      <c r="W32" s="571"/>
      <c r="X32" s="571"/>
      <c r="Y32" s="572"/>
      <c r="Z32" s="569">
        <v>2.2000000000000002</v>
      </c>
      <c r="AA32" s="569"/>
      <c r="AB32" s="569"/>
      <c r="AC32" s="569"/>
      <c r="AD32" s="580">
        <v>1900</v>
      </c>
      <c r="AE32" s="580"/>
      <c r="AF32" s="580"/>
      <c r="AG32" s="580"/>
      <c r="AH32" s="580"/>
      <c r="AI32" s="580"/>
      <c r="AJ32" s="580"/>
      <c r="AK32" s="580"/>
      <c r="AL32" s="591">
        <v>0</v>
      </c>
      <c r="AM32" s="592"/>
      <c r="AN32" s="592"/>
      <c r="AO32" s="593"/>
      <c r="AP32" s="642"/>
      <c r="AQ32" s="643"/>
      <c r="AR32" s="643"/>
      <c r="AS32" s="643"/>
      <c r="AT32" s="654"/>
      <c r="AU32" s="180"/>
      <c r="AV32" s="180"/>
      <c r="AW32" s="180"/>
      <c r="AX32" s="631" t="s">
        <v>366</v>
      </c>
      <c r="AY32" s="632"/>
      <c r="AZ32" s="632"/>
      <c r="BA32" s="632"/>
      <c r="BB32" s="632"/>
      <c r="BC32" s="632"/>
      <c r="BD32" s="632"/>
      <c r="BE32" s="632"/>
      <c r="BF32" s="633"/>
      <c r="BG32" s="644">
        <v>98.2</v>
      </c>
      <c r="BH32" s="645"/>
      <c r="BI32" s="645"/>
      <c r="BJ32" s="645"/>
      <c r="BK32" s="645"/>
      <c r="BL32" s="645"/>
      <c r="BM32" s="646">
        <v>91.6</v>
      </c>
      <c r="BN32" s="645"/>
      <c r="BO32" s="645"/>
      <c r="BP32" s="645"/>
      <c r="BQ32" s="647"/>
      <c r="BR32" s="644">
        <v>97.5</v>
      </c>
      <c r="BS32" s="645"/>
      <c r="BT32" s="645"/>
      <c r="BU32" s="645"/>
      <c r="BV32" s="645"/>
      <c r="BW32" s="645"/>
      <c r="BX32" s="646">
        <v>91.2</v>
      </c>
      <c r="BY32" s="645"/>
      <c r="BZ32" s="645"/>
      <c r="CA32" s="645"/>
      <c r="CB32" s="647"/>
      <c r="CD32" s="695"/>
      <c r="CE32" s="696"/>
      <c r="CF32" s="582" t="s">
        <v>367</v>
      </c>
      <c r="CG32" s="583"/>
      <c r="CH32" s="583"/>
      <c r="CI32" s="583"/>
      <c r="CJ32" s="583"/>
      <c r="CK32" s="583"/>
      <c r="CL32" s="583"/>
      <c r="CM32" s="583"/>
      <c r="CN32" s="583"/>
      <c r="CO32" s="583"/>
      <c r="CP32" s="583"/>
      <c r="CQ32" s="584"/>
      <c r="CR32" s="570">
        <v>1571</v>
      </c>
      <c r="CS32" s="571"/>
      <c r="CT32" s="571"/>
      <c r="CU32" s="571"/>
      <c r="CV32" s="571"/>
      <c r="CW32" s="571"/>
      <c r="CX32" s="571"/>
      <c r="CY32" s="572"/>
      <c r="CZ32" s="624">
        <v>0</v>
      </c>
      <c r="DA32" s="625"/>
      <c r="DB32" s="625"/>
      <c r="DC32" s="626"/>
      <c r="DD32" s="605">
        <v>1571</v>
      </c>
      <c r="DE32" s="571"/>
      <c r="DF32" s="571"/>
      <c r="DG32" s="571"/>
      <c r="DH32" s="571"/>
      <c r="DI32" s="571"/>
      <c r="DJ32" s="571"/>
      <c r="DK32" s="572"/>
      <c r="DL32" s="605">
        <v>1571</v>
      </c>
      <c r="DM32" s="571"/>
      <c r="DN32" s="571"/>
      <c r="DO32" s="571"/>
      <c r="DP32" s="571"/>
      <c r="DQ32" s="571"/>
      <c r="DR32" s="571"/>
      <c r="DS32" s="571"/>
      <c r="DT32" s="571"/>
      <c r="DU32" s="571"/>
      <c r="DV32" s="572"/>
      <c r="DW32" s="591">
        <v>0</v>
      </c>
      <c r="DX32" s="622"/>
      <c r="DY32" s="622"/>
      <c r="DZ32" s="622"/>
      <c r="EA32" s="622"/>
      <c r="EB32" s="622"/>
      <c r="EC32" s="623"/>
    </row>
    <row r="33" spans="2:133" ht="11.25" customHeight="1" x14ac:dyDescent="0.15">
      <c r="B33" s="607" t="s">
        <v>368</v>
      </c>
      <c r="C33" s="608"/>
      <c r="D33" s="608"/>
      <c r="E33" s="608"/>
      <c r="F33" s="608"/>
      <c r="G33" s="608"/>
      <c r="H33" s="608"/>
      <c r="I33" s="608"/>
      <c r="J33" s="608"/>
      <c r="K33" s="608"/>
      <c r="L33" s="608"/>
      <c r="M33" s="608"/>
      <c r="N33" s="608"/>
      <c r="O33" s="608"/>
      <c r="P33" s="608"/>
      <c r="Q33" s="609"/>
      <c r="R33" s="570">
        <v>1329661</v>
      </c>
      <c r="S33" s="571"/>
      <c r="T33" s="571"/>
      <c r="U33" s="571"/>
      <c r="V33" s="571"/>
      <c r="W33" s="571"/>
      <c r="X33" s="571"/>
      <c r="Y33" s="572"/>
      <c r="Z33" s="569">
        <v>11</v>
      </c>
      <c r="AA33" s="569"/>
      <c r="AB33" s="569"/>
      <c r="AC33" s="569"/>
      <c r="AD33" s="580" t="s">
        <v>416</v>
      </c>
      <c r="AE33" s="580"/>
      <c r="AF33" s="580"/>
      <c r="AG33" s="580"/>
      <c r="AH33" s="580"/>
      <c r="AI33" s="580"/>
      <c r="AJ33" s="580"/>
      <c r="AK33" s="580"/>
      <c r="AL33" s="591" t="s">
        <v>416</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369</v>
      </c>
      <c r="CE33" s="583"/>
      <c r="CF33" s="583"/>
      <c r="CG33" s="583"/>
      <c r="CH33" s="583"/>
      <c r="CI33" s="583"/>
      <c r="CJ33" s="583"/>
      <c r="CK33" s="583"/>
      <c r="CL33" s="583"/>
      <c r="CM33" s="583"/>
      <c r="CN33" s="583"/>
      <c r="CO33" s="583"/>
      <c r="CP33" s="583"/>
      <c r="CQ33" s="584"/>
      <c r="CR33" s="570">
        <v>5449776</v>
      </c>
      <c r="CS33" s="616"/>
      <c r="CT33" s="616"/>
      <c r="CU33" s="616"/>
      <c r="CV33" s="616"/>
      <c r="CW33" s="616"/>
      <c r="CX33" s="616"/>
      <c r="CY33" s="617"/>
      <c r="CZ33" s="624">
        <v>48.2</v>
      </c>
      <c r="DA33" s="625"/>
      <c r="DB33" s="625"/>
      <c r="DC33" s="626"/>
      <c r="DD33" s="605">
        <v>4098631</v>
      </c>
      <c r="DE33" s="616"/>
      <c r="DF33" s="616"/>
      <c r="DG33" s="616"/>
      <c r="DH33" s="616"/>
      <c r="DI33" s="616"/>
      <c r="DJ33" s="616"/>
      <c r="DK33" s="617"/>
      <c r="DL33" s="605">
        <v>2764838</v>
      </c>
      <c r="DM33" s="616"/>
      <c r="DN33" s="616"/>
      <c r="DO33" s="616"/>
      <c r="DP33" s="616"/>
      <c r="DQ33" s="616"/>
      <c r="DR33" s="616"/>
      <c r="DS33" s="616"/>
      <c r="DT33" s="616"/>
      <c r="DU33" s="616"/>
      <c r="DV33" s="617"/>
      <c r="DW33" s="591">
        <v>37.9</v>
      </c>
      <c r="DX33" s="622"/>
      <c r="DY33" s="622"/>
      <c r="DZ33" s="622"/>
      <c r="EA33" s="622"/>
      <c r="EB33" s="622"/>
      <c r="EC33" s="623"/>
    </row>
    <row r="34" spans="2:133" ht="11.25" customHeight="1" x14ac:dyDescent="0.15">
      <c r="B34" s="607" t="s">
        <v>370</v>
      </c>
      <c r="C34" s="608"/>
      <c r="D34" s="608"/>
      <c r="E34" s="608"/>
      <c r="F34" s="608"/>
      <c r="G34" s="608"/>
      <c r="H34" s="608"/>
      <c r="I34" s="608"/>
      <c r="J34" s="608"/>
      <c r="K34" s="608"/>
      <c r="L34" s="608"/>
      <c r="M34" s="608"/>
      <c r="N34" s="608"/>
      <c r="O34" s="608"/>
      <c r="P34" s="608"/>
      <c r="Q34" s="609"/>
      <c r="R34" s="570" t="s">
        <v>417</v>
      </c>
      <c r="S34" s="571"/>
      <c r="T34" s="571"/>
      <c r="U34" s="571"/>
      <c r="V34" s="571"/>
      <c r="W34" s="571"/>
      <c r="X34" s="571"/>
      <c r="Y34" s="572"/>
      <c r="Z34" s="569" t="s">
        <v>417</v>
      </c>
      <c r="AA34" s="569"/>
      <c r="AB34" s="569"/>
      <c r="AC34" s="569"/>
      <c r="AD34" s="580" t="s">
        <v>417</v>
      </c>
      <c r="AE34" s="580"/>
      <c r="AF34" s="580"/>
      <c r="AG34" s="580"/>
      <c r="AH34" s="580"/>
      <c r="AI34" s="580"/>
      <c r="AJ34" s="580"/>
      <c r="AK34" s="580"/>
      <c r="AL34" s="591" t="s">
        <v>417</v>
      </c>
      <c r="AM34" s="592"/>
      <c r="AN34" s="592"/>
      <c r="AO34" s="593"/>
      <c r="AP34" s="183"/>
      <c r="AQ34" s="585" t="s">
        <v>371</v>
      </c>
      <c r="AR34" s="586"/>
      <c r="AS34" s="586"/>
      <c r="AT34" s="586"/>
      <c r="AU34" s="586"/>
      <c r="AV34" s="586"/>
      <c r="AW34" s="586"/>
      <c r="AX34" s="586"/>
      <c r="AY34" s="586"/>
      <c r="AZ34" s="586"/>
      <c r="BA34" s="586"/>
      <c r="BB34" s="586"/>
      <c r="BC34" s="586"/>
      <c r="BD34" s="586"/>
      <c r="BE34" s="586"/>
      <c r="BF34" s="587"/>
      <c r="BG34" s="585" t="s">
        <v>372</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373</v>
      </c>
      <c r="CE34" s="583"/>
      <c r="CF34" s="583"/>
      <c r="CG34" s="583"/>
      <c r="CH34" s="583"/>
      <c r="CI34" s="583"/>
      <c r="CJ34" s="583"/>
      <c r="CK34" s="583"/>
      <c r="CL34" s="583"/>
      <c r="CM34" s="583"/>
      <c r="CN34" s="583"/>
      <c r="CO34" s="583"/>
      <c r="CP34" s="583"/>
      <c r="CQ34" s="584"/>
      <c r="CR34" s="570">
        <v>1485765</v>
      </c>
      <c r="CS34" s="571"/>
      <c r="CT34" s="571"/>
      <c r="CU34" s="571"/>
      <c r="CV34" s="571"/>
      <c r="CW34" s="571"/>
      <c r="CX34" s="571"/>
      <c r="CY34" s="572"/>
      <c r="CZ34" s="624">
        <v>13.1</v>
      </c>
      <c r="DA34" s="625"/>
      <c r="DB34" s="625"/>
      <c r="DC34" s="626"/>
      <c r="DD34" s="605">
        <v>1139525</v>
      </c>
      <c r="DE34" s="571"/>
      <c r="DF34" s="571"/>
      <c r="DG34" s="571"/>
      <c r="DH34" s="571"/>
      <c r="DI34" s="571"/>
      <c r="DJ34" s="571"/>
      <c r="DK34" s="572"/>
      <c r="DL34" s="605">
        <v>1077701</v>
      </c>
      <c r="DM34" s="571"/>
      <c r="DN34" s="571"/>
      <c r="DO34" s="571"/>
      <c r="DP34" s="571"/>
      <c r="DQ34" s="571"/>
      <c r="DR34" s="571"/>
      <c r="DS34" s="571"/>
      <c r="DT34" s="571"/>
      <c r="DU34" s="571"/>
      <c r="DV34" s="572"/>
      <c r="DW34" s="591">
        <v>14.8</v>
      </c>
      <c r="DX34" s="622"/>
      <c r="DY34" s="622"/>
      <c r="DZ34" s="622"/>
      <c r="EA34" s="622"/>
      <c r="EB34" s="622"/>
      <c r="EC34" s="623"/>
    </row>
    <row r="35" spans="2:133" ht="11.25" customHeight="1" x14ac:dyDescent="0.15">
      <c r="B35" s="607" t="s">
        <v>374</v>
      </c>
      <c r="C35" s="608"/>
      <c r="D35" s="608"/>
      <c r="E35" s="608"/>
      <c r="F35" s="608"/>
      <c r="G35" s="608"/>
      <c r="H35" s="608"/>
      <c r="I35" s="608"/>
      <c r="J35" s="608"/>
      <c r="K35" s="608"/>
      <c r="L35" s="608"/>
      <c r="M35" s="608"/>
      <c r="N35" s="608"/>
      <c r="O35" s="608"/>
      <c r="P35" s="608"/>
      <c r="Q35" s="609"/>
      <c r="R35" s="570">
        <v>459361</v>
      </c>
      <c r="S35" s="571"/>
      <c r="T35" s="571"/>
      <c r="U35" s="571"/>
      <c r="V35" s="571"/>
      <c r="W35" s="571"/>
      <c r="X35" s="571"/>
      <c r="Y35" s="572"/>
      <c r="Z35" s="569">
        <v>3.8</v>
      </c>
      <c r="AA35" s="569"/>
      <c r="AB35" s="569"/>
      <c r="AC35" s="569"/>
      <c r="AD35" s="580" t="s">
        <v>403</v>
      </c>
      <c r="AE35" s="580"/>
      <c r="AF35" s="580"/>
      <c r="AG35" s="580"/>
      <c r="AH35" s="580"/>
      <c r="AI35" s="580"/>
      <c r="AJ35" s="580"/>
      <c r="AK35" s="580"/>
      <c r="AL35" s="591" t="s">
        <v>403</v>
      </c>
      <c r="AM35" s="592"/>
      <c r="AN35" s="592"/>
      <c r="AO35" s="593"/>
      <c r="AP35" s="183"/>
      <c r="AQ35" s="588" t="s">
        <v>375</v>
      </c>
      <c r="AR35" s="589"/>
      <c r="AS35" s="589"/>
      <c r="AT35" s="589"/>
      <c r="AU35" s="589"/>
      <c r="AV35" s="589"/>
      <c r="AW35" s="589"/>
      <c r="AX35" s="589"/>
      <c r="AY35" s="590"/>
      <c r="AZ35" s="594">
        <v>1587610</v>
      </c>
      <c r="BA35" s="595"/>
      <c r="BB35" s="595"/>
      <c r="BC35" s="595"/>
      <c r="BD35" s="595"/>
      <c r="BE35" s="595"/>
      <c r="BF35" s="655"/>
      <c r="BG35" s="588" t="s">
        <v>376</v>
      </c>
      <c r="BH35" s="589"/>
      <c r="BI35" s="589"/>
      <c r="BJ35" s="589"/>
      <c r="BK35" s="589"/>
      <c r="BL35" s="589"/>
      <c r="BM35" s="589"/>
      <c r="BN35" s="589"/>
      <c r="BO35" s="589"/>
      <c r="BP35" s="589"/>
      <c r="BQ35" s="589"/>
      <c r="BR35" s="589"/>
      <c r="BS35" s="589"/>
      <c r="BT35" s="589"/>
      <c r="BU35" s="590"/>
      <c r="BV35" s="594">
        <v>67740</v>
      </c>
      <c r="BW35" s="595"/>
      <c r="BX35" s="595"/>
      <c r="BY35" s="595"/>
      <c r="BZ35" s="595"/>
      <c r="CA35" s="595"/>
      <c r="CB35" s="655"/>
      <c r="CD35" s="582" t="s">
        <v>377</v>
      </c>
      <c r="CE35" s="583"/>
      <c r="CF35" s="583"/>
      <c r="CG35" s="583"/>
      <c r="CH35" s="583"/>
      <c r="CI35" s="583"/>
      <c r="CJ35" s="583"/>
      <c r="CK35" s="583"/>
      <c r="CL35" s="583"/>
      <c r="CM35" s="583"/>
      <c r="CN35" s="583"/>
      <c r="CO35" s="583"/>
      <c r="CP35" s="583"/>
      <c r="CQ35" s="584"/>
      <c r="CR35" s="570">
        <v>159190</v>
      </c>
      <c r="CS35" s="616"/>
      <c r="CT35" s="616"/>
      <c r="CU35" s="616"/>
      <c r="CV35" s="616"/>
      <c r="CW35" s="616"/>
      <c r="CX35" s="616"/>
      <c r="CY35" s="617"/>
      <c r="CZ35" s="624">
        <v>1.4</v>
      </c>
      <c r="DA35" s="625"/>
      <c r="DB35" s="625"/>
      <c r="DC35" s="626"/>
      <c r="DD35" s="605">
        <v>86348</v>
      </c>
      <c r="DE35" s="616"/>
      <c r="DF35" s="616"/>
      <c r="DG35" s="616"/>
      <c r="DH35" s="616"/>
      <c r="DI35" s="616"/>
      <c r="DJ35" s="616"/>
      <c r="DK35" s="617"/>
      <c r="DL35" s="605">
        <v>86348</v>
      </c>
      <c r="DM35" s="616"/>
      <c r="DN35" s="616"/>
      <c r="DO35" s="616"/>
      <c r="DP35" s="616"/>
      <c r="DQ35" s="616"/>
      <c r="DR35" s="616"/>
      <c r="DS35" s="616"/>
      <c r="DT35" s="616"/>
      <c r="DU35" s="616"/>
      <c r="DV35" s="617"/>
      <c r="DW35" s="591">
        <v>1.2</v>
      </c>
      <c r="DX35" s="622"/>
      <c r="DY35" s="622"/>
      <c r="DZ35" s="622"/>
      <c r="EA35" s="622"/>
      <c r="EB35" s="622"/>
      <c r="EC35" s="623"/>
    </row>
    <row r="36" spans="2:133" ht="11.25" customHeight="1" x14ac:dyDescent="0.15">
      <c r="B36" s="631" t="s">
        <v>378</v>
      </c>
      <c r="C36" s="632"/>
      <c r="D36" s="632"/>
      <c r="E36" s="632"/>
      <c r="F36" s="632"/>
      <c r="G36" s="632"/>
      <c r="H36" s="632"/>
      <c r="I36" s="632"/>
      <c r="J36" s="632"/>
      <c r="K36" s="632"/>
      <c r="L36" s="632"/>
      <c r="M36" s="632"/>
      <c r="N36" s="632"/>
      <c r="O36" s="632"/>
      <c r="P36" s="632"/>
      <c r="Q36" s="633"/>
      <c r="R36" s="656">
        <v>12072036</v>
      </c>
      <c r="S36" s="657"/>
      <c r="T36" s="657"/>
      <c r="U36" s="657"/>
      <c r="V36" s="657"/>
      <c r="W36" s="657"/>
      <c r="X36" s="657"/>
      <c r="Y36" s="658"/>
      <c r="Z36" s="659">
        <v>100</v>
      </c>
      <c r="AA36" s="659"/>
      <c r="AB36" s="659"/>
      <c r="AC36" s="659"/>
      <c r="AD36" s="660">
        <v>6830806</v>
      </c>
      <c r="AE36" s="660"/>
      <c r="AF36" s="660"/>
      <c r="AG36" s="660"/>
      <c r="AH36" s="660"/>
      <c r="AI36" s="660"/>
      <c r="AJ36" s="660"/>
      <c r="AK36" s="660"/>
      <c r="AL36" s="661">
        <v>100</v>
      </c>
      <c r="AM36" s="646"/>
      <c r="AN36" s="646"/>
      <c r="AO36" s="662"/>
      <c r="AQ36" s="702" t="s">
        <v>418</v>
      </c>
      <c r="AR36" s="703"/>
      <c r="AS36" s="703"/>
      <c r="AT36" s="703"/>
      <c r="AU36" s="703"/>
      <c r="AV36" s="703"/>
      <c r="AW36" s="703"/>
      <c r="AX36" s="703"/>
      <c r="AY36" s="704"/>
      <c r="AZ36" s="570">
        <v>574473</v>
      </c>
      <c r="BA36" s="571"/>
      <c r="BB36" s="571"/>
      <c r="BC36" s="571"/>
      <c r="BD36" s="616"/>
      <c r="BE36" s="616"/>
      <c r="BF36" s="651"/>
      <c r="BG36" s="582" t="s">
        <v>379</v>
      </c>
      <c r="BH36" s="583"/>
      <c r="BI36" s="583"/>
      <c r="BJ36" s="583"/>
      <c r="BK36" s="583"/>
      <c r="BL36" s="583"/>
      <c r="BM36" s="583"/>
      <c r="BN36" s="583"/>
      <c r="BO36" s="583"/>
      <c r="BP36" s="583"/>
      <c r="BQ36" s="583"/>
      <c r="BR36" s="583"/>
      <c r="BS36" s="583"/>
      <c r="BT36" s="583"/>
      <c r="BU36" s="584"/>
      <c r="BV36" s="570">
        <v>23641</v>
      </c>
      <c r="BW36" s="571"/>
      <c r="BX36" s="571"/>
      <c r="BY36" s="571"/>
      <c r="BZ36" s="571"/>
      <c r="CA36" s="571"/>
      <c r="CB36" s="606"/>
      <c r="CD36" s="582" t="s">
        <v>380</v>
      </c>
      <c r="CE36" s="583"/>
      <c r="CF36" s="583"/>
      <c r="CG36" s="583"/>
      <c r="CH36" s="583"/>
      <c r="CI36" s="583"/>
      <c r="CJ36" s="583"/>
      <c r="CK36" s="583"/>
      <c r="CL36" s="583"/>
      <c r="CM36" s="583"/>
      <c r="CN36" s="583"/>
      <c r="CO36" s="583"/>
      <c r="CP36" s="583"/>
      <c r="CQ36" s="584"/>
      <c r="CR36" s="570">
        <v>1427734</v>
      </c>
      <c r="CS36" s="571"/>
      <c r="CT36" s="571"/>
      <c r="CU36" s="571"/>
      <c r="CV36" s="571"/>
      <c r="CW36" s="571"/>
      <c r="CX36" s="571"/>
      <c r="CY36" s="572"/>
      <c r="CZ36" s="624">
        <v>12.6</v>
      </c>
      <c r="DA36" s="625"/>
      <c r="DB36" s="625"/>
      <c r="DC36" s="626"/>
      <c r="DD36" s="605">
        <v>865715</v>
      </c>
      <c r="DE36" s="571"/>
      <c r="DF36" s="571"/>
      <c r="DG36" s="571"/>
      <c r="DH36" s="571"/>
      <c r="DI36" s="571"/>
      <c r="DJ36" s="571"/>
      <c r="DK36" s="572"/>
      <c r="DL36" s="605">
        <v>602522</v>
      </c>
      <c r="DM36" s="571"/>
      <c r="DN36" s="571"/>
      <c r="DO36" s="571"/>
      <c r="DP36" s="571"/>
      <c r="DQ36" s="571"/>
      <c r="DR36" s="571"/>
      <c r="DS36" s="571"/>
      <c r="DT36" s="571"/>
      <c r="DU36" s="571"/>
      <c r="DV36" s="572"/>
      <c r="DW36" s="591">
        <v>8.3000000000000007</v>
      </c>
      <c r="DX36" s="622"/>
      <c r="DY36" s="622"/>
      <c r="DZ36" s="622"/>
      <c r="EA36" s="622"/>
      <c r="EB36" s="622"/>
      <c r="EC36" s="623"/>
    </row>
    <row r="37" spans="2:133" ht="11.25" customHeight="1" x14ac:dyDescent="0.15">
      <c r="AQ37" s="702" t="s">
        <v>419</v>
      </c>
      <c r="AR37" s="703"/>
      <c r="AS37" s="703"/>
      <c r="AT37" s="703"/>
      <c r="AU37" s="703"/>
      <c r="AV37" s="703"/>
      <c r="AW37" s="703"/>
      <c r="AX37" s="703"/>
      <c r="AY37" s="704"/>
      <c r="AZ37" s="570">
        <v>267321</v>
      </c>
      <c r="BA37" s="571"/>
      <c r="BB37" s="571"/>
      <c r="BC37" s="571"/>
      <c r="BD37" s="616"/>
      <c r="BE37" s="616"/>
      <c r="BF37" s="651"/>
      <c r="BG37" s="582" t="s">
        <v>381</v>
      </c>
      <c r="BH37" s="583"/>
      <c r="BI37" s="583"/>
      <c r="BJ37" s="583"/>
      <c r="BK37" s="583"/>
      <c r="BL37" s="583"/>
      <c r="BM37" s="583"/>
      <c r="BN37" s="583"/>
      <c r="BO37" s="583"/>
      <c r="BP37" s="583"/>
      <c r="BQ37" s="583"/>
      <c r="BR37" s="583"/>
      <c r="BS37" s="583"/>
      <c r="BT37" s="583"/>
      <c r="BU37" s="584"/>
      <c r="BV37" s="570">
        <v>2011</v>
      </c>
      <c r="BW37" s="571"/>
      <c r="BX37" s="571"/>
      <c r="BY37" s="571"/>
      <c r="BZ37" s="571"/>
      <c r="CA37" s="571"/>
      <c r="CB37" s="606"/>
      <c r="CD37" s="582" t="s">
        <v>382</v>
      </c>
      <c r="CE37" s="583"/>
      <c r="CF37" s="583"/>
      <c r="CG37" s="583"/>
      <c r="CH37" s="583"/>
      <c r="CI37" s="583"/>
      <c r="CJ37" s="583"/>
      <c r="CK37" s="583"/>
      <c r="CL37" s="583"/>
      <c r="CM37" s="583"/>
      <c r="CN37" s="583"/>
      <c r="CO37" s="583"/>
      <c r="CP37" s="583"/>
      <c r="CQ37" s="584"/>
      <c r="CR37" s="570">
        <v>392629</v>
      </c>
      <c r="CS37" s="616"/>
      <c r="CT37" s="616"/>
      <c r="CU37" s="616"/>
      <c r="CV37" s="616"/>
      <c r="CW37" s="616"/>
      <c r="CX37" s="616"/>
      <c r="CY37" s="617"/>
      <c r="CZ37" s="624">
        <v>3.5</v>
      </c>
      <c r="DA37" s="625"/>
      <c r="DB37" s="625"/>
      <c r="DC37" s="626"/>
      <c r="DD37" s="605">
        <v>392621</v>
      </c>
      <c r="DE37" s="616"/>
      <c r="DF37" s="616"/>
      <c r="DG37" s="616"/>
      <c r="DH37" s="616"/>
      <c r="DI37" s="616"/>
      <c r="DJ37" s="616"/>
      <c r="DK37" s="617"/>
      <c r="DL37" s="605">
        <v>386341</v>
      </c>
      <c r="DM37" s="616"/>
      <c r="DN37" s="616"/>
      <c r="DO37" s="616"/>
      <c r="DP37" s="616"/>
      <c r="DQ37" s="616"/>
      <c r="DR37" s="616"/>
      <c r="DS37" s="616"/>
      <c r="DT37" s="616"/>
      <c r="DU37" s="616"/>
      <c r="DV37" s="617"/>
      <c r="DW37" s="591">
        <v>5.3</v>
      </c>
      <c r="DX37" s="622"/>
      <c r="DY37" s="622"/>
      <c r="DZ37" s="622"/>
      <c r="EA37" s="622"/>
      <c r="EB37" s="622"/>
      <c r="EC37" s="623"/>
    </row>
    <row r="38" spans="2:133" ht="11.25" customHeight="1" x14ac:dyDescent="0.15">
      <c r="AQ38" s="702" t="s">
        <v>420</v>
      </c>
      <c r="AR38" s="703"/>
      <c r="AS38" s="703"/>
      <c r="AT38" s="703"/>
      <c r="AU38" s="703"/>
      <c r="AV38" s="703"/>
      <c r="AW38" s="703"/>
      <c r="AX38" s="703"/>
      <c r="AY38" s="704"/>
      <c r="AZ38" s="570">
        <v>50000</v>
      </c>
      <c r="BA38" s="571"/>
      <c r="BB38" s="571"/>
      <c r="BC38" s="571"/>
      <c r="BD38" s="616"/>
      <c r="BE38" s="616"/>
      <c r="BF38" s="651"/>
      <c r="BG38" s="582" t="s">
        <v>383</v>
      </c>
      <c r="BH38" s="583"/>
      <c r="BI38" s="583"/>
      <c r="BJ38" s="583"/>
      <c r="BK38" s="583"/>
      <c r="BL38" s="583"/>
      <c r="BM38" s="583"/>
      <c r="BN38" s="583"/>
      <c r="BO38" s="583"/>
      <c r="BP38" s="583"/>
      <c r="BQ38" s="583"/>
      <c r="BR38" s="583"/>
      <c r="BS38" s="583"/>
      <c r="BT38" s="583"/>
      <c r="BU38" s="584"/>
      <c r="BV38" s="570">
        <v>3322</v>
      </c>
      <c r="BW38" s="571"/>
      <c r="BX38" s="571"/>
      <c r="BY38" s="571"/>
      <c r="BZ38" s="571"/>
      <c r="CA38" s="571"/>
      <c r="CB38" s="606"/>
      <c r="CD38" s="582" t="s">
        <v>384</v>
      </c>
      <c r="CE38" s="583"/>
      <c r="CF38" s="583"/>
      <c r="CG38" s="583"/>
      <c r="CH38" s="583"/>
      <c r="CI38" s="583"/>
      <c r="CJ38" s="583"/>
      <c r="CK38" s="583"/>
      <c r="CL38" s="583"/>
      <c r="CM38" s="583"/>
      <c r="CN38" s="583"/>
      <c r="CO38" s="583"/>
      <c r="CP38" s="583"/>
      <c r="CQ38" s="584"/>
      <c r="CR38" s="570">
        <v>1531677</v>
      </c>
      <c r="CS38" s="571"/>
      <c r="CT38" s="571"/>
      <c r="CU38" s="571"/>
      <c r="CV38" s="571"/>
      <c r="CW38" s="571"/>
      <c r="CX38" s="571"/>
      <c r="CY38" s="572"/>
      <c r="CZ38" s="624">
        <v>13.5</v>
      </c>
      <c r="DA38" s="625"/>
      <c r="DB38" s="625"/>
      <c r="DC38" s="626"/>
      <c r="DD38" s="605">
        <v>1453327</v>
      </c>
      <c r="DE38" s="571"/>
      <c r="DF38" s="571"/>
      <c r="DG38" s="571"/>
      <c r="DH38" s="571"/>
      <c r="DI38" s="571"/>
      <c r="DJ38" s="571"/>
      <c r="DK38" s="572"/>
      <c r="DL38" s="605">
        <v>998267</v>
      </c>
      <c r="DM38" s="571"/>
      <c r="DN38" s="571"/>
      <c r="DO38" s="571"/>
      <c r="DP38" s="571"/>
      <c r="DQ38" s="571"/>
      <c r="DR38" s="571"/>
      <c r="DS38" s="571"/>
      <c r="DT38" s="571"/>
      <c r="DU38" s="571"/>
      <c r="DV38" s="572"/>
      <c r="DW38" s="591">
        <v>13.7</v>
      </c>
      <c r="DX38" s="622"/>
      <c r="DY38" s="622"/>
      <c r="DZ38" s="622"/>
      <c r="EA38" s="622"/>
      <c r="EB38" s="622"/>
      <c r="EC38" s="623"/>
    </row>
    <row r="39" spans="2:133" ht="11.25" customHeight="1" x14ac:dyDescent="0.15">
      <c r="AQ39" s="702" t="s">
        <v>421</v>
      </c>
      <c r="AR39" s="703"/>
      <c r="AS39" s="703"/>
      <c r="AT39" s="703"/>
      <c r="AU39" s="703"/>
      <c r="AV39" s="703"/>
      <c r="AW39" s="703"/>
      <c r="AX39" s="703"/>
      <c r="AY39" s="704"/>
      <c r="AZ39" s="570">
        <v>11218</v>
      </c>
      <c r="BA39" s="571"/>
      <c r="BB39" s="571"/>
      <c r="BC39" s="571"/>
      <c r="BD39" s="616"/>
      <c r="BE39" s="616"/>
      <c r="BF39" s="651"/>
      <c r="BG39" s="698" t="s">
        <v>385</v>
      </c>
      <c r="BH39" s="699"/>
      <c r="BI39" s="699"/>
      <c r="BJ39" s="699"/>
      <c r="BK39" s="699"/>
      <c r="BL39" s="184"/>
      <c r="BM39" s="583" t="s">
        <v>386</v>
      </c>
      <c r="BN39" s="583"/>
      <c r="BO39" s="583"/>
      <c r="BP39" s="583"/>
      <c r="BQ39" s="583"/>
      <c r="BR39" s="583"/>
      <c r="BS39" s="583"/>
      <c r="BT39" s="583"/>
      <c r="BU39" s="584"/>
      <c r="BV39" s="570">
        <v>62</v>
      </c>
      <c r="BW39" s="571"/>
      <c r="BX39" s="571"/>
      <c r="BY39" s="571"/>
      <c r="BZ39" s="571"/>
      <c r="CA39" s="571"/>
      <c r="CB39" s="606"/>
      <c r="CD39" s="582" t="s">
        <v>387</v>
      </c>
      <c r="CE39" s="583"/>
      <c r="CF39" s="583"/>
      <c r="CG39" s="583"/>
      <c r="CH39" s="583"/>
      <c r="CI39" s="583"/>
      <c r="CJ39" s="583"/>
      <c r="CK39" s="583"/>
      <c r="CL39" s="583"/>
      <c r="CM39" s="583"/>
      <c r="CN39" s="583"/>
      <c r="CO39" s="583"/>
      <c r="CP39" s="583"/>
      <c r="CQ39" s="584"/>
      <c r="CR39" s="570">
        <v>779199</v>
      </c>
      <c r="CS39" s="616"/>
      <c r="CT39" s="616"/>
      <c r="CU39" s="616"/>
      <c r="CV39" s="616"/>
      <c r="CW39" s="616"/>
      <c r="CX39" s="616"/>
      <c r="CY39" s="617"/>
      <c r="CZ39" s="624">
        <v>6.9</v>
      </c>
      <c r="DA39" s="625"/>
      <c r="DB39" s="625"/>
      <c r="DC39" s="626"/>
      <c r="DD39" s="605">
        <v>540762</v>
      </c>
      <c r="DE39" s="616"/>
      <c r="DF39" s="616"/>
      <c r="DG39" s="616"/>
      <c r="DH39" s="616"/>
      <c r="DI39" s="616"/>
      <c r="DJ39" s="616"/>
      <c r="DK39" s="617"/>
      <c r="DL39" s="605" t="s">
        <v>422</v>
      </c>
      <c r="DM39" s="616"/>
      <c r="DN39" s="616"/>
      <c r="DO39" s="616"/>
      <c r="DP39" s="616"/>
      <c r="DQ39" s="616"/>
      <c r="DR39" s="616"/>
      <c r="DS39" s="616"/>
      <c r="DT39" s="616"/>
      <c r="DU39" s="616"/>
      <c r="DV39" s="617"/>
      <c r="DW39" s="591" t="s">
        <v>422</v>
      </c>
      <c r="DX39" s="622"/>
      <c r="DY39" s="622"/>
      <c r="DZ39" s="622"/>
      <c r="EA39" s="622"/>
      <c r="EB39" s="622"/>
      <c r="EC39" s="62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423</v>
      </c>
      <c r="AR40" s="703"/>
      <c r="AS40" s="703"/>
      <c r="AT40" s="703"/>
      <c r="AU40" s="703"/>
      <c r="AV40" s="703"/>
      <c r="AW40" s="703"/>
      <c r="AX40" s="703"/>
      <c r="AY40" s="704"/>
      <c r="AZ40" s="570">
        <v>142598</v>
      </c>
      <c r="BA40" s="571"/>
      <c r="BB40" s="571"/>
      <c r="BC40" s="571"/>
      <c r="BD40" s="616"/>
      <c r="BE40" s="616"/>
      <c r="BF40" s="651"/>
      <c r="BG40" s="698"/>
      <c r="BH40" s="699"/>
      <c r="BI40" s="699"/>
      <c r="BJ40" s="699"/>
      <c r="BK40" s="699"/>
      <c r="BL40" s="184"/>
      <c r="BM40" s="583" t="s">
        <v>388</v>
      </c>
      <c r="BN40" s="583"/>
      <c r="BO40" s="583"/>
      <c r="BP40" s="583"/>
      <c r="BQ40" s="583"/>
      <c r="BR40" s="583"/>
      <c r="BS40" s="583"/>
      <c r="BT40" s="583"/>
      <c r="BU40" s="584"/>
      <c r="BV40" s="570">
        <v>105</v>
      </c>
      <c r="BW40" s="571"/>
      <c r="BX40" s="571"/>
      <c r="BY40" s="571"/>
      <c r="BZ40" s="571"/>
      <c r="CA40" s="571"/>
      <c r="CB40" s="606"/>
      <c r="CD40" s="582" t="s">
        <v>389</v>
      </c>
      <c r="CE40" s="583"/>
      <c r="CF40" s="583"/>
      <c r="CG40" s="583"/>
      <c r="CH40" s="583"/>
      <c r="CI40" s="583"/>
      <c r="CJ40" s="583"/>
      <c r="CK40" s="583"/>
      <c r="CL40" s="583"/>
      <c r="CM40" s="583"/>
      <c r="CN40" s="583"/>
      <c r="CO40" s="583"/>
      <c r="CP40" s="583"/>
      <c r="CQ40" s="584"/>
      <c r="CR40" s="570">
        <v>66211</v>
      </c>
      <c r="CS40" s="571"/>
      <c r="CT40" s="571"/>
      <c r="CU40" s="571"/>
      <c r="CV40" s="571"/>
      <c r="CW40" s="571"/>
      <c r="CX40" s="571"/>
      <c r="CY40" s="572"/>
      <c r="CZ40" s="624">
        <v>0.6</v>
      </c>
      <c r="DA40" s="625"/>
      <c r="DB40" s="625"/>
      <c r="DC40" s="626"/>
      <c r="DD40" s="605">
        <v>12954</v>
      </c>
      <c r="DE40" s="571"/>
      <c r="DF40" s="571"/>
      <c r="DG40" s="571"/>
      <c r="DH40" s="571"/>
      <c r="DI40" s="571"/>
      <c r="DJ40" s="571"/>
      <c r="DK40" s="572"/>
      <c r="DL40" s="605" t="s">
        <v>422</v>
      </c>
      <c r="DM40" s="571"/>
      <c r="DN40" s="571"/>
      <c r="DO40" s="571"/>
      <c r="DP40" s="571"/>
      <c r="DQ40" s="571"/>
      <c r="DR40" s="571"/>
      <c r="DS40" s="571"/>
      <c r="DT40" s="571"/>
      <c r="DU40" s="571"/>
      <c r="DV40" s="572"/>
      <c r="DW40" s="591" t="s">
        <v>422</v>
      </c>
      <c r="DX40" s="622"/>
      <c r="DY40" s="622"/>
      <c r="DZ40" s="622"/>
      <c r="EA40" s="622"/>
      <c r="EB40" s="622"/>
      <c r="EC40" s="62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390</v>
      </c>
      <c r="AR41" s="614"/>
      <c r="AS41" s="614"/>
      <c r="AT41" s="614"/>
      <c r="AU41" s="614"/>
      <c r="AV41" s="614"/>
      <c r="AW41" s="614"/>
      <c r="AX41" s="614"/>
      <c r="AY41" s="615"/>
      <c r="AZ41" s="656">
        <v>542000</v>
      </c>
      <c r="BA41" s="657"/>
      <c r="BB41" s="657"/>
      <c r="BC41" s="657"/>
      <c r="BD41" s="645"/>
      <c r="BE41" s="645"/>
      <c r="BF41" s="647"/>
      <c r="BG41" s="700"/>
      <c r="BH41" s="701"/>
      <c r="BI41" s="701"/>
      <c r="BJ41" s="701"/>
      <c r="BK41" s="701"/>
      <c r="BL41" s="186"/>
      <c r="BM41" s="614" t="s">
        <v>391</v>
      </c>
      <c r="BN41" s="614"/>
      <c r="BO41" s="614"/>
      <c r="BP41" s="614"/>
      <c r="BQ41" s="614"/>
      <c r="BR41" s="614"/>
      <c r="BS41" s="614"/>
      <c r="BT41" s="614"/>
      <c r="BU41" s="615"/>
      <c r="BV41" s="656">
        <v>327</v>
      </c>
      <c r="BW41" s="657"/>
      <c r="BX41" s="657"/>
      <c r="BY41" s="657"/>
      <c r="BZ41" s="657"/>
      <c r="CA41" s="657"/>
      <c r="CB41" s="697"/>
      <c r="CD41" s="582" t="s">
        <v>392</v>
      </c>
      <c r="CE41" s="583"/>
      <c r="CF41" s="583"/>
      <c r="CG41" s="583"/>
      <c r="CH41" s="583"/>
      <c r="CI41" s="583"/>
      <c r="CJ41" s="583"/>
      <c r="CK41" s="583"/>
      <c r="CL41" s="583"/>
      <c r="CM41" s="583"/>
      <c r="CN41" s="583"/>
      <c r="CO41" s="583"/>
      <c r="CP41" s="583"/>
      <c r="CQ41" s="584"/>
      <c r="CR41" s="570" t="s">
        <v>422</v>
      </c>
      <c r="CS41" s="616"/>
      <c r="CT41" s="616"/>
      <c r="CU41" s="616"/>
      <c r="CV41" s="616"/>
      <c r="CW41" s="616"/>
      <c r="CX41" s="616"/>
      <c r="CY41" s="617"/>
      <c r="CZ41" s="624" t="s">
        <v>422</v>
      </c>
      <c r="DA41" s="625"/>
      <c r="DB41" s="625"/>
      <c r="DC41" s="626"/>
      <c r="DD41" s="605" t="s">
        <v>422</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15">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394</v>
      </c>
      <c r="CE42" s="608"/>
      <c r="CF42" s="608"/>
      <c r="CG42" s="608"/>
      <c r="CH42" s="608"/>
      <c r="CI42" s="608"/>
      <c r="CJ42" s="608"/>
      <c r="CK42" s="608"/>
      <c r="CL42" s="608"/>
      <c r="CM42" s="608"/>
      <c r="CN42" s="608"/>
      <c r="CO42" s="608"/>
      <c r="CP42" s="608"/>
      <c r="CQ42" s="609"/>
      <c r="CR42" s="570">
        <v>2099138</v>
      </c>
      <c r="CS42" s="571"/>
      <c r="CT42" s="571"/>
      <c r="CU42" s="571"/>
      <c r="CV42" s="571"/>
      <c r="CW42" s="571"/>
      <c r="CX42" s="571"/>
      <c r="CY42" s="572"/>
      <c r="CZ42" s="624">
        <v>18.600000000000001</v>
      </c>
      <c r="DA42" s="663"/>
      <c r="DB42" s="663"/>
      <c r="DC42" s="664"/>
      <c r="DD42" s="605">
        <v>784570</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15">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396</v>
      </c>
      <c r="CE43" s="608"/>
      <c r="CF43" s="608"/>
      <c r="CG43" s="608"/>
      <c r="CH43" s="608"/>
      <c r="CI43" s="608"/>
      <c r="CJ43" s="608"/>
      <c r="CK43" s="608"/>
      <c r="CL43" s="608"/>
      <c r="CM43" s="608"/>
      <c r="CN43" s="608"/>
      <c r="CO43" s="608"/>
      <c r="CP43" s="608"/>
      <c r="CQ43" s="609"/>
      <c r="CR43" s="570">
        <v>33695</v>
      </c>
      <c r="CS43" s="616"/>
      <c r="CT43" s="616"/>
      <c r="CU43" s="616"/>
      <c r="CV43" s="616"/>
      <c r="CW43" s="616"/>
      <c r="CX43" s="616"/>
      <c r="CY43" s="617"/>
      <c r="CZ43" s="624">
        <v>0.3</v>
      </c>
      <c r="DA43" s="625"/>
      <c r="DB43" s="625"/>
      <c r="DC43" s="626"/>
      <c r="DD43" s="605">
        <v>33695</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15">
      <c r="B44" s="189" t="s">
        <v>397</v>
      </c>
      <c r="CD44" s="685" t="s">
        <v>359</v>
      </c>
      <c r="CE44" s="686"/>
      <c r="CF44" s="607" t="s">
        <v>424</v>
      </c>
      <c r="CG44" s="608"/>
      <c r="CH44" s="608"/>
      <c r="CI44" s="608"/>
      <c r="CJ44" s="608"/>
      <c r="CK44" s="608"/>
      <c r="CL44" s="608"/>
      <c r="CM44" s="608"/>
      <c r="CN44" s="608"/>
      <c r="CO44" s="608"/>
      <c r="CP44" s="608"/>
      <c r="CQ44" s="609"/>
      <c r="CR44" s="570">
        <v>2019553</v>
      </c>
      <c r="CS44" s="571"/>
      <c r="CT44" s="571"/>
      <c r="CU44" s="571"/>
      <c r="CV44" s="571"/>
      <c r="CW44" s="571"/>
      <c r="CX44" s="571"/>
      <c r="CY44" s="572"/>
      <c r="CZ44" s="624">
        <v>17.8</v>
      </c>
      <c r="DA44" s="663"/>
      <c r="DB44" s="663"/>
      <c r="DC44" s="664"/>
      <c r="DD44" s="605">
        <v>766672</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15">
      <c r="CD45" s="687"/>
      <c r="CE45" s="688"/>
      <c r="CF45" s="607" t="s">
        <v>425</v>
      </c>
      <c r="CG45" s="608"/>
      <c r="CH45" s="608"/>
      <c r="CI45" s="608"/>
      <c r="CJ45" s="608"/>
      <c r="CK45" s="608"/>
      <c r="CL45" s="608"/>
      <c r="CM45" s="608"/>
      <c r="CN45" s="608"/>
      <c r="CO45" s="608"/>
      <c r="CP45" s="608"/>
      <c r="CQ45" s="609"/>
      <c r="CR45" s="570">
        <v>496974</v>
      </c>
      <c r="CS45" s="616"/>
      <c r="CT45" s="616"/>
      <c r="CU45" s="616"/>
      <c r="CV45" s="616"/>
      <c r="CW45" s="616"/>
      <c r="CX45" s="616"/>
      <c r="CY45" s="617"/>
      <c r="CZ45" s="624">
        <v>4.4000000000000004</v>
      </c>
      <c r="DA45" s="625"/>
      <c r="DB45" s="625"/>
      <c r="DC45" s="626"/>
      <c r="DD45" s="605">
        <v>29644</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15">
      <c r="CD46" s="687"/>
      <c r="CE46" s="688"/>
      <c r="CF46" s="607" t="s">
        <v>426</v>
      </c>
      <c r="CG46" s="608"/>
      <c r="CH46" s="608"/>
      <c r="CI46" s="608"/>
      <c r="CJ46" s="608"/>
      <c r="CK46" s="608"/>
      <c r="CL46" s="608"/>
      <c r="CM46" s="608"/>
      <c r="CN46" s="608"/>
      <c r="CO46" s="608"/>
      <c r="CP46" s="608"/>
      <c r="CQ46" s="609"/>
      <c r="CR46" s="570">
        <v>1471689</v>
      </c>
      <c r="CS46" s="571"/>
      <c r="CT46" s="571"/>
      <c r="CU46" s="571"/>
      <c r="CV46" s="571"/>
      <c r="CW46" s="571"/>
      <c r="CX46" s="571"/>
      <c r="CY46" s="572"/>
      <c r="CZ46" s="624">
        <v>13</v>
      </c>
      <c r="DA46" s="663"/>
      <c r="DB46" s="663"/>
      <c r="DC46" s="664"/>
      <c r="DD46" s="605">
        <v>698510</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15">
      <c r="CD47" s="687"/>
      <c r="CE47" s="688"/>
      <c r="CF47" s="607" t="s">
        <v>427</v>
      </c>
      <c r="CG47" s="608"/>
      <c r="CH47" s="608"/>
      <c r="CI47" s="608"/>
      <c r="CJ47" s="608"/>
      <c r="CK47" s="608"/>
      <c r="CL47" s="608"/>
      <c r="CM47" s="608"/>
      <c r="CN47" s="608"/>
      <c r="CO47" s="608"/>
      <c r="CP47" s="608"/>
      <c r="CQ47" s="609"/>
      <c r="CR47" s="570">
        <v>79585</v>
      </c>
      <c r="CS47" s="616"/>
      <c r="CT47" s="616"/>
      <c r="CU47" s="616"/>
      <c r="CV47" s="616"/>
      <c r="CW47" s="616"/>
      <c r="CX47" s="616"/>
      <c r="CY47" s="617"/>
      <c r="CZ47" s="624">
        <v>0.7</v>
      </c>
      <c r="DA47" s="625"/>
      <c r="DB47" s="625"/>
      <c r="DC47" s="626"/>
      <c r="DD47" s="605">
        <v>17898</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15">
      <c r="CD48" s="689"/>
      <c r="CE48" s="690"/>
      <c r="CF48" s="607" t="s">
        <v>428</v>
      </c>
      <c r="CG48" s="608"/>
      <c r="CH48" s="608"/>
      <c r="CI48" s="608"/>
      <c r="CJ48" s="608"/>
      <c r="CK48" s="608"/>
      <c r="CL48" s="608"/>
      <c r="CM48" s="608"/>
      <c r="CN48" s="608"/>
      <c r="CO48" s="608"/>
      <c r="CP48" s="608"/>
      <c r="CQ48" s="609"/>
      <c r="CR48" s="570" t="s">
        <v>412</v>
      </c>
      <c r="CS48" s="571"/>
      <c r="CT48" s="571"/>
      <c r="CU48" s="571"/>
      <c r="CV48" s="571"/>
      <c r="CW48" s="571"/>
      <c r="CX48" s="571"/>
      <c r="CY48" s="572"/>
      <c r="CZ48" s="624" t="s">
        <v>412</v>
      </c>
      <c r="DA48" s="663"/>
      <c r="DB48" s="663"/>
      <c r="DC48" s="664"/>
      <c r="DD48" s="605" t="s">
        <v>412</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15">
      <c r="CD49" s="631" t="s">
        <v>429</v>
      </c>
      <c r="CE49" s="632"/>
      <c r="CF49" s="632"/>
      <c r="CG49" s="632"/>
      <c r="CH49" s="632"/>
      <c r="CI49" s="632"/>
      <c r="CJ49" s="632"/>
      <c r="CK49" s="632"/>
      <c r="CL49" s="632"/>
      <c r="CM49" s="632"/>
      <c r="CN49" s="632"/>
      <c r="CO49" s="632"/>
      <c r="CP49" s="632"/>
      <c r="CQ49" s="633"/>
      <c r="CR49" s="656">
        <v>11315931</v>
      </c>
      <c r="CS49" s="645"/>
      <c r="CT49" s="645"/>
      <c r="CU49" s="645"/>
      <c r="CV49" s="645"/>
      <c r="CW49" s="645"/>
      <c r="CX49" s="645"/>
      <c r="CY49" s="675"/>
      <c r="CZ49" s="671">
        <v>100</v>
      </c>
      <c r="DA49" s="672"/>
      <c r="DB49" s="672"/>
      <c r="DC49" s="673"/>
      <c r="DD49" s="674">
        <v>7976159</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CZ41:DC41"/>
    <mergeCell ref="CZ44:DC44"/>
    <mergeCell ref="DD44:DK44"/>
    <mergeCell ref="CF44:CQ44"/>
    <mergeCell ref="AD35:AK35"/>
    <mergeCell ref="AL36:AO36"/>
    <mergeCell ref="AL35:AO35"/>
    <mergeCell ref="CR39:CY39"/>
    <mergeCell ref="BV36:CB36"/>
    <mergeCell ref="AZ35:BF35"/>
    <mergeCell ref="BV37:CB37"/>
    <mergeCell ref="CD39:CQ39"/>
    <mergeCell ref="CD40:CQ40"/>
    <mergeCell ref="CZ40:DC40"/>
    <mergeCell ref="DD40:DK40"/>
    <mergeCell ref="AZ40:BF40"/>
    <mergeCell ref="CZ39:DC39"/>
    <mergeCell ref="DD39:DK39"/>
    <mergeCell ref="Z36:AC36"/>
    <mergeCell ref="AD36:AK36"/>
    <mergeCell ref="CZ37:DC37"/>
    <mergeCell ref="DD37:DK37"/>
    <mergeCell ref="R35:Y35"/>
    <mergeCell ref="Z35:AC35"/>
    <mergeCell ref="DW40:EC40"/>
    <mergeCell ref="DL39:DV39"/>
    <mergeCell ref="DW39:EC39"/>
    <mergeCell ref="BV38:CB38"/>
    <mergeCell ref="CR40:CY40"/>
    <mergeCell ref="DL40:DV40"/>
    <mergeCell ref="DW38:EC38"/>
    <mergeCell ref="CR37:CY37"/>
    <mergeCell ref="DL37:DV37"/>
    <mergeCell ref="DD38:DK38"/>
    <mergeCell ref="CZ38:DC38"/>
    <mergeCell ref="DW37:EC37"/>
    <mergeCell ref="DL38:DV38"/>
    <mergeCell ref="CR38:CY38"/>
    <mergeCell ref="CZ34:DC34"/>
    <mergeCell ref="DL34:DV34"/>
    <mergeCell ref="R34:Y34"/>
    <mergeCell ref="AL34:AO34"/>
    <mergeCell ref="Z34:AC34"/>
    <mergeCell ref="AD34:AK34"/>
    <mergeCell ref="BV35:CB35"/>
    <mergeCell ref="CD35:CQ35"/>
    <mergeCell ref="AZ39:BF39"/>
    <mergeCell ref="BV39:CB39"/>
    <mergeCell ref="AZ37:BF37"/>
    <mergeCell ref="R33:Y33"/>
    <mergeCell ref="Z33:AC33"/>
    <mergeCell ref="AD33:AK33"/>
    <mergeCell ref="AL33:AO33"/>
    <mergeCell ref="R36:Y36"/>
    <mergeCell ref="DW36:EC36"/>
    <mergeCell ref="DL36:DV36"/>
    <mergeCell ref="CZ36:DC36"/>
    <mergeCell ref="DD36:DK36"/>
    <mergeCell ref="DD35:DK35"/>
    <mergeCell ref="DL35:DV35"/>
    <mergeCell ref="DW35:EC35"/>
    <mergeCell ref="CZ35:D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430</v>
      </c>
      <c r="DK2" s="760"/>
      <c r="DL2" s="760"/>
      <c r="DM2" s="760"/>
      <c r="DN2" s="760"/>
      <c r="DO2" s="761"/>
      <c r="DP2" s="197"/>
      <c r="DQ2" s="759" t="s">
        <v>431</v>
      </c>
      <c r="DR2" s="760"/>
      <c r="DS2" s="760"/>
      <c r="DT2" s="760"/>
      <c r="DU2" s="760"/>
      <c r="DV2" s="760"/>
      <c r="DW2" s="760"/>
      <c r="DX2" s="760"/>
      <c r="DY2" s="760"/>
      <c r="DZ2" s="76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2" t="s">
        <v>434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1" t="s">
        <v>436</v>
      </c>
      <c r="B5" s="752"/>
      <c r="C5" s="752"/>
      <c r="D5" s="752"/>
      <c r="E5" s="752"/>
      <c r="F5" s="752"/>
      <c r="G5" s="752"/>
      <c r="H5" s="752"/>
      <c r="I5" s="752"/>
      <c r="J5" s="752"/>
      <c r="K5" s="752"/>
      <c r="L5" s="752"/>
      <c r="M5" s="752"/>
      <c r="N5" s="752"/>
      <c r="O5" s="752"/>
      <c r="P5" s="753"/>
      <c r="Q5" s="731" t="s">
        <v>437</v>
      </c>
      <c r="R5" s="732"/>
      <c r="S5" s="732"/>
      <c r="T5" s="732"/>
      <c r="U5" s="733"/>
      <c r="V5" s="731" t="s">
        <v>438</v>
      </c>
      <c r="W5" s="732"/>
      <c r="X5" s="732"/>
      <c r="Y5" s="732"/>
      <c r="Z5" s="733"/>
      <c r="AA5" s="731" t="s">
        <v>439</v>
      </c>
      <c r="AB5" s="732"/>
      <c r="AC5" s="732"/>
      <c r="AD5" s="732"/>
      <c r="AE5" s="732"/>
      <c r="AF5" s="763" t="s">
        <v>440</v>
      </c>
      <c r="AG5" s="732"/>
      <c r="AH5" s="732"/>
      <c r="AI5" s="732"/>
      <c r="AJ5" s="743"/>
      <c r="AK5" s="732" t="s">
        <v>441</v>
      </c>
      <c r="AL5" s="732"/>
      <c r="AM5" s="732"/>
      <c r="AN5" s="732"/>
      <c r="AO5" s="733"/>
      <c r="AP5" s="731" t="s">
        <v>442</v>
      </c>
      <c r="AQ5" s="732"/>
      <c r="AR5" s="732"/>
      <c r="AS5" s="732"/>
      <c r="AT5" s="733"/>
      <c r="AU5" s="731" t="s">
        <v>443</v>
      </c>
      <c r="AV5" s="732"/>
      <c r="AW5" s="732"/>
      <c r="AX5" s="732"/>
      <c r="AY5" s="743"/>
      <c r="AZ5" s="204"/>
      <c r="BA5" s="204"/>
      <c r="BB5" s="204"/>
      <c r="BC5" s="204"/>
      <c r="BD5" s="204"/>
      <c r="BE5" s="205"/>
      <c r="BF5" s="205"/>
      <c r="BG5" s="205"/>
      <c r="BH5" s="205"/>
      <c r="BI5" s="205"/>
      <c r="BJ5" s="205"/>
      <c r="BK5" s="205"/>
      <c r="BL5" s="205"/>
      <c r="BM5" s="205"/>
      <c r="BN5" s="205"/>
      <c r="BO5" s="205"/>
      <c r="BP5" s="205"/>
      <c r="BQ5" s="751" t="s">
        <v>444</v>
      </c>
      <c r="BR5" s="752"/>
      <c r="BS5" s="752"/>
      <c r="BT5" s="752"/>
      <c r="BU5" s="752"/>
      <c r="BV5" s="752"/>
      <c r="BW5" s="752"/>
      <c r="BX5" s="752"/>
      <c r="BY5" s="752"/>
      <c r="BZ5" s="752"/>
      <c r="CA5" s="752"/>
      <c r="CB5" s="752"/>
      <c r="CC5" s="752"/>
      <c r="CD5" s="752"/>
      <c r="CE5" s="752"/>
      <c r="CF5" s="752"/>
      <c r="CG5" s="753"/>
      <c r="CH5" s="731" t="s">
        <v>445</v>
      </c>
      <c r="CI5" s="732"/>
      <c r="CJ5" s="732"/>
      <c r="CK5" s="732"/>
      <c r="CL5" s="733"/>
      <c r="CM5" s="731" t="s">
        <v>446</v>
      </c>
      <c r="CN5" s="732"/>
      <c r="CO5" s="732"/>
      <c r="CP5" s="732"/>
      <c r="CQ5" s="733"/>
      <c r="CR5" s="731" t="s">
        <v>447</v>
      </c>
      <c r="CS5" s="732"/>
      <c r="CT5" s="732"/>
      <c r="CU5" s="732"/>
      <c r="CV5" s="733"/>
      <c r="CW5" s="731" t="s">
        <v>448</v>
      </c>
      <c r="CX5" s="732"/>
      <c r="CY5" s="732"/>
      <c r="CZ5" s="732"/>
      <c r="DA5" s="733"/>
      <c r="DB5" s="731" t="s">
        <v>449</v>
      </c>
      <c r="DC5" s="732"/>
      <c r="DD5" s="732"/>
      <c r="DE5" s="732"/>
      <c r="DF5" s="733"/>
      <c r="DG5" s="737" t="s">
        <v>450</v>
      </c>
      <c r="DH5" s="738"/>
      <c r="DI5" s="738"/>
      <c r="DJ5" s="738"/>
      <c r="DK5" s="739"/>
      <c r="DL5" s="737" t="s">
        <v>451</v>
      </c>
      <c r="DM5" s="738"/>
      <c r="DN5" s="738"/>
      <c r="DO5" s="738"/>
      <c r="DP5" s="739"/>
      <c r="DQ5" s="731" t="s">
        <v>452</v>
      </c>
      <c r="DR5" s="732"/>
      <c r="DS5" s="732"/>
      <c r="DT5" s="732"/>
      <c r="DU5" s="733"/>
      <c r="DV5" s="731" t="s">
        <v>443</v>
      </c>
      <c r="DW5" s="732"/>
      <c r="DX5" s="732"/>
      <c r="DY5" s="732"/>
      <c r="DZ5" s="743"/>
      <c r="EA5" s="202"/>
    </row>
    <row r="6" spans="1:131" s="203" customFormat="1" ht="26.25" customHeight="1" thickBot="1" x14ac:dyDescent="0.2">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15">
      <c r="A7" s="206">
        <v>1</v>
      </c>
      <c r="B7" s="765" t="s">
        <v>453</v>
      </c>
      <c r="C7" s="766"/>
      <c r="D7" s="766"/>
      <c r="E7" s="766"/>
      <c r="F7" s="766"/>
      <c r="G7" s="766"/>
      <c r="H7" s="766"/>
      <c r="I7" s="766"/>
      <c r="J7" s="766"/>
      <c r="K7" s="766"/>
      <c r="L7" s="766"/>
      <c r="M7" s="766"/>
      <c r="N7" s="766"/>
      <c r="O7" s="766"/>
      <c r="P7" s="767"/>
      <c r="Q7" s="768">
        <v>12066</v>
      </c>
      <c r="R7" s="769"/>
      <c r="S7" s="769"/>
      <c r="T7" s="769"/>
      <c r="U7" s="769"/>
      <c r="V7" s="769">
        <v>11318</v>
      </c>
      <c r="W7" s="769"/>
      <c r="X7" s="769"/>
      <c r="Y7" s="769"/>
      <c r="Z7" s="769"/>
      <c r="AA7" s="769">
        <v>749</v>
      </c>
      <c r="AB7" s="769"/>
      <c r="AC7" s="769"/>
      <c r="AD7" s="769"/>
      <c r="AE7" s="770"/>
      <c r="AF7" s="777">
        <v>678</v>
      </c>
      <c r="AG7" s="778"/>
      <c r="AH7" s="778"/>
      <c r="AI7" s="778"/>
      <c r="AJ7" s="779"/>
      <c r="AK7" s="783">
        <v>349</v>
      </c>
      <c r="AL7" s="748"/>
      <c r="AM7" s="748"/>
      <c r="AN7" s="748"/>
      <c r="AO7" s="748"/>
      <c r="AP7" s="748">
        <v>12006</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595</v>
      </c>
      <c r="BT7" s="781"/>
      <c r="BU7" s="781"/>
      <c r="BV7" s="781"/>
      <c r="BW7" s="781"/>
      <c r="BX7" s="781"/>
      <c r="BY7" s="781"/>
      <c r="BZ7" s="781"/>
      <c r="CA7" s="781"/>
      <c r="CB7" s="781"/>
      <c r="CC7" s="781"/>
      <c r="CD7" s="781"/>
      <c r="CE7" s="781"/>
      <c r="CF7" s="781"/>
      <c r="CG7" s="782"/>
      <c r="CH7" s="714">
        <v>-2</v>
      </c>
      <c r="CI7" s="715"/>
      <c r="CJ7" s="715"/>
      <c r="CK7" s="715"/>
      <c r="CL7" s="716"/>
      <c r="CM7" s="714">
        <v>407</v>
      </c>
      <c r="CN7" s="715"/>
      <c r="CO7" s="715"/>
      <c r="CP7" s="715"/>
      <c r="CQ7" s="716"/>
      <c r="CR7" s="714">
        <v>143</v>
      </c>
      <c r="CS7" s="715"/>
      <c r="CT7" s="715"/>
      <c r="CU7" s="715"/>
      <c r="CV7" s="716"/>
      <c r="CW7" s="714">
        <v>7</v>
      </c>
      <c r="CX7" s="715"/>
      <c r="CY7" s="715"/>
      <c r="CZ7" s="715"/>
      <c r="DA7" s="716"/>
      <c r="DB7" s="714" t="s">
        <v>603</v>
      </c>
      <c r="DC7" s="715"/>
      <c r="DD7" s="715"/>
      <c r="DE7" s="715"/>
      <c r="DF7" s="716"/>
      <c r="DG7" s="714" t="s">
        <v>603</v>
      </c>
      <c r="DH7" s="715"/>
      <c r="DI7" s="715"/>
      <c r="DJ7" s="715"/>
      <c r="DK7" s="716"/>
      <c r="DL7" s="714" t="s">
        <v>603</v>
      </c>
      <c r="DM7" s="715"/>
      <c r="DN7" s="715"/>
      <c r="DO7" s="715"/>
      <c r="DP7" s="716"/>
      <c r="DQ7" s="714" t="s">
        <v>603</v>
      </c>
      <c r="DR7" s="715"/>
      <c r="DS7" s="715"/>
      <c r="DT7" s="715"/>
      <c r="DU7" s="716"/>
      <c r="DV7" s="745"/>
      <c r="DW7" s="746"/>
      <c r="DX7" s="746"/>
      <c r="DY7" s="746"/>
      <c r="DZ7" s="747"/>
      <c r="EA7" s="202"/>
    </row>
    <row r="8" spans="1:131" s="203" customFormat="1" ht="26.25" customHeight="1" x14ac:dyDescent="0.15">
      <c r="A8" s="209">
        <v>2</v>
      </c>
      <c r="B8" s="717" t="s">
        <v>454</v>
      </c>
      <c r="C8" s="718"/>
      <c r="D8" s="718"/>
      <c r="E8" s="718"/>
      <c r="F8" s="718"/>
      <c r="G8" s="718"/>
      <c r="H8" s="718"/>
      <c r="I8" s="718"/>
      <c r="J8" s="718"/>
      <c r="K8" s="718"/>
      <c r="L8" s="718"/>
      <c r="M8" s="718"/>
      <c r="N8" s="718"/>
      <c r="O8" s="718"/>
      <c r="P8" s="719"/>
      <c r="Q8" s="720">
        <v>6</v>
      </c>
      <c r="R8" s="721"/>
      <c r="S8" s="721"/>
      <c r="T8" s="721"/>
      <c r="U8" s="721"/>
      <c r="V8" s="721">
        <v>5</v>
      </c>
      <c r="W8" s="721"/>
      <c r="X8" s="721"/>
      <c r="Y8" s="721"/>
      <c r="Z8" s="721"/>
      <c r="AA8" s="721">
        <v>0</v>
      </c>
      <c r="AB8" s="721"/>
      <c r="AC8" s="721"/>
      <c r="AD8" s="721"/>
      <c r="AE8" s="722"/>
      <c r="AF8" s="723">
        <v>0</v>
      </c>
      <c r="AG8" s="724"/>
      <c r="AH8" s="724"/>
      <c r="AI8" s="724"/>
      <c r="AJ8" s="725"/>
      <c r="AK8" s="726">
        <v>2</v>
      </c>
      <c r="AL8" s="727"/>
      <c r="AM8" s="727"/>
      <c r="AN8" s="727"/>
      <c r="AO8" s="727"/>
      <c r="AP8" s="727" t="s">
        <v>605</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596</v>
      </c>
      <c r="BT8" s="772"/>
      <c r="BU8" s="772"/>
      <c r="BV8" s="772"/>
      <c r="BW8" s="772"/>
      <c r="BX8" s="772"/>
      <c r="BY8" s="772"/>
      <c r="BZ8" s="772"/>
      <c r="CA8" s="772"/>
      <c r="CB8" s="772"/>
      <c r="CC8" s="772"/>
      <c r="CD8" s="772"/>
      <c r="CE8" s="772"/>
      <c r="CF8" s="772"/>
      <c r="CG8" s="773"/>
      <c r="CH8" s="728">
        <v>3</v>
      </c>
      <c r="CI8" s="729"/>
      <c r="CJ8" s="729"/>
      <c r="CK8" s="729"/>
      <c r="CL8" s="730"/>
      <c r="CM8" s="728">
        <v>28</v>
      </c>
      <c r="CN8" s="729"/>
      <c r="CO8" s="729"/>
      <c r="CP8" s="729"/>
      <c r="CQ8" s="730"/>
      <c r="CR8" s="728">
        <v>1</v>
      </c>
      <c r="CS8" s="729"/>
      <c r="CT8" s="729"/>
      <c r="CU8" s="729"/>
      <c r="CV8" s="730"/>
      <c r="CW8" s="728">
        <v>5</v>
      </c>
      <c r="CX8" s="729"/>
      <c r="CY8" s="729"/>
      <c r="CZ8" s="729"/>
      <c r="DA8" s="730"/>
      <c r="DB8" s="728" t="s">
        <v>603</v>
      </c>
      <c r="DC8" s="729"/>
      <c r="DD8" s="729"/>
      <c r="DE8" s="729"/>
      <c r="DF8" s="730"/>
      <c r="DG8" s="728" t="s">
        <v>603</v>
      </c>
      <c r="DH8" s="729"/>
      <c r="DI8" s="729"/>
      <c r="DJ8" s="729"/>
      <c r="DK8" s="730"/>
      <c r="DL8" s="728" t="s">
        <v>603</v>
      </c>
      <c r="DM8" s="729"/>
      <c r="DN8" s="729"/>
      <c r="DO8" s="729"/>
      <c r="DP8" s="730"/>
      <c r="DQ8" s="728" t="s">
        <v>603</v>
      </c>
      <c r="DR8" s="729"/>
      <c r="DS8" s="729"/>
      <c r="DT8" s="729"/>
      <c r="DU8" s="730"/>
      <c r="DV8" s="774"/>
      <c r="DW8" s="775"/>
      <c r="DX8" s="775"/>
      <c r="DY8" s="775"/>
      <c r="DZ8" s="776"/>
      <c r="EA8" s="202"/>
    </row>
    <row r="9" spans="1:131" s="203" customFormat="1" ht="26.25" customHeight="1" x14ac:dyDescent="0.15">
      <c r="A9" s="209">
        <v>3</v>
      </c>
      <c r="B9" s="717" t="s">
        <v>455</v>
      </c>
      <c r="C9" s="718"/>
      <c r="D9" s="718"/>
      <c r="E9" s="718"/>
      <c r="F9" s="718"/>
      <c r="G9" s="718"/>
      <c r="H9" s="718"/>
      <c r="I9" s="718"/>
      <c r="J9" s="718"/>
      <c r="K9" s="718"/>
      <c r="L9" s="718"/>
      <c r="M9" s="718"/>
      <c r="N9" s="718"/>
      <c r="O9" s="718"/>
      <c r="P9" s="719"/>
      <c r="Q9" s="720">
        <v>10</v>
      </c>
      <c r="R9" s="721"/>
      <c r="S9" s="721"/>
      <c r="T9" s="721"/>
      <c r="U9" s="721"/>
      <c r="V9" s="721">
        <v>3</v>
      </c>
      <c r="W9" s="721"/>
      <c r="X9" s="721"/>
      <c r="Y9" s="721"/>
      <c r="Z9" s="721"/>
      <c r="AA9" s="721">
        <v>6</v>
      </c>
      <c r="AB9" s="721"/>
      <c r="AC9" s="721"/>
      <c r="AD9" s="721"/>
      <c r="AE9" s="722"/>
      <c r="AF9" s="723">
        <v>6</v>
      </c>
      <c r="AG9" s="724"/>
      <c r="AH9" s="724"/>
      <c r="AI9" s="724"/>
      <c r="AJ9" s="725"/>
      <c r="AK9" s="726" t="s">
        <v>606</v>
      </c>
      <c r="AL9" s="727"/>
      <c r="AM9" s="727"/>
      <c r="AN9" s="727"/>
      <c r="AO9" s="727"/>
      <c r="AP9" s="727" t="s">
        <v>606</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597</v>
      </c>
      <c r="BT9" s="772"/>
      <c r="BU9" s="772"/>
      <c r="BV9" s="772"/>
      <c r="BW9" s="772"/>
      <c r="BX9" s="772"/>
      <c r="BY9" s="772"/>
      <c r="BZ9" s="772"/>
      <c r="CA9" s="772"/>
      <c r="CB9" s="772"/>
      <c r="CC9" s="772"/>
      <c r="CD9" s="772"/>
      <c r="CE9" s="772"/>
      <c r="CF9" s="772"/>
      <c r="CG9" s="773"/>
      <c r="CH9" s="728">
        <v>11</v>
      </c>
      <c r="CI9" s="729"/>
      <c r="CJ9" s="729"/>
      <c r="CK9" s="729"/>
      <c r="CL9" s="730"/>
      <c r="CM9" s="728">
        <v>19</v>
      </c>
      <c r="CN9" s="729"/>
      <c r="CO9" s="729"/>
      <c r="CP9" s="729"/>
      <c r="CQ9" s="730"/>
      <c r="CR9" s="728">
        <v>60</v>
      </c>
      <c r="CS9" s="729"/>
      <c r="CT9" s="729"/>
      <c r="CU9" s="729"/>
      <c r="CV9" s="730"/>
      <c r="CW9" s="728">
        <v>2</v>
      </c>
      <c r="CX9" s="729"/>
      <c r="CY9" s="729"/>
      <c r="CZ9" s="729"/>
      <c r="DA9" s="730"/>
      <c r="DB9" s="728">
        <v>80</v>
      </c>
      <c r="DC9" s="729"/>
      <c r="DD9" s="729"/>
      <c r="DE9" s="729"/>
      <c r="DF9" s="730"/>
      <c r="DG9" s="728" t="s">
        <v>603</v>
      </c>
      <c r="DH9" s="729"/>
      <c r="DI9" s="729"/>
      <c r="DJ9" s="729"/>
      <c r="DK9" s="730"/>
      <c r="DL9" s="728" t="s">
        <v>603</v>
      </c>
      <c r="DM9" s="729"/>
      <c r="DN9" s="729"/>
      <c r="DO9" s="729"/>
      <c r="DP9" s="730"/>
      <c r="DQ9" s="728" t="s">
        <v>603</v>
      </c>
      <c r="DR9" s="729"/>
      <c r="DS9" s="729"/>
      <c r="DT9" s="729"/>
      <c r="DU9" s="730"/>
      <c r="DV9" s="774"/>
      <c r="DW9" s="775"/>
      <c r="DX9" s="775"/>
      <c r="DY9" s="775"/>
      <c r="DZ9" s="776"/>
      <c r="EA9" s="202"/>
    </row>
    <row r="10" spans="1:131" s="203" customFormat="1" ht="26.25" customHeight="1" x14ac:dyDescent="0.15">
      <c r="A10" s="209">
        <v>4</v>
      </c>
      <c r="B10" s="717" t="s">
        <v>456</v>
      </c>
      <c r="C10" s="718"/>
      <c r="D10" s="718"/>
      <c r="E10" s="718"/>
      <c r="F10" s="718"/>
      <c r="G10" s="718"/>
      <c r="H10" s="718"/>
      <c r="I10" s="718"/>
      <c r="J10" s="718"/>
      <c r="K10" s="718"/>
      <c r="L10" s="718"/>
      <c r="M10" s="718"/>
      <c r="N10" s="718"/>
      <c r="O10" s="718"/>
      <c r="P10" s="719"/>
      <c r="Q10" s="720">
        <v>2</v>
      </c>
      <c r="R10" s="721"/>
      <c r="S10" s="721"/>
      <c r="T10" s="721"/>
      <c r="U10" s="721"/>
      <c r="V10" s="721">
        <v>1</v>
      </c>
      <c r="W10" s="721"/>
      <c r="X10" s="721"/>
      <c r="Y10" s="721"/>
      <c r="Z10" s="721"/>
      <c r="AA10" s="721">
        <v>1</v>
      </c>
      <c r="AB10" s="721"/>
      <c r="AC10" s="721"/>
      <c r="AD10" s="721"/>
      <c r="AE10" s="722"/>
      <c r="AF10" s="723">
        <v>1</v>
      </c>
      <c r="AG10" s="724"/>
      <c r="AH10" s="724"/>
      <c r="AI10" s="724"/>
      <c r="AJ10" s="725"/>
      <c r="AK10" s="726" t="s">
        <v>606</v>
      </c>
      <c r="AL10" s="727"/>
      <c r="AM10" s="727"/>
      <c r="AN10" s="727"/>
      <c r="AO10" s="727"/>
      <c r="AP10" s="727" t="s">
        <v>606</v>
      </c>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598</v>
      </c>
      <c r="BT10" s="772"/>
      <c r="BU10" s="772"/>
      <c r="BV10" s="772"/>
      <c r="BW10" s="772"/>
      <c r="BX10" s="772"/>
      <c r="BY10" s="772"/>
      <c r="BZ10" s="772"/>
      <c r="CA10" s="772"/>
      <c r="CB10" s="772"/>
      <c r="CC10" s="772"/>
      <c r="CD10" s="772"/>
      <c r="CE10" s="772"/>
      <c r="CF10" s="772"/>
      <c r="CG10" s="773"/>
      <c r="CH10" s="728">
        <v>-7</v>
      </c>
      <c r="CI10" s="729"/>
      <c r="CJ10" s="729"/>
      <c r="CK10" s="729"/>
      <c r="CL10" s="730"/>
      <c r="CM10" s="728">
        <v>0</v>
      </c>
      <c r="CN10" s="729"/>
      <c r="CO10" s="729"/>
      <c r="CP10" s="729"/>
      <c r="CQ10" s="730"/>
      <c r="CR10" s="728">
        <v>4</v>
      </c>
      <c r="CS10" s="729"/>
      <c r="CT10" s="729"/>
      <c r="CU10" s="729"/>
      <c r="CV10" s="730"/>
      <c r="CW10" s="728">
        <v>3</v>
      </c>
      <c r="CX10" s="729"/>
      <c r="CY10" s="729"/>
      <c r="CZ10" s="729"/>
      <c r="DA10" s="730"/>
      <c r="DB10" s="728" t="s">
        <v>603</v>
      </c>
      <c r="DC10" s="729"/>
      <c r="DD10" s="729"/>
      <c r="DE10" s="729"/>
      <c r="DF10" s="730"/>
      <c r="DG10" s="728" t="s">
        <v>603</v>
      </c>
      <c r="DH10" s="729"/>
      <c r="DI10" s="729"/>
      <c r="DJ10" s="729"/>
      <c r="DK10" s="730"/>
      <c r="DL10" s="728" t="s">
        <v>603</v>
      </c>
      <c r="DM10" s="729"/>
      <c r="DN10" s="729"/>
      <c r="DO10" s="729"/>
      <c r="DP10" s="730"/>
      <c r="DQ10" s="728" t="s">
        <v>603</v>
      </c>
      <c r="DR10" s="729"/>
      <c r="DS10" s="729"/>
      <c r="DT10" s="729"/>
      <c r="DU10" s="730"/>
      <c r="DV10" s="774"/>
      <c r="DW10" s="775"/>
      <c r="DX10" s="775"/>
      <c r="DY10" s="775"/>
      <c r="DZ10" s="776"/>
      <c r="EA10" s="202"/>
    </row>
    <row r="11" spans="1:131" s="203" customFormat="1" ht="26.25" customHeight="1" x14ac:dyDescent="0.15">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599</v>
      </c>
      <c r="BT11" s="772"/>
      <c r="BU11" s="772"/>
      <c r="BV11" s="772"/>
      <c r="BW11" s="772"/>
      <c r="BX11" s="772"/>
      <c r="BY11" s="772"/>
      <c r="BZ11" s="772"/>
      <c r="CA11" s="772"/>
      <c r="CB11" s="772"/>
      <c r="CC11" s="772"/>
      <c r="CD11" s="772"/>
      <c r="CE11" s="772"/>
      <c r="CF11" s="772"/>
      <c r="CG11" s="773"/>
      <c r="CH11" s="728">
        <v>12</v>
      </c>
      <c r="CI11" s="729"/>
      <c r="CJ11" s="729"/>
      <c r="CK11" s="729"/>
      <c r="CL11" s="730"/>
      <c r="CM11" s="728">
        <v>115</v>
      </c>
      <c r="CN11" s="729"/>
      <c r="CO11" s="729"/>
      <c r="CP11" s="729"/>
      <c r="CQ11" s="730"/>
      <c r="CR11" s="728">
        <v>58</v>
      </c>
      <c r="CS11" s="729"/>
      <c r="CT11" s="729"/>
      <c r="CU11" s="729"/>
      <c r="CV11" s="730"/>
      <c r="CW11" s="728">
        <v>1</v>
      </c>
      <c r="CX11" s="729"/>
      <c r="CY11" s="729"/>
      <c r="CZ11" s="729"/>
      <c r="DA11" s="730"/>
      <c r="DB11" s="728" t="s">
        <v>603</v>
      </c>
      <c r="DC11" s="729"/>
      <c r="DD11" s="729"/>
      <c r="DE11" s="729"/>
      <c r="DF11" s="730"/>
      <c r="DG11" s="728" t="s">
        <v>603</v>
      </c>
      <c r="DH11" s="729"/>
      <c r="DI11" s="729"/>
      <c r="DJ11" s="729"/>
      <c r="DK11" s="730"/>
      <c r="DL11" s="728" t="s">
        <v>460</v>
      </c>
      <c r="DM11" s="729"/>
      <c r="DN11" s="729"/>
      <c r="DO11" s="729"/>
      <c r="DP11" s="730"/>
      <c r="DQ11" s="728" t="s">
        <v>460</v>
      </c>
      <c r="DR11" s="729"/>
      <c r="DS11" s="729"/>
      <c r="DT11" s="729"/>
      <c r="DU11" s="730"/>
      <c r="DV11" s="774"/>
      <c r="DW11" s="775"/>
      <c r="DX11" s="775"/>
      <c r="DY11" s="775"/>
      <c r="DZ11" s="776"/>
      <c r="EA11" s="202"/>
    </row>
    <row r="12" spans="1:131" s="203" customFormat="1" ht="26.25" customHeight="1" x14ac:dyDescent="0.15">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t="s">
        <v>600</v>
      </c>
      <c r="BT12" s="772"/>
      <c r="BU12" s="772"/>
      <c r="BV12" s="772"/>
      <c r="BW12" s="772"/>
      <c r="BX12" s="772"/>
      <c r="BY12" s="772"/>
      <c r="BZ12" s="772"/>
      <c r="CA12" s="772"/>
      <c r="CB12" s="772"/>
      <c r="CC12" s="772"/>
      <c r="CD12" s="772"/>
      <c r="CE12" s="772"/>
      <c r="CF12" s="772"/>
      <c r="CG12" s="773"/>
      <c r="CH12" s="728">
        <v>50</v>
      </c>
      <c r="CI12" s="729"/>
      <c r="CJ12" s="729"/>
      <c r="CK12" s="729"/>
      <c r="CL12" s="730"/>
      <c r="CM12" s="728">
        <v>209</v>
      </c>
      <c r="CN12" s="729"/>
      <c r="CO12" s="729"/>
      <c r="CP12" s="729"/>
      <c r="CQ12" s="730"/>
      <c r="CR12" s="728">
        <v>28</v>
      </c>
      <c r="CS12" s="729"/>
      <c r="CT12" s="729"/>
      <c r="CU12" s="729"/>
      <c r="CV12" s="730"/>
      <c r="CW12" s="728">
        <v>0</v>
      </c>
      <c r="CX12" s="729"/>
      <c r="CY12" s="729"/>
      <c r="CZ12" s="729"/>
      <c r="DA12" s="730"/>
      <c r="DB12" s="728" t="s">
        <v>603</v>
      </c>
      <c r="DC12" s="729"/>
      <c r="DD12" s="729"/>
      <c r="DE12" s="729"/>
      <c r="DF12" s="730"/>
      <c r="DG12" s="728" t="s">
        <v>603</v>
      </c>
      <c r="DH12" s="729"/>
      <c r="DI12" s="729"/>
      <c r="DJ12" s="729"/>
      <c r="DK12" s="730"/>
      <c r="DL12" s="728" t="s">
        <v>603</v>
      </c>
      <c r="DM12" s="729"/>
      <c r="DN12" s="729"/>
      <c r="DO12" s="729"/>
      <c r="DP12" s="730"/>
      <c r="DQ12" s="728" t="s">
        <v>603</v>
      </c>
      <c r="DR12" s="729"/>
      <c r="DS12" s="729"/>
      <c r="DT12" s="729"/>
      <c r="DU12" s="730"/>
      <c r="DV12" s="774"/>
      <c r="DW12" s="775"/>
      <c r="DX12" s="775"/>
      <c r="DY12" s="775"/>
      <c r="DZ12" s="776"/>
      <c r="EA12" s="202"/>
    </row>
    <row r="13" spans="1:131" s="203" customFormat="1" ht="26.25" customHeight="1" x14ac:dyDescent="0.15">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t="s">
        <v>601</v>
      </c>
      <c r="BT13" s="772"/>
      <c r="BU13" s="772"/>
      <c r="BV13" s="772"/>
      <c r="BW13" s="772"/>
      <c r="BX13" s="772"/>
      <c r="BY13" s="772"/>
      <c r="BZ13" s="772"/>
      <c r="CA13" s="772"/>
      <c r="CB13" s="772"/>
      <c r="CC13" s="772"/>
      <c r="CD13" s="772"/>
      <c r="CE13" s="772"/>
      <c r="CF13" s="772"/>
      <c r="CG13" s="773"/>
      <c r="CH13" s="728">
        <v>-6</v>
      </c>
      <c r="CI13" s="729"/>
      <c r="CJ13" s="729"/>
      <c r="CK13" s="729"/>
      <c r="CL13" s="730"/>
      <c r="CM13" s="728">
        <v>80</v>
      </c>
      <c r="CN13" s="729"/>
      <c r="CO13" s="729"/>
      <c r="CP13" s="729"/>
      <c r="CQ13" s="730"/>
      <c r="CR13" s="728">
        <v>72</v>
      </c>
      <c r="CS13" s="729"/>
      <c r="CT13" s="729"/>
      <c r="CU13" s="729"/>
      <c r="CV13" s="730"/>
      <c r="CW13" s="728">
        <v>16</v>
      </c>
      <c r="CX13" s="729"/>
      <c r="CY13" s="729"/>
      <c r="CZ13" s="729"/>
      <c r="DA13" s="730"/>
      <c r="DB13" s="728" t="s">
        <v>603</v>
      </c>
      <c r="DC13" s="729"/>
      <c r="DD13" s="729"/>
      <c r="DE13" s="729"/>
      <c r="DF13" s="730"/>
      <c r="DG13" s="728" t="s">
        <v>603</v>
      </c>
      <c r="DH13" s="729"/>
      <c r="DI13" s="729"/>
      <c r="DJ13" s="729"/>
      <c r="DK13" s="730"/>
      <c r="DL13" s="728" t="s">
        <v>603</v>
      </c>
      <c r="DM13" s="729"/>
      <c r="DN13" s="729"/>
      <c r="DO13" s="729"/>
      <c r="DP13" s="730"/>
      <c r="DQ13" s="728" t="s">
        <v>603</v>
      </c>
      <c r="DR13" s="729"/>
      <c r="DS13" s="729"/>
      <c r="DT13" s="729"/>
      <c r="DU13" s="730"/>
      <c r="DV13" s="774"/>
      <c r="DW13" s="775"/>
      <c r="DX13" s="775"/>
      <c r="DY13" s="775"/>
      <c r="DZ13" s="776"/>
      <c r="EA13" s="202"/>
    </row>
    <row r="14" spans="1:131" s="203" customFormat="1" ht="26.25" customHeight="1" x14ac:dyDescent="0.15">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t="s">
        <v>602</v>
      </c>
      <c r="BT14" s="772"/>
      <c r="BU14" s="772"/>
      <c r="BV14" s="772"/>
      <c r="BW14" s="772"/>
      <c r="BX14" s="772"/>
      <c r="BY14" s="772"/>
      <c r="BZ14" s="772"/>
      <c r="CA14" s="772"/>
      <c r="CB14" s="772"/>
      <c r="CC14" s="772"/>
      <c r="CD14" s="772"/>
      <c r="CE14" s="772"/>
      <c r="CF14" s="772"/>
      <c r="CG14" s="773"/>
      <c r="CH14" s="728">
        <v>6</v>
      </c>
      <c r="CI14" s="729"/>
      <c r="CJ14" s="729"/>
      <c r="CK14" s="729"/>
      <c r="CL14" s="730"/>
      <c r="CM14" s="728">
        <v>39</v>
      </c>
      <c r="CN14" s="729"/>
      <c r="CO14" s="729"/>
      <c r="CP14" s="729"/>
      <c r="CQ14" s="730"/>
      <c r="CR14" s="728">
        <v>50</v>
      </c>
      <c r="CS14" s="729"/>
      <c r="CT14" s="729"/>
      <c r="CU14" s="729"/>
      <c r="CV14" s="730"/>
      <c r="CW14" s="728">
        <v>1</v>
      </c>
      <c r="CX14" s="729"/>
      <c r="CY14" s="729"/>
      <c r="CZ14" s="729"/>
      <c r="DA14" s="730"/>
      <c r="DB14" s="728" t="s">
        <v>603</v>
      </c>
      <c r="DC14" s="729"/>
      <c r="DD14" s="729"/>
      <c r="DE14" s="729"/>
      <c r="DF14" s="730"/>
      <c r="DG14" s="728" t="s">
        <v>603</v>
      </c>
      <c r="DH14" s="729"/>
      <c r="DI14" s="729"/>
      <c r="DJ14" s="729"/>
      <c r="DK14" s="730"/>
      <c r="DL14" s="728" t="s">
        <v>603</v>
      </c>
      <c r="DM14" s="729"/>
      <c r="DN14" s="729"/>
      <c r="DO14" s="729"/>
      <c r="DP14" s="730"/>
      <c r="DQ14" s="728" t="s">
        <v>603</v>
      </c>
      <c r="DR14" s="729"/>
      <c r="DS14" s="729"/>
      <c r="DT14" s="729"/>
      <c r="DU14" s="730"/>
      <c r="DV14" s="774"/>
      <c r="DW14" s="775"/>
      <c r="DX14" s="775"/>
      <c r="DY14" s="775"/>
      <c r="DZ14" s="776"/>
      <c r="EA14" s="202"/>
    </row>
    <row r="15" spans="1:131" s="203" customFormat="1" ht="26.25" customHeight="1" x14ac:dyDescent="0.15">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15">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15">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15">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15">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15">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15">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457</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
      <c r="A23" s="212" t="s">
        <v>458</v>
      </c>
      <c r="B23" s="795" t="s">
        <v>459</v>
      </c>
      <c r="C23" s="796"/>
      <c r="D23" s="796"/>
      <c r="E23" s="796"/>
      <c r="F23" s="796"/>
      <c r="G23" s="796"/>
      <c r="H23" s="796"/>
      <c r="I23" s="796"/>
      <c r="J23" s="796"/>
      <c r="K23" s="796"/>
      <c r="L23" s="796"/>
      <c r="M23" s="796"/>
      <c r="N23" s="796"/>
      <c r="O23" s="796"/>
      <c r="P23" s="797"/>
      <c r="Q23" s="798"/>
      <c r="R23" s="799"/>
      <c r="S23" s="799"/>
      <c r="T23" s="799"/>
      <c r="U23" s="799"/>
      <c r="V23" s="799"/>
      <c r="W23" s="799"/>
      <c r="X23" s="799"/>
      <c r="Y23" s="799"/>
      <c r="Z23" s="799"/>
      <c r="AA23" s="799"/>
      <c r="AB23" s="799"/>
      <c r="AC23" s="799"/>
      <c r="AD23" s="799"/>
      <c r="AE23" s="800"/>
      <c r="AF23" s="801">
        <v>686</v>
      </c>
      <c r="AG23" s="799"/>
      <c r="AH23" s="799"/>
      <c r="AI23" s="799"/>
      <c r="AJ23" s="802"/>
      <c r="AK23" s="803"/>
      <c r="AL23" s="804"/>
      <c r="AM23" s="804"/>
      <c r="AN23" s="804"/>
      <c r="AO23" s="804"/>
      <c r="AP23" s="799"/>
      <c r="AQ23" s="799"/>
      <c r="AR23" s="799"/>
      <c r="AS23" s="799"/>
      <c r="AT23" s="799"/>
      <c r="AU23" s="790"/>
      <c r="AV23" s="790"/>
      <c r="AW23" s="790"/>
      <c r="AX23" s="790"/>
      <c r="AY23" s="791"/>
      <c r="AZ23" s="812" t="s">
        <v>460</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15">
      <c r="A24" s="805" t="s">
        <v>461</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
      <c r="A25" s="762" t="s">
        <v>462</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15">
      <c r="A26" s="751" t="s">
        <v>436</v>
      </c>
      <c r="B26" s="752"/>
      <c r="C26" s="752"/>
      <c r="D26" s="752"/>
      <c r="E26" s="752"/>
      <c r="F26" s="752"/>
      <c r="G26" s="752"/>
      <c r="H26" s="752"/>
      <c r="I26" s="752"/>
      <c r="J26" s="752"/>
      <c r="K26" s="752"/>
      <c r="L26" s="752"/>
      <c r="M26" s="752"/>
      <c r="N26" s="752"/>
      <c r="O26" s="752"/>
      <c r="P26" s="753"/>
      <c r="Q26" s="731" t="s">
        <v>463</v>
      </c>
      <c r="R26" s="732"/>
      <c r="S26" s="732"/>
      <c r="T26" s="732"/>
      <c r="U26" s="733"/>
      <c r="V26" s="731" t="s">
        <v>464</v>
      </c>
      <c r="W26" s="732"/>
      <c r="X26" s="732"/>
      <c r="Y26" s="732"/>
      <c r="Z26" s="733"/>
      <c r="AA26" s="731" t="s">
        <v>465</v>
      </c>
      <c r="AB26" s="732"/>
      <c r="AC26" s="732"/>
      <c r="AD26" s="732"/>
      <c r="AE26" s="732"/>
      <c r="AF26" s="806" t="s">
        <v>466</v>
      </c>
      <c r="AG26" s="807"/>
      <c r="AH26" s="807"/>
      <c r="AI26" s="807"/>
      <c r="AJ26" s="808"/>
      <c r="AK26" s="732" t="s">
        <v>467</v>
      </c>
      <c r="AL26" s="732"/>
      <c r="AM26" s="732"/>
      <c r="AN26" s="732"/>
      <c r="AO26" s="733"/>
      <c r="AP26" s="731" t="s">
        <v>468</v>
      </c>
      <c r="AQ26" s="732"/>
      <c r="AR26" s="732"/>
      <c r="AS26" s="732"/>
      <c r="AT26" s="733"/>
      <c r="AU26" s="731" t="s">
        <v>469</v>
      </c>
      <c r="AV26" s="732"/>
      <c r="AW26" s="732"/>
      <c r="AX26" s="732"/>
      <c r="AY26" s="733"/>
      <c r="AZ26" s="731" t="s">
        <v>470</v>
      </c>
      <c r="BA26" s="732"/>
      <c r="BB26" s="732"/>
      <c r="BC26" s="732"/>
      <c r="BD26" s="733"/>
      <c r="BE26" s="731" t="s">
        <v>443</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15">
      <c r="A28" s="214">
        <v>1</v>
      </c>
      <c r="B28" s="765" t="s">
        <v>471</v>
      </c>
      <c r="C28" s="766"/>
      <c r="D28" s="766"/>
      <c r="E28" s="766"/>
      <c r="F28" s="766"/>
      <c r="G28" s="766"/>
      <c r="H28" s="766"/>
      <c r="I28" s="766"/>
      <c r="J28" s="766"/>
      <c r="K28" s="766"/>
      <c r="L28" s="766"/>
      <c r="M28" s="766"/>
      <c r="N28" s="766"/>
      <c r="O28" s="766"/>
      <c r="P28" s="767"/>
      <c r="Q28" s="829">
        <v>1653</v>
      </c>
      <c r="R28" s="823"/>
      <c r="S28" s="823"/>
      <c r="T28" s="823"/>
      <c r="U28" s="823"/>
      <c r="V28" s="823">
        <v>1585</v>
      </c>
      <c r="W28" s="823"/>
      <c r="X28" s="823"/>
      <c r="Y28" s="823"/>
      <c r="Z28" s="823"/>
      <c r="AA28" s="823">
        <v>68</v>
      </c>
      <c r="AB28" s="823"/>
      <c r="AC28" s="823"/>
      <c r="AD28" s="823"/>
      <c r="AE28" s="824"/>
      <c r="AF28" s="826">
        <v>68</v>
      </c>
      <c r="AG28" s="823"/>
      <c r="AH28" s="823"/>
      <c r="AI28" s="823"/>
      <c r="AJ28" s="827"/>
      <c r="AK28" s="825">
        <v>143</v>
      </c>
      <c r="AL28" s="818"/>
      <c r="AM28" s="818"/>
      <c r="AN28" s="818"/>
      <c r="AO28" s="818"/>
      <c r="AP28" s="818" t="s">
        <v>606</v>
      </c>
      <c r="AQ28" s="818"/>
      <c r="AR28" s="818"/>
      <c r="AS28" s="818"/>
      <c r="AT28" s="818"/>
      <c r="AU28" s="818" t="s">
        <v>606</v>
      </c>
      <c r="AV28" s="818"/>
      <c r="AW28" s="818"/>
      <c r="AX28" s="818"/>
      <c r="AY28" s="818"/>
      <c r="AZ28" s="819" t="s">
        <v>606</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15">
      <c r="A29" s="214">
        <v>2</v>
      </c>
      <c r="B29" s="717" t="s">
        <v>472</v>
      </c>
      <c r="C29" s="718"/>
      <c r="D29" s="718"/>
      <c r="E29" s="718"/>
      <c r="F29" s="718"/>
      <c r="G29" s="718"/>
      <c r="H29" s="718"/>
      <c r="I29" s="718"/>
      <c r="J29" s="718"/>
      <c r="K29" s="718"/>
      <c r="L29" s="718"/>
      <c r="M29" s="718"/>
      <c r="N29" s="718"/>
      <c r="O29" s="718"/>
      <c r="P29" s="719"/>
      <c r="Q29" s="720">
        <v>277</v>
      </c>
      <c r="R29" s="721"/>
      <c r="S29" s="721"/>
      <c r="T29" s="721"/>
      <c r="U29" s="721"/>
      <c r="V29" s="721">
        <v>269</v>
      </c>
      <c r="W29" s="721"/>
      <c r="X29" s="721"/>
      <c r="Y29" s="721"/>
      <c r="Z29" s="721"/>
      <c r="AA29" s="721">
        <v>8</v>
      </c>
      <c r="AB29" s="721"/>
      <c r="AC29" s="721"/>
      <c r="AD29" s="721"/>
      <c r="AE29" s="722"/>
      <c r="AF29" s="723">
        <v>8</v>
      </c>
      <c r="AG29" s="724"/>
      <c r="AH29" s="724"/>
      <c r="AI29" s="724"/>
      <c r="AJ29" s="725"/>
      <c r="AK29" s="828">
        <v>52</v>
      </c>
      <c r="AL29" s="822"/>
      <c r="AM29" s="822"/>
      <c r="AN29" s="822"/>
      <c r="AO29" s="822"/>
      <c r="AP29" s="822">
        <v>24</v>
      </c>
      <c r="AQ29" s="822"/>
      <c r="AR29" s="822"/>
      <c r="AS29" s="822"/>
      <c r="AT29" s="822"/>
      <c r="AU29" s="822" t="s">
        <v>606</v>
      </c>
      <c r="AV29" s="822"/>
      <c r="AW29" s="822"/>
      <c r="AX29" s="822"/>
      <c r="AY29" s="822"/>
      <c r="AZ29" s="815" t="s">
        <v>606</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15">
      <c r="A30" s="214">
        <v>3</v>
      </c>
      <c r="B30" s="717" t="s">
        <v>473</v>
      </c>
      <c r="C30" s="718"/>
      <c r="D30" s="718"/>
      <c r="E30" s="718"/>
      <c r="F30" s="718"/>
      <c r="G30" s="718"/>
      <c r="H30" s="718"/>
      <c r="I30" s="718"/>
      <c r="J30" s="718"/>
      <c r="K30" s="718"/>
      <c r="L30" s="718"/>
      <c r="M30" s="718"/>
      <c r="N30" s="718"/>
      <c r="O30" s="718"/>
      <c r="P30" s="719"/>
      <c r="Q30" s="720">
        <v>1604</v>
      </c>
      <c r="R30" s="721"/>
      <c r="S30" s="721"/>
      <c r="T30" s="721"/>
      <c r="U30" s="721"/>
      <c r="V30" s="721">
        <v>1578</v>
      </c>
      <c r="W30" s="721"/>
      <c r="X30" s="721"/>
      <c r="Y30" s="721"/>
      <c r="Z30" s="721"/>
      <c r="AA30" s="721">
        <v>25</v>
      </c>
      <c r="AB30" s="721"/>
      <c r="AC30" s="721"/>
      <c r="AD30" s="721"/>
      <c r="AE30" s="722"/>
      <c r="AF30" s="723">
        <v>25</v>
      </c>
      <c r="AG30" s="724"/>
      <c r="AH30" s="724"/>
      <c r="AI30" s="724"/>
      <c r="AJ30" s="725"/>
      <c r="AK30" s="828">
        <v>289</v>
      </c>
      <c r="AL30" s="822"/>
      <c r="AM30" s="822"/>
      <c r="AN30" s="822"/>
      <c r="AO30" s="822"/>
      <c r="AP30" s="822" t="s">
        <v>606</v>
      </c>
      <c r="AQ30" s="822"/>
      <c r="AR30" s="822"/>
      <c r="AS30" s="822"/>
      <c r="AT30" s="822"/>
      <c r="AU30" s="822" t="s">
        <v>606</v>
      </c>
      <c r="AV30" s="822"/>
      <c r="AW30" s="822"/>
      <c r="AX30" s="822"/>
      <c r="AY30" s="822"/>
      <c r="AZ30" s="815" t="s">
        <v>606</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15">
      <c r="A31" s="214">
        <v>4</v>
      </c>
      <c r="B31" s="717" t="s">
        <v>474</v>
      </c>
      <c r="C31" s="718"/>
      <c r="D31" s="718"/>
      <c r="E31" s="718"/>
      <c r="F31" s="718"/>
      <c r="G31" s="718"/>
      <c r="H31" s="718"/>
      <c r="I31" s="718"/>
      <c r="J31" s="718"/>
      <c r="K31" s="718"/>
      <c r="L31" s="718"/>
      <c r="M31" s="718"/>
      <c r="N31" s="718"/>
      <c r="O31" s="718"/>
      <c r="P31" s="719"/>
      <c r="Q31" s="720">
        <v>168</v>
      </c>
      <c r="R31" s="721"/>
      <c r="S31" s="721"/>
      <c r="T31" s="721"/>
      <c r="U31" s="721"/>
      <c r="V31" s="721">
        <v>167</v>
      </c>
      <c r="W31" s="721"/>
      <c r="X31" s="721"/>
      <c r="Y31" s="721"/>
      <c r="Z31" s="721"/>
      <c r="AA31" s="721">
        <v>0</v>
      </c>
      <c r="AB31" s="721"/>
      <c r="AC31" s="721"/>
      <c r="AD31" s="721"/>
      <c r="AE31" s="722"/>
      <c r="AF31" s="723">
        <v>0</v>
      </c>
      <c r="AG31" s="724"/>
      <c r="AH31" s="724"/>
      <c r="AI31" s="724"/>
      <c r="AJ31" s="725"/>
      <c r="AK31" s="828">
        <v>65</v>
      </c>
      <c r="AL31" s="822"/>
      <c r="AM31" s="822"/>
      <c r="AN31" s="822"/>
      <c r="AO31" s="822"/>
      <c r="AP31" s="822" t="s">
        <v>606</v>
      </c>
      <c r="AQ31" s="822"/>
      <c r="AR31" s="822"/>
      <c r="AS31" s="822"/>
      <c r="AT31" s="822"/>
      <c r="AU31" s="822" t="s">
        <v>606</v>
      </c>
      <c r="AV31" s="822"/>
      <c r="AW31" s="822"/>
      <c r="AX31" s="822"/>
      <c r="AY31" s="822"/>
      <c r="AZ31" s="815" t="s">
        <v>607</v>
      </c>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15">
      <c r="A32" s="214">
        <v>5</v>
      </c>
      <c r="B32" s="717" t="s">
        <v>475</v>
      </c>
      <c r="C32" s="718"/>
      <c r="D32" s="718"/>
      <c r="E32" s="718"/>
      <c r="F32" s="718"/>
      <c r="G32" s="718"/>
      <c r="H32" s="718"/>
      <c r="I32" s="718"/>
      <c r="J32" s="718"/>
      <c r="K32" s="718"/>
      <c r="L32" s="718"/>
      <c r="M32" s="718"/>
      <c r="N32" s="718"/>
      <c r="O32" s="718"/>
      <c r="P32" s="719"/>
      <c r="Q32" s="720">
        <v>1308</v>
      </c>
      <c r="R32" s="721"/>
      <c r="S32" s="721"/>
      <c r="T32" s="721"/>
      <c r="U32" s="721"/>
      <c r="V32" s="721">
        <v>1270</v>
      </c>
      <c r="W32" s="721"/>
      <c r="X32" s="721"/>
      <c r="Y32" s="721"/>
      <c r="Z32" s="721"/>
      <c r="AA32" s="721">
        <v>38</v>
      </c>
      <c r="AB32" s="721"/>
      <c r="AC32" s="721"/>
      <c r="AD32" s="721"/>
      <c r="AE32" s="722"/>
      <c r="AF32" s="723">
        <v>1395</v>
      </c>
      <c r="AG32" s="724"/>
      <c r="AH32" s="724"/>
      <c r="AI32" s="724"/>
      <c r="AJ32" s="725"/>
      <c r="AK32" s="828">
        <v>40</v>
      </c>
      <c r="AL32" s="822"/>
      <c r="AM32" s="822"/>
      <c r="AN32" s="822"/>
      <c r="AO32" s="822"/>
      <c r="AP32" s="822">
        <v>273</v>
      </c>
      <c r="AQ32" s="822"/>
      <c r="AR32" s="822"/>
      <c r="AS32" s="822"/>
      <c r="AT32" s="822"/>
      <c r="AU32" s="822">
        <v>155</v>
      </c>
      <c r="AV32" s="822"/>
      <c r="AW32" s="822"/>
      <c r="AX32" s="822"/>
      <c r="AY32" s="822"/>
      <c r="AZ32" s="815" t="s">
        <v>608</v>
      </c>
      <c r="BA32" s="815"/>
      <c r="BB32" s="815"/>
      <c r="BC32" s="815"/>
      <c r="BD32" s="815"/>
      <c r="BE32" s="816" t="s">
        <v>476</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15">
      <c r="A33" s="214">
        <v>6</v>
      </c>
      <c r="B33" s="717" t="s">
        <v>477</v>
      </c>
      <c r="C33" s="718"/>
      <c r="D33" s="718"/>
      <c r="E33" s="718"/>
      <c r="F33" s="718"/>
      <c r="G33" s="718"/>
      <c r="H33" s="718"/>
      <c r="I33" s="718"/>
      <c r="J33" s="718"/>
      <c r="K33" s="718"/>
      <c r="L33" s="718"/>
      <c r="M33" s="718"/>
      <c r="N33" s="718"/>
      <c r="O33" s="718"/>
      <c r="P33" s="719"/>
      <c r="Q33" s="720">
        <v>226</v>
      </c>
      <c r="R33" s="721"/>
      <c r="S33" s="721"/>
      <c r="T33" s="721"/>
      <c r="U33" s="721"/>
      <c r="V33" s="721">
        <v>208</v>
      </c>
      <c r="W33" s="721"/>
      <c r="X33" s="721"/>
      <c r="Y33" s="721"/>
      <c r="Z33" s="721"/>
      <c r="AA33" s="721">
        <v>17</v>
      </c>
      <c r="AB33" s="721"/>
      <c r="AC33" s="721"/>
      <c r="AD33" s="721"/>
      <c r="AE33" s="722"/>
      <c r="AF33" s="723">
        <v>572</v>
      </c>
      <c r="AG33" s="724"/>
      <c r="AH33" s="724"/>
      <c r="AI33" s="724"/>
      <c r="AJ33" s="725"/>
      <c r="AK33" s="828">
        <v>4</v>
      </c>
      <c r="AL33" s="822"/>
      <c r="AM33" s="822"/>
      <c r="AN33" s="822"/>
      <c r="AO33" s="822"/>
      <c r="AP33" s="822">
        <v>520</v>
      </c>
      <c r="AQ33" s="822"/>
      <c r="AR33" s="822"/>
      <c r="AS33" s="822"/>
      <c r="AT33" s="822"/>
      <c r="AU33" s="822">
        <v>13</v>
      </c>
      <c r="AV33" s="822"/>
      <c r="AW33" s="822"/>
      <c r="AX33" s="822"/>
      <c r="AY33" s="822"/>
      <c r="AZ33" s="815" t="s">
        <v>606</v>
      </c>
      <c r="BA33" s="815"/>
      <c r="BB33" s="815"/>
      <c r="BC33" s="815"/>
      <c r="BD33" s="815"/>
      <c r="BE33" s="816" t="s">
        <v>476</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15">
      <c r="A34" s="214">
        <v>7</v>
      </c>
      <c r="B34" s="717" t="s">
        <v>478</v>
      </c>
      <c r="C34" s="718"/>
      <c r="D34" s="718"/>
      <c r="E34" s="718"/>
      <c r="F34" s="718"/>
      <c r="G34" s="718"/>
      <c r="H34" s="718"/>
      <c r="I34" s="718"/>
      <c r="J34" s="718"/>
      <c r="K34" s="718"/>
      <c r="L34" s="718"/>
      <c r="M34" s="718"/>
      <c r="N34" s="718"/>
      <c r="O34" s="718"/>
      <c r="P34" s="719"/>
      <c r="Q34" s="720">
        <v>371</v>
      </c>
      <c r="R34" s="721"/>
      <c r="S34" s="721"/>
      <c r="T34" s="721"/>
      <c r="U34" s="721"/>
      <c r="V34" s="721">
        <v>371</v>
      </c>
      <c r="W34" s="721"/>
      <c r="X34" s="721"/>
      <c r="Y34" s="721"/>
      <c r="Z34" s="721"/>
      <c r="AA34" s="721">
        <v>0</v>
      </c>
      <c r="AB34" s="721"/>
      <c r="AC34" s="721"/>
      <c r="AD34" s="721"/>
      <c r="AE34" s="722"/>
      <c r="AF34" s="723" t="s">
        <v>479</v>
      </c>
      <c r="AG34" s="724"/>
      <c r="AH34" s="724"/>
      <c r="AI34" s="724"/>
      <c r="AJ34" s="725"/>
      <c r="AK34" s="828">
        <v>268</v>
      </c>
      <c r="AL34" s="822"/>
      <c r="AM34" s="822"/>
      <c r="AN34" s="822"/>
      <c r="AO34" s="822"/>
      <c r="AP34" s="822">
        <v>1416</v>
      </c>
      <c r="AQ34" s="822"/>
      <c r="AR34" s="822"/>
      <c r="AS34" s="822"/>
      <c r="AT34" s="822"/>
      <c r="AU34" s="822">
        <v>1051</v>
      </c>
      <c r="AV34" s="822"/>
      <c r="AW34" s="822"/>
      <c r="AX34" s="822"/>
      <c r="AY34" s="822"/>
      <c r="AZ34" s="815" t="s">
        <v>606</v>
      </c>
      <c r="BA34" s="815"/>
      <c r="BB34" s="815"/>
      <c r="BC34" s="815"/>
      <c r="BD34" s="815"/>
      <c r="BE34" s="816" t="s">
        <v>480</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15">
      <c r="A35" s="214">
        <v>8</v>
      </c>
      <c r="B35" s="717" t="s">
        <v>481</v>
      </c>
      <c r="C35" s="718"/>
      <c r="D35" s="718"/>
      <c r="E35" s="718"/>
      <c r="F35" s="718"/>
      <c r="G35" s="718"/>
      <c r="H35" s="718"/>
      <c r="I35" s="718"/>
      <c r="J35" s="718"/>
      <c r="K35" s="718"/>
      <c r="L35" s="718"/>
      <c r="M35" s="718"/>
      <c r="N35" s="718"/>
      <c r="O35" s="718"/>
      <c r="P35" s="719"/>
      <c r="Q35" s="720">
        <v>318</v>
      </c>
      <c r="R35" s="721"/>
      <c r="S35" s="721"/>
      <c r="T35" s="721"/>
      <c r="U35" s="721"/>
      <c r="V35" s="721">
        <v>313</v>
      </c>
      <c r="W35" s="721"/>
      <c r="X35" s="721"/>
      <c r="Y35" s="721"/>
      <c r="Z35" s="721"/>
      <c r="AA35" s="721">
        <v>5</v>
      </c>
      <c r="AB35" s="721"/>
      <c r="AC35" s="721"/>
      <c r="AD35" s="721"/>
      <c r="AE35" s="722"/>
      <c r="AF35" s="723">
        <v>5</v>
      </c>
      <c r="AG35" s="724"/>
      <c r="AH35" s="724"/>
      <c r="AI35" s="724"/>
      <c r="AJ35" s="725"/>
      <c r="AK35" s="828">
        <v>271</v>
      </c>
      <c r="AL35" s="822"/>
      <c r="AM35" s="822"/>
      <c r="AN35" s="822"/>
      <c r="AO35" s="822"/>
      <c r="AP35" s="822">
        <v>2562</v>
      </c>
      <c r="AQ35" s="822"/>
      <c r="AR35" s="822"/>
      <c r="AS35" s="822"/>
      <c r="AT35" s="822"/>
      <c r="AU35" s="822">
        <v>2378</v>
      </c>
      <c r="AV35" s="822"/>
      <c r="AW35" s="822"/>
      <c r="AX35" s="822"/>
      <c r="AY35" s="822"/>
      <c r="AZ35" s="815" t="s">
        <v>606</v>
      </c>
      <c r="BA35" s="815"/>
      <c r="BB35" s="815"/>
      <c r="BC35" s="815"/>
      <c r="BD35" s="815"/>
      <c r="BE35" s="816" t="s">
        <v>480</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15">
      <c r="A36" s="214">
        <v>9</v>
      </c>
      <c r="B36" s="717" t="s">
        <v>482</v>
      </c>
      <c r="C36" s="718"/>
      <c r="D36" s="718"/>
      <c r="E36" s="718"/>
      <c r="F36" s="718"/>
      <c r="G36" s="718"/>
      <c r="H36" s="718"/>
      <c r="I36" s="718"/>
      <c r="J36" s="718"/>
      <c r="K36" s="718"/>
      <c r="L36" s="718"/>
      <c r="M36" s="718"/>
      <c r="N36" s="718"/>
      <c r="O36" s="718"/>
      <c r="P36" s="719"/>
      <c r="Q36" s="720">
        <v>10</v>
      </c>
      <c r="R36" s="721"/>
      <c r="S36" s="721"/>
      <c r="T36" s="721"/>
      <c r="U36" s="721"/>
      <c r="V36" s="721">
        <v>10</v>
      </c>
      <c r="W36" s="721"/>
      <c r="X36" s="721"/>
      <c r="Y36" s="721"/>
      <c r="Z36" s="721"/>
      <c r="AA36" s="721">
        <v>0</v>
      </c>
      <c r="AB36" s="721"/>
      <c r="AC36" s="721"/>
      <c r="AD36" s="721"/>
      <c r="AE36" s="722"/>
      <c r="AF36" s="723" t="s">
        <v>479</v>
      </c>
      <c r="AG36" s="724"/>
      <c r="AH36" s="724"/>
      <c r="AI36" s="724"/>
      <c r="AJ36" s="725"/>
      <c r="AK36" s="828">
        <v>9</v>
      </c>
      <c r="AL36" s="822"/>
      <c r="AM36" s="822"/>
      <c r="AN36" s="822"/>
      <c r="AO36" s="822"/>
      <c r="AP36" s="822">
        <v>46</v>
      </c>
      <c r="AQ36" s="822"/>
      <c r="AR36" s="822"/>
      <c r="AS36" s="822"/>
      <c r="AT36" s="822"/>
      <c r="AU36" s="822">
        <v>46</v>
      </c>
      <c r="AV36" s="822"/>
      <c r="AW36" s="822"/>
      <c r="AX36" s="822"/>
      <c r="AY36" s="822"/>
      <c r="AZ36" s="815" t="s">
        <v>606</v>
      </c>
      <c r="BA36" s="815"/>
      <c r="BB36" s="815"/>
      <c r="BC36" s="815"/>
      <c r="BD36" s="815"/>
      <c r="BE36" s="816" t="s">
        <v>480</v>
      </c>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15">
      <c r="A37" s="214">
        <v>10</v>
      </c>
      <c r="B37" s="717" t="s">
        <v>483</v>
      </c>
      <c r="C37" s="718"/>
      <c r="D37" s="718"/>
      <c r="E37" s="718"/>
      <c r="F37" s="718"/>
      <c r="G37" s="718"/>
      <c r="H37" s="718"/>
      <c r="I37" s="718"/>
      <c r="J37" s="718"/>
      <c r="K37" s="718"/>
      <c r="L37" s="718"/>
      <c r="M37" s="718"/>
      <c r="N37" s="718"/>
      <c r="O37" s="718"/>
      <c r="P37" s="719"/>
      <c r="Q37" s="720">
        <v>814</v>
      </c>
      <c r="R37" s="721"/>
      <c r="S37" s="721"/>
      <c r="T37" s="721"/>
      <c r="U37" s="721"/>
      <c r="V37" s="721">
        <v>797</v>
      </c>
      <c r="W37" s="721"/>
      <c r="X37" s="721"/>
      <c r="Y37" s="721"/>
      <c r="Z37" s="721"/>
      <c r="AA37" s="721">
        <v>17</v>
      </c>
      <c r="AB37" s="721"/>
      <c r="AC37" s="721"/>
      <c r="AD37" s="721"/>
      <c r="AE37" s="722"/>
      <c r="AF37" s="723">
        <v>17</v>
      </c>
      <c r="AG37" s="724"/>
      <c r="AH37" s="724"/>
      <c r="AI37" s="724"/>
      <c r="AJ37" s="725"/>
      <c r="AK37" s="828">
        <v>354</v>
      </c>
      <c r="AL37" s="822"/>
      <c r="AM37" s="822"/>
      <c r="AN37" s="822"/>
      <c r="AO37" s="822"/>
      <c r="AP37" s="822">
        <v>4650</v>
      </c>
      <c r="AQ37" s="822"/>
      <c r="AR37" s="822"/>
      <c r="AS37" s="822"/>
      <c r="AT37" s="822"/>
      <c r="AU37" s="822">
        <v>4394</v>
      </c>
      <c r="AV37" s="822"/>
      <c r="AW37" s="822"/>
      <c r="AX37" s="822"/>
      <c r="AY37" s="822"/>
      <c r="AZ37" s="815" t="s">
        <v>606</v>
      </c>
      <c r="BA37" s="815"/>
      <c r="BB37" s="815"/>
      <c r="BC37" s="815"/>
      <c r="BD37" s="815"/>
      <c r="BE37" s="816" t="s">
        <v>480</v>
      </c>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15">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15">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15">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15">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15">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15">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15">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15">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15">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15">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15">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15">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15">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15">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15">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15">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15">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15">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15">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15">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15">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15">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15">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15">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484</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
      <c r="A63" s="212" t="s">
        <v>458</v>
      </c>
      <c r="B63" s="795" t="s">
        <v>485</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2090</v>
      </c>
      <c r="AG63" s="838"/>
      <c r="AH63" s="838"/>
      <c r="AI63" s="838"/>
      <c r="AJ63" s="839"/>
      <c r="AK63" s="848"/>
      <c r="AL63" s="835"/>
      <c r="AM63" s="835"/>
      <c r="AN63" s="835"/>
      <c r="AO63" s="835"/>
      <c r="AP63" s="838"/>
      <c r="AQ63" s="838"/>
      <c r="AR63" s="838"/>
      <c r="AS63" s="838"/>
      <c r="AT63" s="838"/>
      <c r="AU63" s="838"/>
      <c r="AV63" s="838"/>
      <c r="AW63" s="838"/>
      <c r="AX63" s="838"/>
      <c r="AY63" s="838"/>
      <c r="AZ63" s="845"/>
      <c r="BA63" s="845"/>
      <c r="BB63" s="845"/>
      <c r="BC63" s="845"/>
      <c r="BD63" s="845"/>
      <c r="BE63" s="846"/>
      <c r="BF63" s="846"/>
      <c r="BG63" s="846"/>
      <c r="BH63" s="846"/>
      <c r="BI63" s="847"/>
      <c r="BJ63" s="842" t="s">
        <v>486</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
      <c r="A65" s="200" t="s">
        <v>487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15">
      <c r="A66" s="751" t="s">
        <v>488</v>
      </c>
      <c r="B66" s="752"/>
      <c r="C66" s="752"/>
      <c r="D66" s="752"/>
      <c r="E66" s="752"/>
      <c r="F66" s="752"/>
      <c r="G66" s="752"/>
      <c r="H66" s="752"/>
      <c r="I66" s="752"/>
      <c r="J66" s="752"/>
      <c r="K66" s="752"/>
      <c r="L66" s="752"/>
      <c r="M66" s="752"/>
      <c r="N66" s="752"/>
      <c r="O66" s="752"/>
      <c r="P66" s="753"/>
      <c r="Q66" s="731" t="s">
        <v>489</v>
      </c>
      <c r="R66" s="732"/>
      <c r="S66" s="732"/>
      <c r="T66" s="732"/>
      <c r="U66" s="733"/>
      <c r="V66" s="731" t="s">
        <v>490</v>
      </c>
      <c r="W66" s="732"/>
      <c r="X66" s="732"/>
      <c r="Y66" s="732"/>
      <c r="Z66" s="733"/>
      <c r="AA66" s="731" t="s">
        <v>491</v>
      </c>
      <c r="AB66" s="732"/>
      <c r="AC66" s="732"/>
      <c r="AD66" s="732"/>
      <c r="AE66" s="733"/>
      <c r="AF66" s="849" t="s">
        <v>492</v>
      </c>
      <c r="AG66" s="807"/>
      <c r="AH66" s="807"/>
      <c r="AI66" s="807"/>
      <c r="AJ66" s="850"/>
      <c r="AK66" s="731" t="s">
        <v>493</v>
      </c>
      <c r="AL66" s="752"/>
      <c r="AM66" s="752"/>
      <c r="AN66" s="752"/>
      <c r="AO66" s="753"/>
      <c r="AP66" s="731" t="s">
        <v>494</v>
      </c>
      <c r="AQ66" s="732"/>
      <c r="AR66" s="732"/>
      <c r="AS66" s="732"/>
      <c r="AT66" s="733"/>
      <c r="AU66" s="731" t="s">
        <v>495</v>
      </c>
      <c r="AV66" s="732"/>
      <c r="AW66" s="732"/>
      <c r="AX66" s="732"/>
      <c r="AY66" s="733"/>
      <c r="AZ66" s="731" t="s">
        <v>443</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15">
      <c r="A68" s="206">
        <v>1</v>
      </c>
      <c r="B68" s="854" t="s">
        <v>582</v>
      </c>
      <c r="C68" s="855"/>
      <c r="D68" s="855"/>
      <c r="E68" s="855"/>
      <c r="F68" s="855"/>
      <c r="G68" s="855"/>
      <c r="H68" s="855"/>
      <c r="I68" s="855"/>
      <c r="J68" s="855"/>
      <c r="K68" s="855"/>
      <c r="L68" s="855"/>
      <c r="M68" s="855"/>
      <c r="N68" s="855"/>
      <c r="O68" s="855"/>
      <c r="P68" s="856"/>
      <c r="Q68" s="857">
        <v>9657</v>
      </c>
      <c r="R68" s="858"/>
      <c r="S68" s="858"/>
      <c r="T68" s="858"/>
      <c r="U68" s="858"/>
      <c r="V68" s="858">
        <v>9180</v>
      </c>
      <c r="W68" s="858"/>
      <c r="X68" s="858"/>
      <c r="Y68" s="858"/>
      <c r="Z68" s="858"/>
      <c r="AA68" s="858">
        <v>477</v>
      </c>
      <c r="AB68" s="858"/>
      <c r="AC68" s="858"/>
      <c r="AD68" s="858"/>
      <c r="AE68" s="858"/>
      <c r="AF68" s="858">
        <v>477</v>
      </c>
      <c r="AG68" s="858"/>
      <c r="AH68" s="858"/>
      <c r="AI68" s="858"/>
      <c r="AJ68" s="858"/>
      <c r="AK68" s="858">
        <v>625</v>
      </c>
      <c r="AL68" s="858"/>
      <c r="AM68" s="858"/>
      <c r="AN68" s="858"/>
      <c r="AO68" s="858"/>
      <c r="AP68" s="822" t="s">
        <v>460</v>
      </c>
      <c r="AQ68" s="822"/>
      <c r="AR68" s="822"/>
      <c r="AS68" s="822"/>
      <c r="AT68" s="822"/>
      <c r="AU68" s="822" t="s">
        <v>460</v>
      </c>
      <c r="AV68" s="822"/>
      <c r="AW68" s="822"/>
      <c r="AX68" s="822"/>
      <c r="AY68" s="822"/>
      <c r="AZ68" s="865"/>
      <c r="BA68" s="865"/>
      <c r="BB68" s="865"/>
      <c r="BC68" s="865"/>
      <c r="BD68" s="866"/>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15">
      <c r="A69" s="209">
        <v>2</v>
      </c>
      <c r="B69" s="861" t="s">
        <v>583</v>
      </c>
      <c r="C69" s="862"/>
      <c r="D69" s="862"/>
      <c r="E69" s="862"/>
      <c r="F69" s="862"/>
      <c r="G69" s="862"/>
      <c r="H69" s="862"/>
      <c r="I69" s="862"/>
      <c r="J69" s="862"/>
      <c r="K69" s="862"/>
      <c r="L69" s="862"/>
      <c r="M69" s="862"/>
      <c r="N69" s="862"/>
      <c r="O69" s="862"/>
      <c r="P69" s="863"/>
      <c r="Q69" s="864">
        <v>1222</v>
      </c>
      <c r="R69" s="822"/>
      <c r="S69" s="822"/>
      <c r="T69" s="822"/>
      <c r="U69" s="822"/>
      <c r="V69" s="822">
        <v>689</v>
      </c>
      <c r="W69" s="822"/>
      <c r="X69" s="822"/>
      <c r="Y69" s="822"/>
      <c r="Z69" s="822"/>
      <c r="AA69" s="822">
        <v>533</v>
      </c>
      <c r="AB69" s="822"/>
      <c r="AC69" s="822"/>
      <c r="AD69" s="822"/>
      <c r="AE69" s="822"/>
      <c r="AF69" s="822">
        <v>533</v>
      </c>
      <c r="AG69" s="822"/>
      <c r="AH69" s="822"/>
      <c r="AI69" s="822"/>
      <c r="AJ69" s="822"/>
      <c r="AK69" s="822" t="s">
        <v>460</v>
      </c>
      <c r="AL69" s="822"/>
      <c r="AM69" s="822"/>
      <c r="AN69" s="822"/>
      <c r="AO69" s="822"/>
      <c r="AP69" s="822" t="s">
        <v>460</v>
      </c>
      <c r="AQ69" s="822"/>
      <c r="AR69" s="822"/>
      <c r="AS69" s="822"/>
      <c r="AT69" s="822"/>
      <c r="AU69" s="822" t="s">
        <v>460</v>
      </c>
      <c r="AV69" s="822"/>
      <c r="AW69" s="822"/>
      <c r="AX69" s="822"/>
      <c r="AY69" s="822"/>
      <c r="AZ69" s="867"/>
      <c r="BA69" s="867"/>
      <c r="BB69" s="867"/>
      <c r="BC69" s="867"/>
      <c r="BD69" s="868"/>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15">
      <c r="A70" s="209">
        <v>3</v>
      </c>
      <c r="B70" s="861" t="s">
        <v>584</v>
      </c>
      <c r="C70" s="862"/>
      <c r="D70" s="862"/>
      <c r="E70" s="862"/>
      <c r="F70" s="862"/>
      <c r="G70" s="862"/>
      <c r="H70" s="862"/>
      <c r="I70" s="862"/>
      <c r="J70" s="862"/>
      <c r="K70" s="862"/>
      <c r="L70" s="862"/>
      <c r="M70" s="862"/>
      <c r="N70" s="862"/>
      <c r="O70" s="862"/>
      <c r="P70" s="863"/>
      <c r="Q70" s="864">
        <v>58</v>
      </c>
      <c r="R70" s="822"/>
      <c r="S70" s="822"/>
      <c r="T70" s="822"/>
      <c r="U70" s="822"/>
      <c r="V70" s="822">
        <v>53</v>
      </c>
      <c r="W70" s="822"/>
      <c r="X70" s="822"/>
      <c r="Y70" s="822"/>
      <c r="Z70" s="822"/>
      <c r="AA70" s="822">
        <v>5</v>
      </c>
      <c r="AB70" s="822"/>
      <c r="AC70" s="822"/>
      <c r="AD70" s="822"/>
      <c r="AE70" s="822"/>
      <c r="AF70" s="822">
        <v>5</v>
      </c>
      <c r="AG70" s="822"/>
      <c r="AH70" s="822"/>
      <c r="AI70" s="822"/>
      <c r="AJ70" s="822"/>
      <c r="AK70" s="869">
        <v>57</v>
      </c>
      <c r="AL70" s="860"/>
      <c r="AM70" s="860"/>
      <c r="AN70" s="860"/>
      <c r="AO70" s="828"/>
      <c r="AP70" s="822" t="s">
        <v>460</v>
      </c>
      <c r="AQ70" s="822"/>
      <c r="AR70" s="822"/>
      <c r="AS70" s="822"/>
      <c r="AT70" s="822"/>
      <c r="AU70" s="822" t="s">
        <v>460</v>
      </c>
      <c r="AV70" s="822"/>
      <c r="AW70" s="822"/>
      <c r="AX70" s="822"/>
      <c r="AY70" s="822"/>
      <c r="AZ70" s="867"/>
      <c r="BA70" s="867"/>
      <c r="BB70" s="867"/>
      <c r="BC70" s="867"/>
      <c r="BD70" s="868"/>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15">
      <c r="A71" s="209">
        <v>4</v>
      </c>
      <c r="B71" s="861" t="s">
        <v>585</v>
      </c>
      <c r="C71" s="862"/>
      <c r="D71" s="862"/>
      <c r="E71" s="862"/>
      <c r="F71" s="862"/>
      <c r="G71" s="862"/>
      <c r="H71" s="862"/>
      <c r="I71" s="862"/>
      <c r="J71" s="862"/>
      <c r="K71" s="862"/>
      <c r="L71" s="862"/>
      <c r="M71" s="862"/>
      <c r="N71" s="862"/>
      <c r="O71" s="862"/>
      <c r="P71" s="863"/>
      <c r="Q71" s="859">
        <v>61</v>
      </c>
      <c r="R71" s="860"/>
      <c r="S71" s="860"/>
      <c r="T71" s="860"/>
      <c r="U71" s="828"/>
      <c r="V71" s="822">
        <v>59</v>
      </c>
      <c r="W71" s="822"/>
      <c r="X71" s="822"/>
      <c r="Y71" s="822"/>
      <c r="Z71" s="822"/>
      <c r="AA71" s="822">
        <v>2</v>
      </c>
      <c r="AB71" s="822"/>
      <c r="AC71" s="822"/>
      <c r="AD71" s="822"/>
      <c r="AE71" s="822"/>
      <c r="AF71" s="822">
        <v>2</v>
      </c>
      <c r="AG71" s="822"/>
      <c r="AH71" s="822"/>
      <c r="AI71" s="822"/>
      <c r="AJ71" s="822"/>
      <c r="AK71" s="822" t="s">
        <v>460</v>
      </c>
      <c r="AL71" s="822"/>
      <c r="AM71" s="822"/>
      <c r="AN71" s="822"/>
      <c r="AO71" s="822"/>
      <c r="AP71" s="822" t="s">
        <v>460</v>
      </c>
      <c r="AQ71" s="822"/>
      <c r="AR71" s="822"/>
      <c r="AS71" s="822"/>
      <c r="AT71" s="822"/>
      <c r="AU71" s="822" t="s">
        <v>460</v>
      </c>
      <c r="AV71" s="822"/>
      <c r="AW71" s="822"/>
      <c r="AX71" s="822"/>
      <c r="AY71" s="822"/>
      <c r="AZ71" s="867"/>
      <c r="BA71" s="867"/>
      <c r="BB71" s="867"/>
      <c r="BC71" s="867"/>
      <c r="BD71" s="868"/>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15">
      <c r="A72" s="209">
        <v>5</v>
      </c>
      <c r="B72" s="861" t="s">
        <v>586</v>
      </c>
      <c r="C72" s="862"/>
      <c r="D72" s="862"/>
      <c r="E72" s="862"/>
      <c r="F72" s="862"/>
      <c r="G72" s="862"/>
      <c r="H72" s="862"/>
      <c r="I72" s="862"/>
      <c r="J72" s="862"/>
      <c r="K72" s="862"/>
      <c r="L72" s="862"/>
      <c r="M72" s="862"/>
      <c r="N72" s="862"/>
      <c r="O72" s="862"/>
      <c r="P72" s="863"/>
      <c r="Q72" s="859">
        <v>238145</v>
      </c>
      <c r="R72" s="860"/>
      <c r="S72" s="860"/>
      <c r="T72" s="860"/>
      <c r="U72" s="828"/>
      <c r="V72" s="822">
        <v>238055</v>
      </c>
      <c r="W72" s="822"/>
      <c r="X72" s="822"/>
      <c r="Y72" s="822"/>
      <c r="Z72" s="822"/>
      <c r="AA72" s="822">
        <v>90</v>
      </c>
      <c r="AB72" s="822"/>
      <c r="AC72" s="822"/>
      <c r="AD72" s="822"/>
      <c r="AE72" s="822"/>
      <c r="AF72" s="822">
        <v>90</v>
      </c>
      <c r="AG72" s="822"/>
      <c r="AH72" s="822"/>
      <c r="AI72" s="822"/>
      <c r="AJ72" s="822"/>
      <c r="AK72" s="822">
        <v>2491</v>
      </c>
      <c r="AL72" s="822"/>
      <c r="AM72" s="822"/>
      <c r="AN72" s="822"/>
      <c r="AO72" s="822"/>
      <c r="AP72" s="822" t="s">
        <v>460</v>
      </c>
      <c r="AQ72" s="822"/>
      <c r="AR72" s="822"/>
      <c r="AS72" s="822"/>
      <c r="AT72" s="822"/>
      <c r="AU72" s="822" t="s">
        <v>460</v>
      </c>
      <c r="AV72" s="822"/>
      <c r="AW72" s="822"/>
      <c r="AX72" s="822"/>
      <c r="AY72" s="822"/>
      <c r="AZ72" s="867"/>
      <c r="BA72" s="867"/>
      <c r="BB72" s="867"/>
      <c r="BC72" s="867"/>
      <c r="BD72" s="868"/>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15">
      <c r="A73" s="209">
        <v>6</v>
      </c>
      <c r="B73" s="861" t="s">
        <v>587</v>
      </c>
      <c r="C73" s="862"/>
      <c r="D73" s="862"/>
      <c r="E73" s="862"/>
      <c r="F73" s="862"/>
      <c r="G73" s="862"/>
      <c r="H73" s="862"/>
      <c r="I73" s="862"/>
      <c r="J73" s="862"/>
      <c r="K73" s="862"/>
      <c r="L73" s="862"/>
      <c r="M73" s="862"/>
      <c r="N73" s="862"/>
      <c r="O73" s="862"/>
      <c r="P73" s="863"/>
      <c r="Q73" s="859">
        <v>74</v>
      </c>
      <c r="R73" s="860"/>
      <c r="S73" s="860"/>
      <c r="T73" s="860"/>
      <c r="U73" s="828"/>
      <c r="V73" s="822">
        <v>68</v>
      </c>
      <c r="W73" s="822"/>
      <c r="X73" s="822"/>
      <c r="Y73" s="822"/>
      <c r="Z73" s="822"/>
      <c r="AA73" s="822">
        <v>6</v>
      </c>
      <c r="AB73" s="822"/>
      <c r="AC73" s="822"/>
      <c r="AD73" s="822"/>
      <c r="AE73" s="822"/>
      <c r="AF73" s="822">
        <v>6</v>
      </c>
      <c r="AG73" s="822"/>
      <c r="AH73" s="822"/>
      <c r="AI73" s="822"/>
      <c r="AJ73" s="822"/>
      <c r="AK73" s="822" t="s">
        <v>460</v>
      </c>
      <c r="AL73" s="822"/>
      <c r="AM73" s="822"/>
      <c r="AN73" s="822"/>
      <c r="AO73" s="822"/>
      <c r="AP73" s="822" t="s">
        <v>460</v>
      </c>
      <c r="AQ73" s="822"/>
      <c r="AR73" s="822"/>
      <c r="AS73" s="822"/>
      <c r="AT73" s="822"/>
      <c r="AU73" s="822" t="s">
        <v>460</v>
      </c>
      <c r="AV73" s="822"/>
      <c r="AW73" s="822"/>
      <c r="AX73" s="822"/>
      <c r="AY73" s="822"/>
      <c r="AZ73" s="867"/>
      <c r="BA73" s="867"/>
      <c r="BB73" s="867"/>
      <c r="BC73" s="867"/>
      <c r="BD73" s="868"/>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15">
      <c r="A74" s="209">
        <v>7</v>
      </c>
      <c r="B74" s="861" t="s">
        <v>588</v>
      </c>
      <c r="C74" s="862"/>
      <c r="D74" s="862"/>
      <c r="E74" s="862"/>
      <c r="F74" s="862"/>
      <c r="G74" s="862"/>
      <c r="H74" s="862"/>
      <c r="I74" s="862"/>
      <c r="J74" s="862"/>
      <c r="K74" s="862"/>
      <c r="L74" s="862"/>
      <c r="M74" s="862"/>
      <c r="N74" s="862"/>
      <c r="O74" s="862"/>
      <c r="P74" s="863"/>
      <c r="Q74" s="859">
        <v>4937</v>
      </c>
      <c r="R74" s="860"/>
      <c r="S74" s="860"/>
      <c r="T74" s="860"/>
      <c r="U74" s="828"/>
      <c r="V74" s="869">
        <v>6308</v>
      </c>
      <c r="W74" s="860"/>
      <c r="X74" s="860"/>
      <c r="Y74" s="860"/>
      <c r="Z74" s="828"/>
      <c r="AA74" s="869">
        <v>-1371</v>
      </c>
      <c r="AB74" s="860"/>
      <c r="AC74" s="860"/>
      <c r="AD74" s="860"/>
      <c r="AE74" s="828"/>
      <c r="AF74" s="869">
        <v>2754</v>
      </c>
      <c r="AG74" s="860"/>
      <c r="AH74" s="860"/>
      <c r="AI74" s="860"/>
      <c r="AJ74" s="828"/>
      <c r="AK74" s="869" t="s">
        <v>460</v>
      </c>
      <c r="AL74" s="860"/>
      <c r="AM74" s="860"/>
      <c r="AN74" s="860"/>
      <c r="AO74" s="828"/>
      <c r="AP74" s="869">
        <v>39994</v>
      </c>
      <c r="AQ74" s="860"/>
      <c r="AR74" s="860"/>
      <c r="AS74" s="860"/>
      <c r="AT74" s="828"/>
      <c r="AU74" s="869">
        <v>8</v>
      </c>
      <c r="AV74" s="860"/>
      <c r="AW74" s="860"/>
      <c r="AX74" s="860"/>
      <c r="AY74" s="828"/>
      <c r="AZ74" s="867"/>
      <c r="BA74" s="867"/>
      <c r="BB74" s="867"/>
      <c r="BC74" s="867"/>
      <c r="BD74" s="868"/>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15">
      <c r="A75" s="209">
        <v>8</v>
      </c>
      <c r="B75" s="861" t="s">
        <v>589</v>
      </c>
      <c r="C75" s="862"/>
      <c r="D75" s="862"/>
      <c r="E75" s="862"/>
      <c r="F75" s="862"/>
      <c r="G75" s="862"/>
      <c r="H75" s="862"/>
      <c r="I75" s="862"/>
      <c r="J75" s="862"/>
      <c r="K75" s="862"/>
      <c r="L75" s="862"/>
      <c r="M75" s="862"/>
      <c r="N75" s="862"/>
      <c r="O75" s="862"/>
      <c r="P75" s="863"/>
      <c r="Q75" s="859">
        <v>30</v>
      </c>
      <c r="R75" s="860"/>
      <c r="S75" s="860"/>
      <c r="T75" s="860"/>
      <c r="U75" s="828"/>
      <c r="V75" s="869">
        <v>27</v>
      </c>
      <c r="W75" s="860"/>
      <c r="X75" s="860"/>
      <c r="Y75" s="860"/>
      <c r="Z75" s="828"/>
      <c r="AA75" s="869">
        <v>3</v>
      </c>
      <c r="AB75" s="860"/>
      <c r="AC75" s="860"/>
      <c r="AD75" s="860"/>
      <c r="AE75" s="828"/>
      <c r="AF75" s="869">
        <v>3</v>
      </c>
      <c r="AG75" s="860"/>
      <c r="AH75" s="860"/>
      <c r="AI75" s="860"/>
      <c r="AJ75" s="828"/>
      <c r="AK75" s="822">
        <v>5</v>
      </c>
      <c r="AL75" s="822"/>
      <c r="AM75" s="822"/>
      <c r="AN75" s="822"/>
      <c r="AO75" s="822"/>
      <c r="AP75" s="822" t="s">
        <v>460</v>
      </c>
      <c r="AQ75" s="822"/>
      <c r="AR75" s="822"/>
      <c r="AS75" s="822"/>
      <c r="AT75" s="822"/>
      <c r="AU75" s="822" t="s">
        <v>460</v>
      </c>
      <c r="AV75" s="822"/>
      <c r="AW75" s="822"/>
      <c r="AX75" s="822"/>
      <c r="AY75" s="822"/>
      <c r="AZ75" s="867"/>
      <c r="BA75" s="867"/>
      <c r="BB75" s="867"/>
      <c r="BC75" s="867"/>
      <c r="BD75" s="868"/>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15">
      <c r="A76" s="209">
        <v>9</v>
      </c>
      <c r="B76" s="861" t="s">
        <v>590</v>
      </c>
      <c r="C76" s="862"/>
      <c r="D76" s="862"/>
      <c r="E76" s="862"/>
      <c r="F76" s="862"/>
      <c r="G76" s="862"/>
      <c r="H76" s="862"/>
      <c r="I76" s="862"/>
      <c r="J76" s="862"/>
      <c r="K76" s="862"/>
      <c r="L76" s="862"/>
      <c r="M76" s="862"/>
      <c r="N76" s="862"/>
      <c r="O76" s="862"/>
      <c r="P76" s="863"/>
      <c r="Q76" s="859">
        <v>15</v>
      </c>
      <c r="R76" s="860"/>
      <c r="S76" s="860"/>
      <c r="T76" s="860"/>
      <c r="U76" s="828"/>
      <c r="V76" s="869">
        <v>10</v>
      </c>
      <c r="W76" s="860"/>
      <c r="X76" s="860"/>
      <c r="Y76" s="860"/>
      <c r="Z76" s="828"/>
      <c r="AA76" s="869">
        <v>5</v>
      </c>
      <c r="AB76" s="860"/>
      <c r="AC76" s="860"/>
      <c r="AD76" s="860"/>
      <c r="AE76" s="828"/>
      <c r="AF76" s="869">
        <v>5</v>
      </c>
      <c r="AG76" s="860"/>
      <c r="AH76" s="860"/>
      <c r="AI76" s="860"/>
      <c r="AJ76" s="828"/>
      <c r="AK76" s="822" t="s">
        <v>460</v>
      </c>
      <c r="AL76" s="822"/>
      <c r="AM76" s="822"/>
      <c r="AN76" s="822"/>
      <c r="AO76" s="822"/>
      <c r="AP76" s="822" t="s">
        <v>460</v>
      </c>
      <c r="AQ76" s="822"/>
      <c r="AR76" s="822"/>
      <c r="AS76" s="822"/>
      <c r="AT76" s="822"/>
      <c r="AU76" s="822" t="s">
        <v>460</v>
      </c>
      <c r="AV76" s="822"/>
      <c r="AW76" s="822"/>
      <c r="AX76" s="822"/>
      <c r="AY76" s="822"/>
      <c r="AZ76" s="867"/>
      <c r="BA76" s="867"/>
      <c r="BB76" s="867"/>
      <c r="BC76" s="867"/>
      <c r="BD76" s="868"/>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15">
      <c r="A77" s="209">
        <v>10</v>
      </c>
      <c r="B77" s="861" t="s">
        <v>604</v>
      </c>
      <c r="C77" s="862"/>
      <c r="D77" s="862"/>
      <c r="E77" s="862"/>
      <c r="F77" s="862"/>
      <c r="G77" s="862"/>
      <c r="H77" s="862"/>
      <c r="I77" s="862"/>
      <c r="J77" s="862"/>
      <c r="K77" s="862"/>
      <c r="L77" s="862"/>
      <c r="M77" s="862"/>
      <c r="N77" s="862"/>
      <c r="O77" s="862"/>
      <c r="P77" s="863"/>
      <c r="Q77" s="859">
        <v>298</v>
      </c>
      <c r="R77" s="860"/>
      <c r="S77" s="860"/>
      <c r="T77" s="860"/>
      <c r="U77" s="828"/>
      <c r="V77" s="822">
        <v>287</v>
      </c>
      <c r="W77" s="822"/>
      <c r="X77" s="822"/>
      <c r="Y77" s="822"/>
      <c r="Z77" s="822"/>
      <c r="AA77" s="822">
        <v>11</v>
      </c>
      <c r="AB77" s="822"/>
      <c r="AC77" s="822"/>
      <c r="AD77" s="822"/>
      <c r="AE77" s="822"/>
      <c r="AF77" s="822">
        <v>11</v>
      </c>
      <c r="AG77" s="822"/>
      <c r="AH77" s="822"/>
      <c r="AI77" s="822"/>
      <c r="AJ77" s="822"/>
      <c r="AK77" s="822" t="s">
        <v>460</v>
      </c>
      <c r="AL77" s="822"/>
      <c r="AM77" s="822"/>
      <c r="AN77" s="822"/>
      <c r="AO77" s="822"/>
      <c r="AP77" s="822">
        <v>0</v>
      </c>
      <c r="AQ77" s="822"/>
      <c r="AR77" s="822"/>
      <c r="AS77" s="822"/>
      <c r="AT77" s="822"/>
      <c r="AU77" s="822" t="s">
        <v>460</v>
      </c>
      <c r="AV77" s="822"/>
      <c r="AW77" s="822"/>
      <c r="AX77" s="822"/>
      <c r="AY77" s="822"/>
      <c r="AZ77" s="867"/>
      <c r="BA77" s="867"/>
      <c r="BB77" s="867"/>
      <c r="BC77" s="867"/>
      <c r="BD77" s="868"/>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15">
      <c r="A78" s="209">
        <v>11</v>
      </c>
      <c r="B78" s="861" t="s">
        <v>591</v>
      </c>
      <c r="C78" s="862"/>
      <c r="D78" s="862"/>
      <c r="E78" s="862"/>
      <c r="F78" s="862"/>
      <c r="G78" s="862"/>
      <c r="H78" s="862"/>
      <c r="I78" s="862"/>
      <c r="J78" s="862"/>
      <c r="K78" s="862"/>
      <c r="L78" s="862"/>
      <c r="M78" s="862"/>
      <c r="N78" s="862"/>
      <c r="O78" s="862"/>
      <c r="P78" s="863"/>
      <c r="Q78" s="859">
        <v>330</v>
      </c>
      <c r="R78" s="860"/>
      <c r="S78" s="860"/>
      <c r="T78" s="860"/>
      <c r="U78" s="828"/>
      <c r="V78" s="822">
        <v>271</v>
      </c>
      <c r="W78" s="822"/>
      <c r="X78" s="822"/>
      <c r="Y78" s="822"/>
      <c r="Z78" s="822"/>
      <c r="AA78" s="822">
        <v>59</v>
      </c>
      <c r="AB78" s="822"/>
      <c r="AC78" s="822"/>
      <c r="AD78" s="822"/>
      <c r="AE78" s="822"/>
      <c r="AF78" s="822">
        <v>54</v>
      </c>
      <c r="AG78" s="822"/>
      <c r="AH78" s="822"/>
      <c r="AI78" s="822"/>
      <c r="AJ78" s="822"/>
      <c r="AK78" s="822" t="s">
        <v>460</v>
      </c>
      <c r="AL78" s="822"/>
      <c r="AM78" s="822"/>
      <c r="AN78" s="822"/>
      <c r="AO78" s="822"/>
      <c r="AP78" s="822">
        <v>525</v>
      </c>
      <c r="AQ78" s="822"/>
      <c r="AR78" s="822"/>
      <c r="AS78" s="822"/>
      <c r="AT78" s="822"/>
      <c r="AU78" s="822">
        <v>47</v>
      </c>
      <c r="AV78" s="822"/>
      <c r="AW78" s="822"/>
      <c r="AX78" s="822"/>
      <c r="AY78" s="822"/>
      <c r="AZ78" s="867"/>
      <c r="BA78" s="867"/>
      <c r="BB78" s="867"/>
      <c r="BC78" s="867"/>
      <c r="BD78" s="868"/>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15">
      <c r="A79" s="209">
        <v>12</v>
      </c>
      <c r="B79" s="861" t="s">
        <v>592</v>
      </c>
      <c r="C79" s="862"/>
      <c r="D79" s="862"/>
      <c r="E79" s="862"/>
      <c r="F79" s="862"/>
      <c r="G79" s="862"/>
      <c r="H79" s="862"/>
      <c r="I79" s="862"/>
      <c r="J79" s="862"/>
      <c r="K79" s="862"/>
      <c r="L79" s="862"/>
      <c r="M79" s="862"/>
      <c r="N79" s="862"/>
      <c r="O79" s="862"/>
      <c r="P79" s="863"/>
      <c r="Q79" s="859">
        <v>586</v>
      </c>
      <c r="R79" s="860"/>
      <c r="S79" s="860"/>
      <c r="T79" s="860"/>
      <c r="U79" s="828"/>
      <c r="V79" s="822">
        <v>542</v>
      </c>
      <c r="W79" s="822"/>
      <c r="X79" s="822"/>
      <c r="Y79" s="822"/>
      <c r="Z79" s="822"/>
      <c r="AA79" s="822">
        <v>44</v>
      </c>
      <c r="AB79" s="822"/>
      <c r="AC79" s="822"/>
      <c r="AD79" s="822"/>
      <c r="AE79" s="822"/>
      <c r="AF79" s="822">
        <v>44</v>
      </c>
      <c r="AG79" s="822"/>
      <c r="AH79" s="822"/>
      <c r="AI79" s="822"/>
      <c r="AJ79" s="822"/>
      <c r="AK79" s="822" t="s">
        <v>460</v>
      </c>
      <c r="AL79" s="822"/>
      <c r="AM79" s="822"/>
      <c r="AN79" s="822"/>
      <c r="AO79" s="822"/>
      <c r="AP79" s="822">
        <v>292</v>
      </c>
      <c r="AQ79" s="822"/>
      <c r="AR79" s="822"/>
      <c r="AS79" s="822"/>
      <c r="AT79" s="822"/>
      <c r="AU79" s="822">
        <v>38</v>
      </c>
      <c r="AV79" s="822"/>
      <c r="AW79" s="822"/>
      <c r="AX79" s="822"/>
      <c r="AY79" s="822"/>
      <c r="AZ79" s="867"/>
      <c r="BA79" s="867"/>
      <c r="BB79" s="867"/>
      <c r="BC79" s="867"/>
      <c r="BD79" s="868"/>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15">
      <c r="A80" s="209">
        <v>13</v>
      </c>
      <c r="B80" s="861" t="s">
        <v>593</v>
      </c>
      <c r="C80" s="862"/>
      <c r="D80" s="862"/>
      <c r="E80" s="862"/>
      <c r="F80" s="862"/>
      <c r="G80" s="862"/>
      <c r="H80" s="862"/>
      <c r="I80" s="862"/>
      <c r="J80" s="862"/>
      <c r="K80" s="862"/>
      <c r="L80" s="862"/>
      <c r="M80" s="862"/>
      <c r="N80" s="862"/>
      <c r="O80" s="862"/>
      <c r="P80" s="863"/>
      <c r="Q80" s="864">
        <v>2385</v>
      </c>
      <c r="R80" s="822"/>
      <c r="S80" s="822"/>
      <c r="T80" s="822"/>
      <c r="U80" s="822"/>
      <c r="V80" s="822">
        <v>2273</v>
      </c>
      <c r="W80" s="822"/>
      <c r="X80" s="822"/>
      <c r="Y80" s="822"/>
      <c r="Z80" s="822"/>
      <c r="AA80" s="822">
        <v>112</v>
      </c>
      <c r="AB80" s="822"/>
      <c r="AC80" s="822"/>
      <c r="AD80" s="822"/>
      <c r="AE80" s="822"/>
      <c r="AF80" s="822">
        <v>112</v>
      </c>
      <c r="AG80" s="822"/>
      <c r="AH80" s="822"/>
      <c r="AI80" s="822"/>
      <c r="AJ80" s="822"/>
      <c r="AK80" s="822">
        <v>57</v>
      </c>
      <c r="AL80" s="822"/>
      <c r="AM80" s="822"/>
      <c r="AN80" s="822"/>
      <c r="AO80" s="822"/>
      <c r="AP80" s="822">
        <v>1948</v>
      </c>
      <c r="AQ80" s="822"/>
      <c r="AR80" s="822"/>
      <c r="AS80" s="822"/>
      <c r="AT80" s="822"/>
      <c r="AU80" s="822">
        <v>111</v>
      </c>
      <c r="AV80" s="822"/>
      <c r="AW80" s="822"/>
      <c r="AX80" s="822"/>
      <c r="AY80" s="822"/>
      <c r="AZ80" s="867"/>
      <c r="BA80" s="867"/>
      <c r="BB80" s="867"/>
      <c r="BC80" s="867"/>
      <c r="BD80" s="868"/>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15">
      <c r="A81" s="209">
        <v>14</v>
      </c>
      <c r="B81" s="861" t="s">
        <v>594</v>
      </c>
      <c r="C81" s="862"/>
      <c r="D81" s="862"/>
      <c r="E81" s="862"/>
      <c r="F81" s="862"/>
      <c r="G81" s="862"/>
      <c r="H81" s="862"/>
      <c r="I81" s="862"/>
      <c r="J81" s="862"/>
      <c r="K81" s="862"/>
      <c r="L81" s="862"/>
      <c r="M81" s="862"/>
      <c r="N81" s="862"/>
      <c r="O81" s="862"/>
      <c r="P81" s="863"/>
      <c r="Q81" s="864">
        <v>302</v>
      </c>
      <c r="R81" s="822"/>
      <c r="S81" s="822"/>
      <c r="T81" s="822"/>
      <c r="U81" s="822"/>
      <c r="V81" s="822">
        <v>301</v>
      </c>
      <c r="W81" s="822"/>
      <c r="X81" s="822"/>
      <c r="Y81" s="822"/>
      <c r="Z81" s="822"/>
      <c r="AA81" s="822">
        <v>1</v>
      </c>
      <c r="AB81" s="822"/>
      <c r="AC81" s="822"/>
      <c r="AD81" s="822"/>
      <c r="AE81" s="822"/>
      <c r="AF81" s="822">
        <v>543</v>
      </c>
      <c r="AG81" s="822"/>
      <c r="AH81" s="822"/>
      <c r="AI81" s="822"/>
      <c r="AJ81" s="822"/>
      <c r="AK81" s="822" t="s">
        <v>460</v>
      </c>
      <c r="AL81" s="822"/>
      <c r="AM81" s="822"/>
      <c r="AN81" s="822"/>
      <c r="AO81" s="822"/>
      <c r="AP81" s="822" t="s">
        <v>460</v>
      </c>
      <c r="AQ81" s="822"/>
      <c r="AR81" s="822"/>
      <c r="AS81" s="822"/>
      <c r="AT81" s="822"/>
      <c r="AU81" s="822" t="s">
        <v>460</v>
      </c>
      <c r="AV81" s="822"/>
      <c r="AW81" s="822"/>
      <c r="AX81" s="822"/>
      <c r="AY81" s="822"/>
      <c r="AZ81" s="867"/>
      <c r="BA81" s="867"/>
      <c r="BB81" s="867"/>
      <c r="BC81" s="867"/>
      <c r="BD81" s="868"/>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15">
      <c r="A82" s="209">
        <v>15</v>
      </c>
      <c r="B82" s="861"/>
      <c r="C82" s="862"/>
      <c r="D82" s="862"/>
      <c r="E82" s="862"/>
      <c r="F82" s="862"/>
      <c r="G82" s="862"/>
      <c r="H82" s="862"/>
      <c r="I82" s="862"/>
      <c r="J82" s="862"/>
      <c r="K82" s="862"/>
      <c r="L82" s="862"/>
      <c r="M82" s="862"/>
      <c r="N82" s="862"/>
      <c r="O82" s="862"/>
      <c r="P82" s="863"/>
      <c r="Q82" s="864"/>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7"/>
      <c r="BA82" s="867"/>
      <c r="BB82" s="867"/>
      <c r="BC82" s="867"/>
      <c r="BD82" s="868"/>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15">
      <c r="A83" s="209">
        <v>16</v>
      </c>
      <c r="B83" s="861"/>
      <c r="C83" s="862"/>
      <c r="D83" s="862"/>
      <c r="E83" s="862"/>
      <c r="F83" s="862"/>
      <c r="G83" s="862"/>
      <c r="H83" s="862"/>
      <c r="I83" s="862"/>
      <c r="J83" s="862"/>
      <c r="K83" s="862"/>
      <c r="L83" s="862"/>
      <c r="M83" s="862"/>
      <c r="N83" s="862"/>
      <c r="O83" s="862"/>
      <c r="P83" s="863"/>
      <c r="Q83" s="864"/>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7"/>
      <c r="BA83" s="867"/>
      <c r="BB83" s="867"/>
      <c r="BC83" s="867"/>
      <c r="BD83" s="868"/>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15">
      <c r="A84" s="209">
        <v>17</v>
      </c>
      <c r="B84" s="861"/>
      <c r="C84" s="862"/>
      <c r="D84" s="862"/>
      <c r="E84" s="862"/>
      <c r="F84" s="862"/>
      <c r="G84" s="862"/>
      <c r="H84" s="862"/>
      <c r="I84" s="862"/>
      <c r="J84" s="862"/>
      <c r="K84" s="862"/>
      <c r="L84" s="862"/>
      <c r="M84" s="862"/>
      <c r="N84" s="862"/>
      <c r="O84" s="862"/>
      <c r="P84" s="863"/>
      <c r="Q84" s="864"/>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7"/>
      <c r="BA84" s="867"/>
      <c r="BB84" s="867"/>
      <c r="BC84" s="867"/>
      <c r="BD84" s="868"/>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15">
      <c r="A85" s="209">
        <v>18</v>
      </c>
      <c r="B85" s="861"/>
      <c r="C85" s="862"/>
      <c r="D85" s="862"/>
      <c r="E85" s="862"/>
      <c r="F85" s="862"/>
      <c r="G85" s="862"/>
      <c r="H85" s="862"/>
      <c r="I85" s="862"/>
      <c r="J85" s="862"/>
      <c r="K85" s="862"/>
      <c r="L85" s="862"/>
      <c r="M85" s="862"/>
      <c r="N85" s="862"/>
      <c r="O85" s="862"/>
      <c r="P85" s="863"/>
      <c r="Q85" s="864"/>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7"/>
      <c r="BA85" s="867"/>
      <c r="BB85" s="867"/>
      <c r="BC85" s="867"/>
      <c r="BD85" s="868"/>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15">
      <c r="A86" s="209">
        <v>19</v>
      </c>
      <c r="B86" s="861"/>
      <c r="C86" s="862"/>
      <c r="D86" s="862"/>
      <c r="E86" s="862"/>
      <c r="F86" s="862"/>
      <c r="G86" s="862"/>
      <c r="H86" s="862"/>
      <c r="I86" s="862"/>
      <c r="J86" s="862"/>
      <c r="K86" s="862"/>
      <c r="L86" s="862"/>
      <c r="M86" s="862"/>
      <c r="N86" s="862"/>
      <c r="O86" s="862"/>
      <c r="P86" s="863"/>
      <c r="Q86" s="864"/>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7"/>
      <c r="BA86" s="867"/>
      <c r="BB86" s="867"/>
      <c r="BC86" s="867"/>
      <c r="BD86" s="868"/>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15">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
      <c r="A88" s="212" t="s">
        <v>458</v>
      </c>
      <c r="B88" s="795" t="s">
        <v>496</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795" t="s">
        <v>497</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498</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499</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500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2" t="s">
        <v>502</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503</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15">
      <c r="A109" s="895" t="s">
        <v>504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505</v>
      </c>
      <c r="AB109" s="896"/>
      <c r="AC109" s="896"/>
      <c r="AD109" s="896"/>
      <c r="AE109" s="897"/>
      <c r="AF109" s="905" t="s">
        <v>358</v>
      </c>
      <c r="AG109" s="896"/>
      <c r="AH109" s="896"/>
      <c r="AI109" s="896"/>
      <c r="AJ109" s="897"/>
      <c r="AK109" s="905" t="s">
        <v>357</v>
      </c>
      <c r="AL109" s="896"/>
      <c r="AM109" s="896"/>
      <c r="AN109" s="896"/>
      <c r="AO109" s="897"/>
      <c r="AP109" s="905" t="s">
        <v>506</v>
      </c>
      <c r="AQ109" s="896"/>
      <c r="AR109" s="896"/>
      <c r="AS109" s="896"/>
      <c r="AT109" s="906"/>
      <c r="AU109" s="895" t="s">
        <v>504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505</v>
      </c>
      <c r="BR109" s="896"/>
      <c r="BS109" s="896"/>
      <c r="BT109" s="896"/>
      <c r="BU109" s="897"/>
      <c r="BV109" s="905" t="s">
        <v>358</v>
      </c>
      <c r="BW109" s="896"/>
      <c r="BX109" s="896"/>
      <c r="BY109" s="896"/>
      <c r="BZ109" s="897"/>
      <c r="CA109" s="905" t="s">
        <v>357</v>
      </c>
      <c r="CB109" s="896"/>
      <c r="CC109" s="896"/>
      <c r="CD109" s="896"/>
      <c r="CE109" s="897"/>
      <c r="CF109" s="917" t="s">
        <v>506</v>
      </c>
      <c r="CG109" s="917"/>
      <c r="CH109" s="917"/>
      <c r="CI109" s="917"/>
      <c r="CJ109" s="917"/>
      <c r="CK109" s="905" t="s">
        <v>507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505</v>
      </c>
      <c r="DH109" s="896"/>
      <c r="DI109" s="896"/>
      <c r="DJ109" s="896"/>
      <c r="DK109" s="897"/>
      <c r="DL109" s="905" t="s">
        <v>358</v>
      </c>
      <c r="DM109" s="896"/>
      <c r="DN109" s="896"/>
      <c r="DO109" s="896"/>
      <c r="DP109" s="897"/>
      <c r="DQ109" s="905" t="s">
        <v>357</v>
      </c>
      <c r="DR109" s="896"/>
      <c r="DS109" s="896"/>
      <c r="DT109" s="896"/>
      <c r="DU109" s="897"/>
      <c r="DV109" s="905" t="s">
        <v>506</v>
      </c>
      <c r="DW109" s="896"/>
      <c r="DX109" s="896"/>
      <c r="DY109" s="896"/>
      <c r="DZ109" s="906"/>
    </row>
    <row r="110" spans="1:131" s="194" customFormat="1" ht="26.25" customHeight="1" x14ac:dyDescent="0.15">
      <c r="A110" s="960" t="s">
        <v>508</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1915128</v>
      </c>
      <c r="AB110" s="938"/>
      <c r="AC110" s="938"/>
      <c r="AD110" s="938"/>
      <c r="AE110" s="939"/>
      <c r="AF110" s="937">
        <v>1733506</v>
      </c>
      <c r="AG110" s="938"/>
      <c r="AH110" s="938"/>
      <c r="AI110" s="938"/>
      <c r="AJ110" s="939"/>
      <c r="AK110" s="937">
        <v>1581567</v>
      </c>
      <c r="AL110" s="938"/>
      <c r="AM110" s="938"/>
      <c r="AN110" s="938"/>
      <c r="AO110" s="939"/>
      <c r="AP110" s="940">
        <v>25.9</v>
      </c>
      <c r="AQ110" s="941"/>
      <c r="AR110" s="941"/>
      <c r="AS110" s="941"/>
      <c r="AT110" s="942"/>
      <c r="AU110" s="943" t="s">
        <v>131</v>
      </c>
      <c r="AV110" s="944"/>
      <c r="AW110" s="944"/>
      <c r="AX110" s="944"/>
      <c r="AY110" s="945"/>
      <c r="AZ110" s="910" t="s">
        <v>509</v>
      </c>
      <c r="BA110" s="911"/>
      <c r="BB110" s="911"/>
      <c r="BC110" s="911"/>
      <c r="BD110" s="911"/>
      <c r="BE110" s="911"/>
      <c r="BF110" s="911"/>
      <c r="BG110" s="911"/>
      <c r="BH110" s="911"/>
      <c r="BI110" s="911"/>
      <c r="BJ110" s="911"/>
      <c r="BK110" s="911"/>
      <c r="BL110" s="911"/>
      <c r="BM110" s="911"/>
      <c r="BN110" s="911"/>
      <c r="BO110" s="911"/>
      <c r="BP110" s="912"/>
      <c r="BQ110" s="913">
        <v>12755402</v>
      </c>
      <c r="BR110" s="914"/>
      <c r="BS110" s="914"/>
      <c r="BT110" s="914"/>
      <c r="BU110" s="914"/>
      <c r="BV110" s="914">
        <v>12084857</v>
      </c>
      <c r="BW110" s="914"/>
      <c r="BX110" s="914"/>
      <c r="BY110" s="914"/>
      <c r="BZ110" s="914"/>
      <c r="CA110" s="914">
        <v>12005888</v>
      </c>
      <c r="CB110" s="914"/>
      <c r="CC110" s="914"/>
      <c r="CD110" s="914"/>
      <c r="CE110" s="914"/>
      <c r="CF110" s="932">
        <v>196.6</v>
      </c>
      <c r="CG110" s="933"/>
      <c r="CH110" s="933"/>
      <c r="CI110" s="933"/>
      <c r="CJ110" s="933"/>
      <c r="CK110" s="925" t="s">
        <v>510</v>
      </c>
      <c r="CL110" s="926"/>
      <c r="CM110" s="934" t="s">
        <v>511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512</v>
      </c>
      <c r="DH110" s="914"/>
      <c r="DI110" s="914"/>
      <c r="DJ110" s="914"/>
      <c r="DK110" s="914"/>
      <c r="DL110" s="914" t="s">
        <v>512</v>
      </c>
      <c r="DM110" s="914"/>
      <c r="DN110" s="914"/>
      <c r="DO110" s="914"/>
      <c r="DP110" s="914"/>
      <c r="DQ110" s="914">
        <v>8589000</v>
      </c>
      <c r="DR110" s="914"/>
      <c r="DS110" s="914"/>
      <c r="DT110" s="914"/>
      <c r="DU110" s="914"/>
      <c r="DV110" s="915">
        <v>140.69999999999999</v>
      </c>
      <c r="DW110" s="915"/>
      <c r="DX110" s="915"/>
      <c r="DY110" s="915"/>
      <c r="DZ110" s="916"/>
    </row>
    <row r="111" spans="1:131" s="194" customFormat="1" ht="26.25" customHeight="1" x14ac:dyDescent="0.15">
      <c r="A111" s="968" t="s">
        <v>513</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514</v>
      </c>
      <c r="AB111" s="955"/>
      <c r="AC111" s="955"/>
      <c r="AD111" s="955"/>
      <c r="AE111" s="956"/>
      <c r="AF111" s="954" t="s">
        <v>514</v>
      </c>
      <c r="AG111" s="955"/>
      <c r="AH111" s="955"/>
      <c r="AI111" s="955"/>
      <c r="AJ111" s="956"/>
      <c r="AK111" s="954" t="s">
        <v>514</v>
      </c>
      <c r="AL111" s="955"/>
      <c r="AM111" s="955"/>
      <c r="AN111" s="955"/>
      <c r="AO111" s="956"/>
      <c r="AP111" s="951" t="s">
        <v>514</v>
      </c>
      <c r="AQ111" s="952"/>
      <c r="AR111" s="952"/>
      <c r="AS111" s="952"/>
      <c r="AT111" s="953"/>
      <c r="AU111" s="946"/>
      <c r="AV111" s="947"/>
      <c r="AW111" s="947"/>
      <c r="AX111" s="947"/>
      <c r="AY111" s="948"/>
      <c r="AZ111" s="889" t="s">
        <v>515</v>
      </c>
      <c r="BA111" s="890"/>
      <c r="BB111" s="890"/>
      <c r="BC111" s="890"/>
      <c r="BD111" s="890"/>
      <c r="BE111" s="890"/>
      <c r="BF111" s="890"/>
      <c r="BG111" s="890"/>
      <c r="BH111" s="890"/>
      <c r="BI111" s="890"/>
      <c r="BJ111" s="890"/>
      <c r="BK111" s="890"/>
      <c r="BL111" s="890"/>
      <c r="BM111" s="890"/>
      <c r="BN111" s="890"/>
      <c r="BO111" s="890"/>
      <c r="BP111" s="891"/>
      <c r="BQ111" s="885">
        <v>59070</v>
      </c>
      <c r="BR111" s="886"/>
      <c r="BS111" s="886"/>
      <c r="BT111" s="886"/>
      <c r="BU111" s="886"/>
      <c r="BV111" s="886">
        <v>47626</v>
      </c>
      <c r="BW111" s="886"/>
      <c r="BX111" s="886"/>
      <c r="BY111" s="886"/>
      <c r="BZ111" s="886"/>
      <c r="CA111" s="886">
        <v>8612288</v>
      </c>
      <c r="CB111" s="886"/>
      <c r="CC111" s="886"/>
      <c r="CD111" s="886"/>
      <c r="CE111" s="886"/>
      <c r="CF111" s="887">
        <v>141</v>
      </c>
      <c r="CG111" s="888"/>
      <c r="CH111" s="888"/>
      <c r="CI111" s="888"/>
      <c r="CJ111" s="888"/>
      <c r="CK111" s="927"/>
      <c r="CL111" s="928"/>
      <c r="CM111" s="919" t="s">
        <v>516</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517</v>
      </c>
      <c r="DH111" s="886"/>
      <c r="DI111" s="886"/>
      <c r="DJ111" s="886"/>
      <c r="DK111" s="886"/>
      <c r="DL111" s="886" t="s">
        <v>517</v>
      </c>
      <c r="DM111" s="886"/>
      <c r="DN111" s="886"/>
      <c r="DO111" s="886"/>
      <c r="DP111" s="886"/>
      <c r="DQ111" s="886" t="s">
        <v>517</v>
      </c>
      <c r="DR111" s="886"/>
      <c r="DS111" s="886"/>
      <c r="DT111" s="886"/>
      <c r="DU111" s="886"/>
      <c r="DV111" s="907" t="s">
        <v>517</v>
      </c>
      <c r="DW111" s="907"/>
      <c r="DX111" s="907"/>
      <c r="DY111" s="907"/>
      <c r="DZ111" s="908"/>
    </row>
    <row r="112" spans="1:131" s="194" customFormat="1" ht="26.25" customHeight="1" x14ac:dyDescent="0.15">
      <c r="A112" s="962" t="s">
        <v>518</v>
      </c>
      <c r="B112" s="963"/>
      <c r="C112" s="890" t="s">
        <v>519</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520</v>
      </c>
      <c r="AB112" s="899"/>
      <c r="AC112" s="899"/>
      <c r="AD112" s="899"/>
      <c r="AE112" s="900"/>
      <c r="AF112" s="898" t="s">
        <v>520</v>
      </c>
      <c r="AG112" s="899"/>
      <c r="AH112" s="899"/>
      <c r="AI112" s="899"/>
      <c r="AJ112" s="900"/>
      <c r="AK112" s="898" t="s">
        <v>520</v>
      </c>
      <c r="AL112" s="899"/>
      <c r="AM112" s="899"/>
      <c r="AN112" s="899"/>
      <c r="AO112" s="900"/>
      <c r="AP112" s="901" t="s">
        <v>520</v>
      </c>
      <c r="AQ112" s="902"/>
      <c r="AR112" s="902"/>
      <c r="AS112" s="902"/>
      <c r="AT112" s="903"/>
      <c r="AU112" s="946"/>
      <c r="AV112" s="947"/>
      <c r="AW112" s="947"/>
      <c r="AX112" s="947"/>
      <c r="AY112" s="948"/>
      <c r="AZ112" s="889" t="s">
        <v>521</v>
      </c>
      <c r="BA112" s="890"/>
      <c r="BB112" s="890"/>
      <c r="BC112" s="890"/>
      <c r="BD112" s="890"/>
      <c r="BE112" s="890"/>
      <c r="BF112" s="890"/>
      <c r="BG112" s="890"/>
      <c r="BH112" s="890"/>
      <c r="BI112" s="890"/>
      <c r="BJ112" s="890"/>
      <c r="BK112" s="890"/>
      <c r="BL112" s="890"/>
      <c r="BM112" s="890"/>
      <c r="BN112" s="890"/>
      <c r="BO112" s="890"/>
      <c r="BP112" s="891"/>
      <c r="BQ112" s="885">
        <v>7784261</v>
      </c>
      <c r="BR112" s="886"/>
      <c r="BS112" s="886"/>
      <c r="BT112" s="886"/>
      <c r="BU112" s="886"/>
      <c r="BV112" s="886">
        <v>8242270</v>
      </c>
      <c r="BW112" s="886"/>
      <c r="BX112" s="886"/>
      <c r="BY112" s="886"/>
      <c r="BZ112" s="886"/>
      <c r="CA112" s="886">
        <v>8038655</v>
      </c>
      <c r="CB112" s="886"/>
      <c r="CC112" s="886"/>
      <c r="CD112" s="886"/>
      <c r="CE112" s="886"/>
      <c r="CF112" s="887">
        <v>131.6</v>
      </c>
      <c r="CG112" s="888"/>
      <c r="CH112" s="888"/>
      <c r="CI112" s="888"/>
      <c r="CJ112" s="888"/>
      <c r="CK112" s="927"/>
      <c r="CL112" s="928"/>
      <c r="CM112" s="919" t="s">
        <v>522</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523</v>
      </c>
      <c r="DH112" s="886"/>
      <c r="DI112" s="886"/>
      <c r="DJ112" s="886"/>
      <c r="DK112" s="886"/>
      <c r="DL112" s="886" t="s">
        <v>523</v>
      </c>
      <c r="DM112" s="886"/>
      <c r="DN112" s="886"/>
      <c r="DO112" s="886"/>
      <c r="DP112" s="886"/>
      <c r="DQ112" s="886" t="s">
        <v>523</v>
      </c>
      <c r="DR112" s="886"/>
      <c r="DS112" s="886"/>
      <c r="DT112" s="886"/>
      <c r="DU112" s="886"/>
      <c r="DV112" s="907" t="s">
        <v>523</v>
      </c>
      <c r="DW112" s="907"/>
      <c r="DX112" s="907"/>
      <c r="DY112" s="907"/>
      <c r="DZ112" s="908"/>
    </row>
    <row r="113" spans="1:130" s="194" customFormat="1" ht="26.25" customHeight="1" x14ac:dyDescent="0.15">
      <c r="A113" s="964"/>
      <c r="B113" s="965"/>
      <c r="C113" s="890" t="s">
        <v>524</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554573</v>
      </c>
      <c r="AB113" s="955"/>
      <c r="AC113" s="955"/>
      <c r="AD113" s="955"/>
      <c r="AE113" s="956"/>
      <c r="AF113" s="954">
        <v>581043</v>
      </c>
      <c r="AG113" s="955"/>
      <c r="AH113" s="955"/>
      <c r="AI113" s="955"/>
      <c r="AJ113" s="956"/>
      <c r="AK113" s="954">
        <v>558040</v>
      </c>
      <c r="AL113" s="955"/>
      <c r="AM113" s="955"/>
      <c r="AN113" s="955"/>
      <c r="AO113" s="956"/>
      <c r="AP113" s="951">
        <v>9.1</v>
      </c>
      <c r="AQ113" s="952"/>
      <c r="AR113" s="952"/>
      <c r="AS113" s="952"/>
      <c r="AT113" s="953"/>
      <c r="AU113" s="946"/>
      <c r="AV113" s="947"/>
      <c r="AW113" s="947"/>
      <c r="AX113" s="947"/>
      <c r="AY113" s="948"/>
      <c r="AZ113" s="889" t="s">
        <v>525</v>
      </c>
      <c r="BA113" s="890"/>
      <c r="BB113" s="890"/>
      <c r="BC113" s="890"/>
      <c r="BD113" s="890"/>
      <c r="BE113" s="890"/>
      <c r="BF113" s="890"/>
      <c r="BG113" s="890"/>
      <c r="BH113" s="890"/>
      <c r="BI113" s="890"/>
      <c r="BJ113" s="890"/>
      <c r="BK113" s="890"/>
      <c r="BL113" s="890"/>
      <c r="BM113" s="890"/>
      <c r="BN113" s="890"/>
      <c r="BO113" s="890"/>
      <c r="BP113" s="891"/>
      <c r="BQ113" s="885">
        <v>227056</v>
      </c>
      <c r="BR113" s="886"/>
      <c r="BS113" s="886"/>
      <c r="BT113" s="886"/>
      <c r="BU113" s="886"/>
      <c r="BV113" s="886">
        <v>228963</v>
      </c>
      <c r="BW113" s="886"/>
      <c r="BX113" s="886"/>
      <c r="BY113" s="886"/>
      <c r="BZ113" s="886"/>
      <c r="CA113" s="886">
        <v>203325</v>
      </c>
      <c r="CB113" s="886"/>
      <c r="CC113" s="886"/>
      <c r="CD113" s="886"/>
      <c r="CE113" s="886"/>
      <c r="CF113" s="887">
        <v>3.3</v>
      </c>
      <c r="CG113" s="888"/>
      <c r="CH113" s="888"/>
      <c r="CI113" s="888"/>
      <c r="CJ113" s="888"/>
      <c r="CK113" s="927"/>
      <c r="CL113" s="928"/>
      <c r="CM113" s="919" t="s">
        <v>526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527</v>
      </c>
      <c r="DH113" s="899"/>
      <c r="DI113" s="899"/>
      <c r="DJ113" s="899"/>
      <c r="DK113" s="900"/>
      <c r="DL113" s="898" t="s">
        <v>527</v>
      </c>
      <c r="DM113" s="899"/>
      <c r="DN113" s="899"/>
      <c r="DO113" s="899"/>
      <c r="DP113" s="900"/>
      <c r="DQ113" s="898" t="s">
        <v>527</v>
      </c>
      <c r="DR113" s="899"/>
      <c r="DS113" s="899"/>
      <c r="DT113" s="899"/>
      <c r="DU113" s="900"/>
      <c r="DV113" s="901" t="s">
        <v>527</v>
      </c>
      <c r="DW113" s="902"/>
      <c r="DX113" s="902"/>
      <c r="DY113" s="902"/>
      <c r="DZ113" s="903"/>
    </row>
    <row r="114" spans="1:130" s="194" customFormat="1" ht="26.25" customHeight="1" x14ac:dyDescent="0.15">
      <c r="A114" s="964"/>
      <c r="B114" s="965"/>
      <c r="C114" s="890" t="s">
        <v>528</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58558</v>
      </c>
      <c r="AB114" s="899"/>
      <c r="AC114" s="899"/>
      <c r="AD114" s="899"/>
      <c r="AE114" s="900"/>
      <c r="AF114" s="898">
        <v>52812</v>
      </c>
      <c r="AG114" s="899"/>
      <c r="AH114" s="899"/>
      <c r="AI114" s="899"/>
      <c r="AJ114" s="900"/>
      <c r="AK114" s="898">
        <v>42250</v>
      </c>
      <c r="AL114" s="899"/>
      <c r="AM114" s="899"/>
      <c r="AN114" s="899"/>
      <c r="AO114" s="900"/>
      <c r="AP114" s="901">
        <v>0.7</v>
      </c>
      <c r="AQ114" s="902"/>
      <c r="AR114" s="902"/>
      <c r="AS114" s="902"/>
      <c r="AT114" s="903"/>
      <c r="AU114" s="946"/>
      <c r="AV114" s="947"/>
      <c r="AW114" s="947"/>
      <c r="AX114" s="947"/>
      <c r="AY114" s="948"/>
      <c r="AZ114" s="889" t="s">
        <v>529</v>
      </c>
      <c r="BA114" s="890"/>
      <c r="BB114" s="890"/>
      <c r="BC114" s="890"/>
      <c r="BD114" s="890"/>
      <c r="BE114" s="890"/>
      <c r="BF114" s="890"/>
      <c r="BG114" s="890"/>
      <c r="BH114" s="890"/>
      <c r="BI114" s="890"/>
      <c r="BJ114" s="890"/>
      <c r="BK114" s="890"/>
      <c r="BL114" s="890"/>
      <c r="BM114" s="890"/>
      <c r="BN114" s="890"/>
      <c r="BO114" s="890"/>
      <c r="BP114" s="891"/>
      <c r="BQ114" s="885">
        <v>1629171</v>
      </c>
      <c r="BR114" s="886"/>
      <c r="BS114" s="886"/>
      <c r="BT114" s="886"/>
      <c r="BU114" s="886"/>
      <c r="BV114" s="886">
        <v>1493022</v>
      </c>
      <c r="BW114" s="886"/>
      <c r="BX114" s="886"/>
      <c r="BY114" s="886"/>
      <c r="BZ114" s="886"/>
      <c r="CA114" s="886">
        <v>1454945</v>
      </c>
      <c r="CB114" s="886"/>
      <c r="CC114" s="886"/>
      <c r="CD114" s="886"/>
      <c r="CE114" s="886"/>
      <c r="CF114" s="887">
        <v>23.8</v>
      </c>
      <c r="CG114" s="888"/>
      <c r="CH114" s="888"/>
      <c r="CI114" s="888"/>
      <c r="CJ114" s="888"/>
      <c r="CK114" s="927"/>
      <c r="CL114" s="928"/>
      <c r="CM114" s="919" t="s">
        <v>530</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531</v>
      </c>
      <c r="DH114" s="899"/>
      <c r="DI114" s="899"/>
      <c r="DJ114" s="899"/>
      <c r="DK114" s="900"/>
      <c r="DL114" s="898" t="s">
        <v>531</v>
      </c>
      <c r="DM114" s="899"/>
      <c r="DN114" s="899"/>
      <c r="DO114" s="899"/>
      <c r="DP114" s="900"/>
      <c r="DQ114" s="898" t="s">
        <v>531</v>
      </c>
      <c r="DR114" s="899"/>
      <c r="DS114" s="899"/>
      <c r="DT114" s="899"/>
      <c r="DU114" s="900"/>
      <c r="DV114" s="901" t="s">
        <v>531</v>
      </c>
      <c r="DW114" s="902"/>
      <c r="DX114" s="902"/>
      <c r="DY114" s="902"/>
      <c r="DZ114" s="903"/>
    </row>
    <row r="115" spans="1:130" s="194" customFormat="1" ht="26.25" customHeight="1" x14ac:dyDescent="0.15">
      <c r="A115" s="964"/>
      <c r="B115" s="965"/>
      <c r="C115" s="890" t="s">
        <v>532</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1869</v>
      </c>
      <c r="AB115" s="955"/>
      <c r="AC115" s="955"/>
      <c r="AD115" s="955"/>
      <c r="AE115" s="956"/>
      <c r="AF115" s="954">
        <v>1912</v>
      </c>
      <c r="AG115" s="955"/>
      <c r="AH115" s="955"/>
      <c r="AI115" s="955"/>
      <c r="AJ115" s="956"/>
      <c r="AK115" s="954">
        <v>1063</v>
      </c>
      <c r="AL115" s="955"/>
      <c r="AM115" s="955"/>
      <c r="AN115" s="955"/>
      <c r="AO115" s="956"/>
      <c r="AP115" s="951">
        <v>0</v>
      </c>
      <c r="AQ115" s="952"/>
      <c r="AR115" s="952"/>
      <c r="AS115" s="952"/>
      <c r="AT115" s="953"/>
      <c r="AU115" s="946"/>
      <c r="AV115" s="947"/>
      <c r="AW115" s="947"/>
      <c r="AX115" s="947"/>
      <c r="AY115" s="948"/>
      <c r="AZ115" s="889" t="s">
        <v>533</v>
      </c>
      <c r="BA115" s="890"/>
      <c r="BB115" s="890"/>
      <c r="BC115" s="890"/>
      <c r="BD115" s="890"/>
      <c r="BE115" s="890"/>
      <c r="BF115" s="890"/>
      <c r="BG115" s="890"/>
      <c r="BH115" s="890"/>
      <c r="BI115" s="890"/>
      <c r="BJ115" s="890"/>
      <c r="BK115" s="890"/>
      <c r="BL115" s="890"/>
      <c r="BM115" s="890"/>
      <c r="BN115" s="890"/>
      <c r="BO115" s="890"/>
      <c r="BP115" s="891"/>
      <c r="BQ115" s="885">
        <v>2059</v>
      </c>
      <c r="BR115" s="886"/>
      <c r="BS115" s="886"/>
      <c r="BT115" s="886"/>
      <c r="BU115" s="886"/>
      <c r="BV115" s="886">
        <v>1020</v>
      </c>
      <c r="BW115" s="886"/>
      <c r="BX115" s="886"/>
      <c r="BY115" s="886"/>
      <c r="BZ115" s="886"/>
      <c r="CA115" s="886" t="s">
        <v>534</v>
      </c>
      <c r="CB115" s="886"/>
      <c r="CC115" s="886"/>
      <c r="CD115" s="886"/>
      <c r="CE115" s="886"/>
      <c r="CF115" s="887" t="s">
        <v>534</v>
      </c>
      <c r="CG115" s="888"/>
      <c r="CH115" s="888"/>
      <c r="CI115" s="888"/>
      <c r="CJ115" s="888"/>
      <c r="CK115" s="927"/>
      <c r="CL115" s="928"/>
      <c r="CM115" s="889" t="s">
        <v>535</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536</v>
      </c>
      <c r="DH115" s="899"/>
      <c r="DI115" s="899"/>
      <c r="DJ115" s="899"/>
      <c r="DK115" s="900"/>
      <c r="DL115" s="898" t="s">
        <v>536</v>
      </c>
      <c r="DM115" s="899"/>
      <c r="DN115" s="899"/>
      <c r="DO115" s="899"/>
      <c r="DP115" s="900"/>
      <c r="DQ115" s="898" t="s">
        <v>536</v>
      </c>
      <c r="DR115" s="899"/>
      <c r="DS115" s="899"/>
      <c r="DT115" s="899"/>
      <c r="DU115" s="900"/>
      <c r="DV115" s="901" t="s">
        <v>536</v>
      </c>
      <c r="DW115" s="902"/>
      <c r="DX115" s="902"/>
      <c r="DY115" s="902"/>
      <c r="DZ115" s="903"/>
    </row>
    <row r="116" spans="1:130" s="194" customFormat="1" ht="26.25" customHeight="1" x14ac:dyDescent="0.15">
      <c r="A116" s="966"/>
      <c r="B116" s="967"/>
      <c r="C116" s="958" t="s">
        <v>537</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538</v>
      </c>
      <c r="AB116" s="899"/>
      <c r="AC116" s="899"/>
      <c r="AD116" s="899"/>
      <c r="AE116" s="900"/>
      <c r="AF116" s="898" t="s">
        <v>538</v>
      </c>
      <c r="AG116" s="899"/>
      <c r="AH116" s="899"/>
      <c r="AI116" s="899"/>
      <c r="AJ116" s="900"/>
      <c r="AK116" s="898" t="s">
        <v>538</v>
      </c>
      <c r="AL116" s="899"/>
      <c r="AM116" s="899"/>
      <c r="AN116" s="899"/>
      <c r="AO116" s="900"/>
      <c r="AP116" s="901" t="s">
        <v>538</v>
      </c>
      <c r="AQ116" s="902"/>
      <c r="AR116" s="902"/>
      <c r="AS116" s="902"/>
      <c r="AT116" s="903"/>
      <c r="AU116" s="946"/>
      <c r="AV116" s="947"/>
      <c r="AW116" s="947"/>
      <c r="AX116" s="947"/>
      <c r="AY116" s="948"/>
      <c r="AZ116" s="889" t="s">
        <v>539</v>
      </c>
      <c r="BA116" s="890"/>
      <c r="BB116" s="890"/>
      <c r="BC116" s="890"/>
      <c r="BD116" s="890"/>
      <c r="BE116" s="890"/>
      <c r="BF116" s="890"/>
      <c r="BG116" s="890"/>
      <c r="BH116" s="890"/>
      <c r="BI116" s="890"/>
      <c r="BJ116" s="890"/>
      <c r="BK116" s="890"/>
      <c r="BL116" s="890"/>
      <c r="BM116" s="890"/>
      <c r="BN116" s="890"/>
      <c r="BO116" s="890"/>
      <c r="BP116" s="891"/>
      <c r="BQ116" s="885" t="s">
        <v>540</v>
      </c>
      <c r="BR116" s="886"/>
      <c r="BS116" s="886"/>
      <c r="BT116" s="886"/>
      <c r="BU116" s="886"/>
      <c r="BV116" s="886" t="s">
        <v>540</v>
      </c>
      <c r="BW116" s="886"/>
      <c r="BX116" s="886"/>
      <c r="BY116" s="886"/>
      <c r="BZ116" s="886"/>
      <c r="CA116" s="886" t="s">
        <v>540</v>
      </c>
      <c r="CB116" s="886"/>
      <c r="CC116" s="886"/>
      <c r="CD116" s="886"/>
      <c r="CE116" s="886"/>
      <c r="CF116" s="887" t="s">
        <v>540</v>
      </c>
      <c r="CG116" s="888"/>
      <c r="CH116" s="888"/>
      <c r="CI116" s="888"/>
      <c r="CJ116" s="888"/>
      <c r="CK116" s="927"/>
      <c r="CL116" s="928"/>
      <c r="CM116" s="919" t="s">
        <v>541</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540</v>
      </c>
      <c r="DH116" s="899"/>
      <c r="DI116" s="899"/>
      <c r="DJ116" s="899"/>
      <c r="DK116" s="900"/>
      <c r="DL116" s="898" t="s">
        <v>540</v>
      </c>
      <c r="DM116" s="899"/>
      <c r="DN116" s="899"/>
      <c r="DO116" s="899"/>
      <c r="DP116" s="900"/>
      <c r="DQ116" s="898" t="s">
        <v>540</v>
      </c>
      <c r="DR116" s="899"/>
      <c r="DS116" s="899"/>
      <c r="DT116" s="899"/>
      <c r="DU116" s="900"/>
      <c r="DV116" s="901" t="s">
        <v>540</v>
      </c>
      <c r="DW116" s="902"/>
      <c r="DX116" s="902"/>
      <c r="DY116" s="902"/>
      <c r="DZ116" s="903"/>
    </row>
    <row r="117" spans="1:130" s="194" customFormat="1" ht="26.25" customHeight="1" x14ac:dyDescent="0.15">
      <c r="A117" s="895" t="s">
        <v>248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542</v>
      </c>
      <c r="Z117" s="897"/>
      <c r="AA117" s="978">
        <v>2530128</v>
      </c>
      <c r="AB117" s="979"/>
      <c r="AC117" s="979"/>
      <c r="AD117" s="979"/>
      <c r="AE117" s="980"/>
      <c r="AF117" s="984">
        <v>2369273</v>
      </c>
      <c r="AG117" s="979"/>
      <c r="AH117" s="979"/>
      <c r="AI117" s="979"/>
      <c r="AJ117" s="980"/>
      <c r="AK117" s="984">
        <v>2182920</v>
      </c>
      <c r="AL117" s="979"/>
      <c r="AM117" s="979"/>
      <c r="AN117" s="979"/>
      <c r="AO117" s="980"/>
      <c r="AP117" s="971"/>
      <c r="AQ117" s="972"/>
      <c r="AR117" s="972"/>
      <c r="AS117" s="972"/>
      <c r="AT117" s="973"/>
      <c r="AU117" s="946"/>
      <c r="AV117" s="947"/>
      <c r="AW117" s="947"/>
      <c r="AX117" s="947"/>
      <c r="AY117" s="948"/>
      <c r="AZ117" s="976" t="s">
        <v>543</v>
      </c>
      <c r="BA117" s="958"/>
      <c r="BB117" s="958"/>
      <c r="BC117" s="958"/>
      <c r="BD117" s="958"/>
      <c r="BE117" s="958"/>
      <c r="BF117" s="958"/>
      <c r="BG117" s="958"/>
      <c r="BH117" s="958"/>
      <c r="BI117" s="958"/>
      <c r="BJ117" s="958"/>
      <c r="BK117" s="958"/>
      <c r="BL117" s="958"/>
      <c r="BM117" s="958"/>
      <c r="BN117" s="958"/>
      <c r="BO117" s="958"/>
      <c r="BP117" s="959"/>
      <c r="BQ117" s="974" t="s">
        <v>538</v>
      </c>
      <c r="BR117" s="975"/>
      <c r="BS117" s="975"/>
      <c r="BT117" s="975"/>
      <c r="BU117" s="975"/>
      <c r="BV117" s="975" t="s">
        <v>538</v>
      </c>
      <c r="BW117" s="975"/>
      <c r="BX117" s="975"/>
      <c r="BY117" s="975"/>
      <c r="BZ117" s="975"/>
      <c r="CA117" s="975" t="s">
        <v>538</v>
      </c>
      <c r="CB117" s="975"/>
      <c r="CC117" s="975"/>
      <c r="CD117" s="975"/>
      <c r="CE117" s="975"/>
      <c r="CF117" s="887" t="s">
        <v>538</v>
      </c>
      <c r="CG117" s="888"/>
      <c r="CH117" s="888"/>
      <c r="CI117" s="888"/>
      <c r="CJ117" s="888"/>
      <c r="CK117" s="927"/>
      <c r="CL117" s="928"/>
      <c r="CM117" s="919" t="s">
        <v>544</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486</v>
      </c>
      <c r="DH117" s="899"/>
      <c r="DI117" s="899"/>
      <c r="DJ117" s="899"/>
      <c r="DK117" s="900"/>
      <c r="DL117" s="898" t="s">
        <v>486</v>
      </c>
      <c r="DM117" s="899"/>
      <c r="DN117" s="899"/>
      <c r="DO117" s="899"/>
      <c r="DP117" s="900"/>
      <c r="DQ117" s="898" t="s">
        <v>486</v>
      </c>
      <c r="DR117" s="899"/>
      <c r="DS117" s="899"/>
      <c r="DT117" s="899"/>
      <c r="DU117" s="900"/>
      <c r="DV117" s="901" t="s">
        <v>486</v>
      </c>
      <c r="DW117" s="902"/>
      <c r="DX117" s="902"/>
      <c r="DY117" s="902"/>
      <c r="DZ117" s="903"/>
    </row>
    <row r="118" spans="1:130" s="194" customFormat="1" ht="26.25" customHeight="1" x14ac:dyDescent="0.15">
      <c r="A118" s="895" t="s">
        <v>507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505</v>
      </c>
      <c r="AB118" s="896"/>
      <c r="AC118" s="896"/>
      <c r="AD118" s="896"/>
      <c r="AE118" s="897"/>
      <c r="AF118" s="905" t="s">
        <v>358</v>
      </c>
      <c r="AG118" s="896"/>
      <c r="AH118" s="896"/>
      <c r="AI118" s="896"/>
      <c r="AJ118" s="897"/>
      <c r="AK118" s="905" t="s">
        <v>357</v>
      </c>
      <c r="AL118" s="896"/>
      <c r="AM118" s="896"/>
      <c r="AN118" s="896"/>
      <c r="AO118" s="897"/>
      <c r="AP118" s="981" t="s">
        <v>506</v>
      </c>
      <c r="AQ118" s="982"/>
      <c r="AR118" s="982"/>
      <c r="AS118" s="982"/>
      <c r="AT118" s="983"/>
      <c r="AU118" s="949"/>
      <c r="AV118" s="950"/>
      <c r="AW118" s="950"/>
      <c r="AX118" s="950"/>
      <c r="AY118" s="950"/>
      <c r="AZ118" s="225" t="s">
        <v>248</v>
      </c>
      <c r="BA118" s="225"/>
      <c r="BB118" s="225"/>
      <c r="BC118" s="225"/>
      <c r="BD118" s="225"/>
      <c r="BE118" s="225"/>
      <c r="BF118" s="225"/>
      <c r="BG118" s="225"/>
      <c r="BH118" s="225"/>
      <c r="BI118" s="225"/>
      <c r="BJ118" s="225"/>
      <c r="BK118" s="225"/>
      <c r="BL118" s="225"/>
      <c r="BM118" s="225"/>
      <c r="BN118" s="225"/>
      <c r="BO118" s="977" t="s">
        <v>545</v>
      </c>
      <c r="BP118" s="991"/>
      <c r="BQ118" s="974">
        <v>22457019</v>
      </c>
      <c r="BR118" s="975"/>
      <c r="BS118" s="975"/>
      <c r="BT118" s="975"/>
      <c r="BU118" s="975"/>
      <c r="BV118" s="975">
        <v>22097758</v>
      </c>
      <c r="BW118" s="975"/>
      <c r="BX118" s="975"/>
      <c r="BY118" s="975"/>
      <c r="BZ118" s="975"/>
      <c r="CA118" s="975">
        <v>30315101</v>
      </c>
      <c r="CB118" s="975"/>
      <c r="CC118" s="975"/>
      <c r="CD118" s="975"/>
      <c r="CE118" s="975"/>
      <c r="CF118" s="922"/>
      <c r="CG118" s="923"/>
      <c r="CH118" s="923"/>
      <c r="CI118" s="923"/>
      <c r="CJ118" s="924"/>
      <c r="CK118" s="927"/>
      <c r="CL118" s="928"/>
      <c r="CM118" s="919" t="s">
        <v>546</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547</v>
      </c>
      <c r="DH118" s="899"/>
      <c r="DI118" s="899"/>
      <c r="DJ118" s="899"/>
      <c r="DK118" s="900"/>
      <c r="DL118" s="898" t="s">
        <v>547</v>
      </c>
      <c r="DM118" s="899"/>
      <c r="DN118" s="899"/>
      <c r="DO118" s="899"/>
      <c r="DP118" s="900"/>
      <c r="DQ118" s="898" t="s">
        <v>547</v>
      </c>
      <c r="DR118" s="899"/>
      <c r="DS118" s="899"/>
      <c r="DT118" s="899"/>
      <c r="DU118" s="900"/>
      <c r="DV118" s="901" t="s">
        <v>547</v>
      </c>
      <c r="DW118" s="902"/>
      <c r="DX118" s="902"/>
      <c r="DY118" s="902"/>
      <c r="DZ118" s="903"/>
    </row>
    <row r="119" spans="1:130" s="194" customFormat="1" ht="26.25" customHeight="1" x14ac:dyDescent="0.15">
      <c r="A119" s="1065" t="s">
        <v>510</v>
      </c>
      <c r="B119" s="926"/>
      <c r="C119" s="934" t="s">
        <v>511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512</v>
      </c>
      <c r="AB119" s="938"/>
      <c r="AC119" s="938"/>
      <c r="AD119" s="938"/>
      <c r="AE119" s="939"/>
      <c r="AF119" s="937" t="s">
        <v>512</v>
      </c>
      <c r="AG119" s="938"/>
      <c r="AH119" s="938"/>
      <c r="AI119" s="938"/>
      <c r="AJ119" s="939"/>
      <c r="AK119" s="937" t="s">
        <v>512</v>
      </c>
      <c r="AL119" s="938"/>
      <c r="AM119" s="938"/>
      <c r="AN119" s="938"/>
      <c r="AO119" s="939"/>
      <c r="AP119" s="940" t="s">
        <v>512</v>
      </c>
      <c r="AQ119" s="941"/>
      <c r="AR119" s="941"/>
      <c r="AS119" s="941"/>
      <c r="AT119" s="942"/>
      <c r="AU119" s="999" t="s">
        <v>548</v>
      </c>
      <c r="AV119" s="1000"/>
      <c r="AW119" s="1000"/>
      <c r="AX119" s="1000"/>
      <c r="AY119" s="1001"/>
      <c r="AZ119" s="910" t="s">
        <v>549</v>
      </c>
      <c r="BA119" s="911"/>
      <c r="BB119" s="911"/>
      <c r="BC119" s="911"/>
      <c r="BD119" s="911"/>
      <c r="BE119" s="911"/>
      <c r="BF119" s="911"/>
      <c r="BG119" s="911"/>
      <c r="BH119" s="911"/>
      <c r="BI119" s="911"/>
      <c r="BJ119" s="911"/>
      <c r="BK119" s="911"/>
      <c r="BL119" s="911"/>
      <c r="BM119" s="911"/>
      <c r="BN119" s="911"/>
      <c r="BO119" s="911"/>
      <c r="BP119" s="912"/>
      <c r="BQ119" s="913">
        <v>4945264</v>
      </c>
      <c r="BR119" s="914"/>
      <c r="BS119" s="914"/>
      <c r="BT119" s="914"/>
      <c r="BU119" s="914"/>
      <c r="BV119" s="914">
        <v>5760756</v>
      </c>
      <c r="BW119" s="914"/>
      <c r="BX119" s="914"/>
      <c r="BY119" s="914"/>
      <c r="BZ119" s="914"/>
      <c r="CA119" s="914">
        <v>6581025</v>
      </c>
      <c r="CB119" s="914"/>
      <c r="CC119" s="914"/>
      <c r="CD119" s="914"/>
      <c r="CE119" s="914"/>
      <c r="CF119" s="932">
        <v>107.8</v>
      </c>
      <c r="CG119" s="933"/>
      <c r="CH119" s="933"/>
      <c r="CI119" s="933"/>
      <c r="CJ119" s="933"/>
      <c r="CK119" s="929"/>
      <c r="CL119" s="930"/>
      <c r="CM119" s="1027" t="s">
        <v>550</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v>59070</v>
      </c>
      <c r="DH119" s="986"/>
      <c r="DI119" s="986"/>
      <c r="DJ119" s="986"/>
      <c r="DK119" s="987"/>
      <c r="DL119" s="985">
        <v>47626</v>
      </c>
      <c r="DM119" s="986"/>
      <c r="DN119" s="986"/>
      <c r="DO119" s="986"/>
      <c r="DP119" s="987"/>
      <c r="DQ119" s="985">
        <v>23288</v>
      </c>
      <c r="DR119" s="986"/>
      <c r="DS119" s="986"/>
      <c r="DT119" s="986"/>
      <c r="DU119" s="987"/>
      <c r="DV119" s="988">
        <v>0.4</v>
      </c>
      <c r="DW119" s="989"/>
      <c r="DX119" s="989"/>
      <c r="DY119" s="989"/>
      <c r="DZ119" s="990"/>
    </row>
    <row r="120" spans="1:130" s="194" customFormat="1" ht="26.25" customHeight="1" x14ac:dyDescent="0.15">
      <c r="A120" s="1066"/>
      <c r="B120" s="928"/>
      <c r="C120" s="919" t="s">
        <v>516</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517</v>
      </c>
      <c r="AB120" s="899"/>
      <c r="AC120" s="899"/>
      <c r="AD120" s="899"/>
      <c r="AE120" s="900"/>
      <c r="AF120" s="898" t="s">
        <v>517</v>
      </c>
      <c r="AG120" s="899"/>
      <c r="AH120" s="899"/>
      <c r="AI120" s="899"/>
      <c r="AJ120" s="900"/>
      <c r="AK120" s="898" t="s">
        <v>517</v>
      </c>
      <c r="AL120" s="899"/>
      <c r="AM120" s="899"/>
      <c r="AN120" s="899"/>
      <c r="AO120" s="900"/>
      <c r="AP120" s="901" t="s">
        <v>517</v>
      </c>
      <c r="AQ120" s="902"/>
      <c r="AR120" s="902"/>
      <c r="AS120" s="902"/>
      <c r="AT120" s="903"/>
      <c r="AU120" s="1002"/>
      <c r="AV120" s="1003"/>
      <c r="AW120" s="1003"/>
      <c r="AX120" s="1003"/>
      <c r="AY120" s="1004"/>
      <c r="AZ120" s="889" t="s">
        <v>551</v>
      </c>
      <c r="BA120" s="890"/>
      <c r="BB120" s="890"/>
      <c r="BC120" s="890"/>
      <c r="BD120" s="890"/>
      <c r="BE120" s="890"/>
      <c r="BF120" s="890"/>
      <c r="BG120" s="890"/>
      <c r="BH120" s="890"/>
      <c r="BI120" s="890"/>
      <c r="BJ120" s="890"/>
      <c r="BK120" s="890"/>
      <c r="BL120" s="890"/>
      <c r="BM120" s="890"/>
      <c r="BN120" s="890"/>
      <c r="BO120" s="890"/>
      <c r="BP120" s="891"/>
      <c r="BQ120" s="885">
        <v>1323427</v>
      </c>
      <c r="BR120" s="886"/>
      <c r="BS120" s="886"/>
      <c r="BT120" s="886"/>
      <c r="BU120" s="886"/>
      <c r="BV120" s="886">
        <v>1169719</v>
      </c>
      <c r="BW120" s="886"/>
      <c r="BX120" s="886"/>
      <c r="BY120" s="886"/>
      <c r="BZ120" s="886"/>
      <c r="CA120" s="886">
        <v>1061195</v>
      </c>
      <c r="CB120" s="886"/>
      <c r="CC120" s="886"/>
      <c r="CD120" s="886"/>
      <c r="CE120" s="886"/>
      <c r="CF120" s="887">
        <v>17.399999999999999</v>
      </c>
      <c r="CG120" s="888"/>
      <c r="CH120" s="888"/>
      <c r="CI120" s="888"/>
      <c r="CJ120" s="888"/>
      <c r="CK120" s="1016" t="s">
        <v>552</v>
      </c>
      <c r="CL120" s="1017"/>
      <c r="CM120" s="1017"/>
      <c r="CN120" s="1017"/>
      <c r="CO120" s="1018"/>
      <c r="CP120" s="1024" t="s">
        <v>553</v>
      </c>
      <c r="CQ120" s="1025"/>
      <c r="CR120" s="1025"/>
      <c r="CS120" s="1025"/>
      <c r="CT120" s="1025"/>
      <c r="CU120" s="1025"/>
      <c r="CV120" s="1025"/>
      <c r="CW120" s="1025"/>
      <c r="CX120" s="1025"/>
      <c r="CY120" s="1025"/>
      <c r="CZ120" s="1025"/>
      <c r="DA120" s="1025"/>
      <c r="DB120" s="1025"/>
      <c r="DC120" s="1025"/>
      <c r="DD120" s="1025"/>
      <c r="DE120" s="1025"/>
      <c r="DF120" s="1026"/>
      <c r="DG120" s="913">
        <v>171326</v>
      </c>
      <c r="DH120" s="914"/>
      <c r="DI120" s="914"/>
      <c r="DJ120" s="914"/>
      <c r="DK120" s="914"/>
      <c r="DL120" s="914">
        <v>169328</v>
      </c>
      <c r="DM120" s="914"/>
      <c r="DN120" s="914"/>
      <c r="DO120" s="914"/>
      <c r="DP120" s="914"/>
      <c r="DQ120" s="914">
        <v>154854</v>
      </c>
      <c r="DR120" s="914"/>
      <c r="DS120" s="914"/>
      <c r="DT120" s="914"/>
      <c r="DU120" s="914"/>
      <c r="DV120" s="915">
        <v>2.5</v>
      </c>
      <c r="DW120" s="915"/>
      <c r="DX120" s="915"/>
      <c r="DY120" s="915"/>
      <c r="DZ120" s="916"/>
    </row>
    <row r="121" spans="1:130" s="194" customFormat="1" ht="26.25" customHeight="1" x14ac:dyDescent="0.15">
      <c r="A121" s="1066"/>
      <c r="B121" s="928"/>
      <c r="C121" s="993" t="s">
        <v>554</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523</v>
      </c>
      <c r="AB121" s="899"/>
      <c r="AC121" s="899"/>
      <c r="AD121" s="899"/>
      <c r="AE121" s="900"/>
      <c r="AF121" s="898" t="s">
        <v>523</v>
      </c>
      <c r="AG121" s="899"/>
      <c r="AH121" s="899"/>
      <c r="AI121" s="899"/>
      <c r="AJ121" s="900"/>
      <c r="AK121" s="898" t="s">
        <v>523</v>
      </c>
      <c r="AL121" s="899"/>
      <c r="AM121" s="899"/>
      <c r="AN121" s="899"/>
      <c r="AO121" s="900"/>
      <c r="AP121" s="901" t="s">
        <v>523</v>
      </c>
      <c r="AQ121" s="902"/>
      <c r="AR121" s="902"/>
      <c r="AS121" s="902"/>
      <c r="AT121" s="903"/>
      <c r="AU121" s="1002"/>
      <c r="AV121" s="1003"/>
      <c r="AW121" s="1003"/>
      <c r="AX121" s="1003"/>
      <c r="AY121" s="1004"/>
      <c r="AZ121" s="976" t="s">
        <v>555</v>
      </c>
      <c r="BA121" s="958"/>
      <c r="BB121" s="958"/>
      <c r="BC121" s="958"/>
      <c r="BD121" s="958"/>
      <c r="BE121" s="958"/>
      <c r="BF121" s="958"/>
      <c r="BG121" s="958"/>
      <c r="BH121" s="958"/>
      <c r="BI121" s="958"/>
      <c r="BJ121" s="958"/>
      <c r="BK121" s="958"/>
      <c r="BL121" s="958"/>
      <c r="BM121" s="958"/>
      <c r="BN121" s="958"/>
      <c r="BO121" s="958"/>
      <c r="BP121" s="959"/>
      <c r="BQ121" s="974">
        <v>14004517</v>
      </c>
      <c r="BR121" s="975"/>
      <c r="BS121" s="975"/>
      <c r="BT121" s="975"/>
      <c r="BU121" s="975"/>
      <c r="BV121" s="975">
        <v>13580508</v>
      </c>
      <c r="BW121" s="975"/>
      <c r="BX121" s="975"/>
      <c r="BY121" s="975"/>
      <c r="BZ121" s="975"/>
      <c r="CA121" s="975">
        <v>13888772</v>
      </c>
      <c r="CB121" s="975"/>
      <c r="CC121" s="975"/>
      <c r="CD121" s="975"/>
      <c r="CE121" s="975"/>
      <c r="CF121" s="1014">
        <v>227.5</v>
      </c>
      <c r="CG121" s="1015"/>
      <c r="CH121" s="1015"/>
      <c r="CI121" s="1015"/>
      <c r="CJ121" s="1015"/>
      <c r="CK121" s="1019"/>
      <c r="CL121" s="1020"/>
      <c r="CM121" s="1020"/>
      <c r="CN121" s="1020"/>
      <c r="CO121" s="1021"/>
      <c r="CP121" s="996" t="s">
        <v>556</v>
      </c>
      <c r="CQ121" s="997"/>
      <c r="CR121" s="997"/>
      <c r="CS121" s="997"/>
      <c r="CT121" s="997"/>
      <c r="CU121" s="997"/>
      <c r="CV121" s="997"/>
      <c r="CW121" s="997"/>
      <c r="CX121" s="997"/>
      <c r="CY121" s="997"/>
      <c r="CZ121" s="997"/>
      <c r="DA121" s="997"/>
      <c r="DB121" s="997"/>
      <c r="DC121" s="997"/>
      <c r="DD121" s="997"/>
      <c r="DE121" s="997"/>
      <c r="DF121" s="998"/>
      <c r="DG121" s="885">
        <v>15001</v>
      </c>
      <c r="DH121" s="886"/>
      <c r="DI121" s="886"/>
      <c r="DJ121" s="886"/>
      <c r="DK121" s="886"/>
      <c r="DL121" s="886">
        <v>14268</v>
      </c>
      <c r="DM121" s="886"/>
      <c r="DN121" s="886"/>
      <c r="DO121" s="886"/>
      <c r="DP121" s="886"/>
      <c r="DQ121" s="886">
        <v>12997</v>
      </c>
      <c r="DR121" s="886"/>
      <c r="DS121" s="886"/>
      <c r="DT121" s="886"/>
      <c r="DU121" s="886"/>
      <c r="DV121" s="907">
        <v>0.2</v>
      </c>
      <c r="DW121" s="907"/>
      <c r="DX121" s="907"/>
      <c r="DY121" s="907"/>
      <c r="DZ121" s="908"/>
    </row>
    <row r="122" spans="1:130" s="194" customFormat="1" ht="26.25" customHeight="1" x14ac:dyDescent="0.15">
      <c r="A122" s="1066"/>
      <c r="B122" s="928"/>
      <c r="C122" s="919" t="s">
        <v>530</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531</v>
      </c>
      <c r="AB122" s="899"/>
      <c r="AC122" s="899"/>
      <c r="AD122" s="899"/>
      <c r="AE122" s="900"/>
      <c r="AF122" s="898" t="s">
        <v>531</v>
      </c>
      <c r="AG122" s="899"/>
      <c r="AH122" s="899"/>
      <c r="AI122" s="899"/>
      <c r="AJ122" s="900"/>
      <c r="AK122" s="898" t="s">
        <v>531</v>
      </c>
      <c r="AL122" s="899"/>
      <c r="AM122" s="899"/>
      <c r="AN122" s="899"/>
      <c r="AO122" s="900"/>
      <c r="AP122" s="901" t="s">
        <v>531</v>
      </c>
      <c r="AQ122" s="902"/>
      <c r="AR122" s="902"/>
      <c r="AS122" s="902"/>
      <c r="AT122" s="903"/>
      <c r="AU122" s="1005"/>
      <c r="AV122" s="1006"/>
      <c r="AW122" s="1006"/>
      <c r="AX122" s="1006"/>
      <c r="AY122" s="1006"/>
      <c r="AZ122" s="225" t="s">
        <v>248</v>
      </c>
      <c r="BA122" s="225"/>
      <c r="BB122" s="225"/>
      <c r="BC122" s="225"/>
      <c r="BD122" s="225"/>
      <c r="BE122" s="225"/>
      <c r="BF122" s="225"/>
      <c r="BG122" s="225"/>
      <c r="BH122" s="225"/>
      <c r="BI122" s="225"/>
      <c r="BJ122" s="225"/>
      <c r="BK122" s="225"/>
      <c r="BL122" s="225"/>
      <c r="BM122" s="225"/>
      <c r="BN122" s="225"/>
      <c r="BO122" s="977" t="s">
        <v>557</v>
      </c>
      <c r="BP122" s="991"/>
      <c r="BQ122" s="1007">
        <v>20273208</v>
      </c>
      <c r="BR122" s="1008"/>
      <c r="BS122" s="1008"/>
      <c r="BT122" s="1008"/>
      <c r="BU122" s="1008"/>
      <c r="BV122" s="1008">
        <v>20510983</v>
      </c>
      <c r="BW122" s="1008"/>
      <c r="BX122" s="1008"/>
      <c r="BY122" s="1008"/>
      <c r="BZ122" s="1008"/>
      <c r="CA122" s="1008">
        <v>21530992</v>
      </c>
      <c r="CB122" s="1008"/>
      <c r="CC122" s="1008"/>
      <c r="CD122" s="1008"/>
      <c r="CE122" s="1008"/>
      <c r="CF122" s="922"/>
      <c r="CG122" s="923"/>
      <c r="CH122" s="923"/>
      <c r="CI122" s="923"/>
      <c r="CJ122" s="924"/>
      <c r="CK122" s="1019"/>
      <c r="CL122" s="1020"/>
      <c r="CM122" s="1020"/>
      <c r="CN122" s="1020"/>
      <c r="CO122" s="1021"/>
      <c r="CP122" s="996"/>
      <c r="CQ122" s="997"/>
      <c r="CR122" s="997"/>
      <c r="CS122" s="997"/>
      <c r="CT122" s="997"/>
      <c r="CU122" s="997"/>
      <c r="CV122" s="997"/>
      <c r="CW122" s="997"/>
      <c r="CX122" s="997"/>
      <c r="CY122" s="997"/>
      <c r="CZ122" s="997"/>
      <c r="DA122" s="997"/>
      <c r="DB122" s="997"/>
      <c r="DC122" s="997"/>
      <c r="DD122" s="997"/>
      <c r="DE122" s="997"/>
      <c r="DF122" s="998"/>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5" customHeight="1" thickBot="1" x14ac:dyDescent="0.2">
      <c r="A123" s="1066"/>
      <c r="B123" s="928"/>
      <c r="C123" s="919" t="s">
        <v>541</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540</v>
      </c>
      <c r="AB123" s="899"/>
      <c r="AC123" s="899"/>
      <c r="AD123" s="899"/>
      <c r="AE123" s="900"/>
      <c r="AF123" s="898" t="s">
        <v>540</v>
      </c>
      <c r="AG123" s="899"/>
      <c r="AH123" s="899"/>
      <c r="AI123" s="899"/>
      <c r="AJ123" s="900"/>
      <c r="AK123" s="898" t="s">
        <v>540</v>
      </c>
      <c r="AL123" s="899"/>
      <c r="AM123" s="899"/>
      <c r="AN123" s="899"/>
      <c r="AO123" s="900"/>
      <c r="AP123" s="901" t="s">
        <v>540</v>
      </c>
      <c r="AQ123" s="902"/>
      <c r="AR123" s="902"/>
      <c r="AS123" s="902"/>
      <c r="AT123" s="903"/>
      <c r="AU123" s="1009" t="s">
        <v>558</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37.4</v>
      </c>
      <c r="BR123" s="1013"/>
      <c r="BS123" s="1013"/>
      <c r="BT123" s="1013"/>
      <c r="BU123" s="1013"/>
      <c r="BV123" s="1013">
        <v>27.5</v>
      </c>
      <c r="BW123" s="1013"/>
      <c r="BX123" s="1013"/>
      <c r="BY123" s="1013"/>
      <c r="BZ123" s="1013"/>
      <c r="CA123" s="1013">
        <v>143.80000000000001</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x14ac:dyDescent="0.15">
      <c r="A124" s="1066"/>
      <c r="B124" s="928"/>
      <c r="C124" s="919" t="s">
        <v>544</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486</v>
      </c>
      <c r="AB124" s="899"/>
      <c r="AC124" s="899"/>
      <c r="AD124" s="899"/>
      <c r="AE124" s="900"/>
      <c r="AF124" s="898" t="s">
        <v>486</v>
      </c>
      <c r="AG124" s="899"/>
      <c r="AH124" s="899"/>
      <c r="AI124" s="899"/>
      <c r="AJ124" s="900"/>
      <c r="AK124" s="898" t="s">
        <v>486</v>
      </c>
      <c r="AL124" s="899"/>
      <c r="AM124" s="899"/>
      <c r="AN124" s="899"/>
      <c r="AO124" s="900"/>
      <c r="AP124" s="901" t="s">
        <v>486</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559</v>
      </c>
      <c r="CQ124" s="997"/>
      <c r="CR124" s="997"/>
      <c r="CS124" s="997"/>
      <c r="CT124" s="997"/>
      <c r="CU124" s="997"/>
      <c r="CV124" s="997"/>
      <c r="CW124" s="997"/>
      <c r="CX124" s="997"/>
      <c r="CY124" s="997"/>
      <c r="CZ124" s="997"/>
      <c r="DA124" s="997"/>
      <c r="DB124" s="997"/>
      <c r="DC124" s="997"/>
      <c r="DD124" s="997"/>
      <c r="DE124" s="997"/>
      <c r="DF124" s="998"/>
      <c r="DG124" s="992">
        <v>7597934</v>
      </c>
      <c r="DH124" s="986"/>
      <c r="DI124" s="986"/>
      <c r="DJ124" s="986"/>
      <c r="DK124" s="987"/>
      <c r="DL124" s="985">
        <v>8058674</v>
      </c>
      <c r="DM124" s="986"/>
      <c r="DN124" s="986"/>
      <c r="DO124" s="986"/>
      <c r="DP124" s="987"/>
      <c r="DQ124" s="985" t="s">
        <v>486</v>
      </c>
      <c r="DR124" s="986"/>
      <c r="DS124" s="986"/>
      <c r="DT124" s="986"/>
      <c r="DU124" s="987"/>
      <c r="DV124" s="988" t="s">
        <v>486</v>
      </c>
      <c r="DW124" s="989"/>
      <c r="DX124" s="989"/>
      <c r="DY124" s="989"/>
      <c r="DZ124" s="990"/>
    </row>
    <row r="125" spans="1:130" s="194" customFormat="1" ht="26.25" customHeight="1" thickBot="1" x14ac:dyDescent="0.2">
      <c r="A125" s="1066"/>
      <c r="B125" s="928"/>
      <c r="C125" s="919" t="s">
        <v>546</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547</v>
      </c>
      <c r="AB125" s="899"/>
      <c r="AC125" s="899"/>
      <c r="AD125" s="899"/>
      <c r="AE125" s="900"/>
      <c r="AF125" s="898" t="s">
        <v>547</v>
      </c>
      <c r="AG125" s="899"/>
      <c r="AH125" s="899"/>
      <c r="AI125" s="899"/>
      <c r="AJ125" s="900"/>
      <c r="AK125" s="898" t="s">
        <v>547</v>
      </c>
      <c r="AL125" s="899"/>
      <c r="AM125" s="899"/>
      <c r="AN125" s="899"/>
      <c r="AO125" s="900"/>
      <c r="AP125" s="901" t="s">
        <v>547</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560</v>
      </c>
      <c r="CL125" s="1017"/>
      <c r="CM125" s="1017"/>
      <c r="CN125" s="1017"/>
      <c r="CO125" s="1018"/>
      <c r="CP125" s="910" t="s">
        <v>561</v>
      </c>
      <c r="CQ125" s="911"/>
      <c r="CR125" s="911"/>
      <c r="CS125" s="911"/>
      <c r="CT125" s="911"/>
      <c r="CU125" s="911"/>
      <c r="CV125" s="911"/>
      <c r="CW125" s="911"/>
      <c r="CX125" s="911"/>
      <c r="CY125" s="911"/>
      <c r="CZ125" s="911"/>
      <c r="DA125" s="911"/>
      <c r="DB125" s="911"/>
      <c r="DC125" s="911"/>
      <c r="DD125" s="911"/>
      <c r="DE125" s="911"/>
      <c r="DF125" s="912"/>
      <c r="DG125" s="913" t="s">
        <v>547</v>
      </c>
      <c r="DH125" s="914"/>
      <c r="DI125" s="914"/>
      <c r="DJ125" s="914"/>
      <c r="DK125" s="914"/>
      <c r="DL125" s="914" t="s">
        <v>547</v>
      </c>
      <c r="DM125" s="914"/>
      <c r="DN125" s="914"/>
      <c r="DO125" s="914"/>
      <c r="DP125" s="914"/>
      <c r="DQ125" s="914" t="s">
        <v>547</v>
      </c>
      <c r="DR125" s="914"/>
      <c r="DS125" s="914"/>
      <c r="DT125" s="914"/>
      <c r="DU125" s="914"/>
      <c r="DV125" s="915" t="s">
        <v>547</v>
      </c>
      <c r="DW125" s="915"/>
      <c r="DX125" s="915"/>
      <c r="DY125" s="915"/>
      <c r="DZ125" s="916"/>
    </row>
    <row r="126" spans="1:130" s="194" customFormat="1" ht="26.25" customHeight="1" x14ac:dyDescent="0.15">
      <c r="A126" s="1066"/>
      <c r="B126" s="928"/>
      <c r="C126" s="919" t="s">
        <v>550</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1815</v>
      </c>
      <c r="AB126" s="899"/>
      <c r="AC126" s="899"/>
      <c r="AD126" s="899"/>
      <c r="AE126" s="900"/>
      <c r="AF126" s="898">
        <v>1878</v>
      </c>
      <c r="AG126" s="899"/>
      <c r="AH126" s="899"/>
      <c r="AI126" s="899"/>
      <c r="AJ126" s="900"/>
      <c r="AK126" s="898">
        <v>1045</v>
      </c>
      <c r="AL126" s="899"/>
      <c r="AM126" s="899"/>
      <c r="AN126" s="899"/>
      <c r="AO126" s="900"/>
      <c r="AP126" s="901">
        <v>0</v>
      </c>
      <c r="AQ126" s="902"/>
      <c r="AR126" s="902"/>
      <c r="AS126" s="902"/>
      <c r="AT126" s="903"/>
      <c r="AU126" s="230"/>
      <c r="AV126" s="230"/>
      <c r="AW126" s="230"/>
      <c r="AX126" s="1046" t="s">
        <v>562</v>
      </c>
      <c r="AY126" s="1047"/>
      <c r="AZ126" s="1047"/>
      <c r="BA126" s="1047"/>
      <c r="BB126" s="1047"/>
      <c r="BC126" s="1047"/>
      <c r="BD126" s="1047"/>
      <c r="BE126" s="1048"/>
      <c r="BF126" s="1082" t="s">
        <v>563</v>
      </c>
      <c r="BG126" s="1047"/>
      <c r="BH126" s="1047"/>
      <c r="BI126" s="1047"/>
      <c r="BJ126" s="1047"/>
      <c r="BK126" s="1047"/>
      <c r="BL126" s="1048"/>
      <c r="BM126" s="1082" t="s">
        <v>564</v>
      </c>
      <c r="BN126" s="1047"/>
      <c r="BO126" s="1047"/>
      <c r="BP126" s="1047"/>
      <c r="BQ126" s="1047"/>
      <c r="BR126" s="1047"/>
      <c r="BS126" s="1048"/>
      <c r="BT126" s="1082" t="s">
        <v>565</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566</v>
      </c>
      <c r="CQ126" s="890"/>
      <c r="CR126" s="890"/>
      <c r="CS126" s="890"/>
      <c r="CT126" s="890"/>
      <c r="CU126" s="890"/>
      <c r="CV126" s="890"/>
      <c r="CW126" s="890"/>
      <c r="CX126" s="890"/>
      <c r="CY126" s="890"/>
      <c r="CZ126" s="890"/>
      <c r="DA126" s="890"/>
      <c r="DB126" s="890"/>
      <c r="DC126" s="890"/>
      <c r="DD126" s="890"/>
      <c r="DE126" s="890"/>
      <c r="DF126" s="891"/>
      <c r="DG126" s="885" t="s">
        <v>547</v>
      </c>
      <c r="DH126" s="886"/>
      <c r="DI126" s="886"/>
      <c r="DJ126" s="886"/>
      <c r="DK126" s="886"/>
      <c r="DL126" s="886" t="s">
        <v>547</v>
      </c>
      <c r="DM126" s="886"/>
      <c r="DN126" s="886"/>
      <c r="DO126" s="886"/>
      <c r="DP126" s="886"/>
      <c r="DQ126" s="886" t="s">
        <v>547</v>
      </c>
      <c r="DR126" s="886"/>
      <c r="DS126" s="886"/>
      <c r="DT126" s="886"/>
      <c r="DU126" s="886"/>
      <c r="DV126" s="907" t="s">
        <v>547</v>
      </c>
      <c r="DW126" s="907"/>
      <c r="DX126" s="907"/>
      <c r="DY126" s="907"/>
      <c r="DZ126" s="908"/>
    </row>
    <row r="127" spans="1:130" s="194" customFormat="1" ht="26.25" customHeight="1" thickBot="1" x14ac:dyDescent="0.2">
      <c r="A127" s="1067"/>
      <c r="B127" s="930"/>
      <c r="C127" s="1027" t="s">
        <v>432</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54</v>
      </c>
      <c r="AB127" s="899"/>
      <c r="AC127" s="899"/>
      <c r="AD127" s="899"/>
      <c r="AE127" s="900"/>
      <c r="AF127" s="898">
        <v>34</v>
      </c>
      <c r="AG127" s="899"/>
      <c r="AH127" s="899"/>
      <c r="AI127" s="899"/>
      <c r="AJ127" s="900"/>
      <c r="AK127" s="898">
        <v>18</v>
      </c>
      <c r="AL127" s="899"/>
      <c r="AM127" s="899"/>
      <c r="AN127" s="899"/>
      <c r="AO127" s="900"/>
      <c r="AP127" s="901">
        <v>0</v>
      </c>
      <c r="AQ127" s="902"/>
      <c r="AR127" s="902"/>
      <c r="AS127" s="902"/>
      <c r="AT127" s="903"/>
      <c r="AU127" s="230"/>
      <c r="AV127" s="230"/>
      <c r="AW127" s="230"/>
      <c r="AX127" s="960" t="s">
        <v>567</v>
      </c>
      <c r="AY127" s="911"/>
      <c r="AZ127" s="911"/>
      <c r="BA127" s="911"/>
      <c r="BB127" s="911"/>
      <c r="BC127" s="911"/>
      <c r="BD127" s="911"/>
      <c r="BE127" s="912"/>
      <c r="BF127" s="1035" t="s">
        <v>534</v>
      </c>
      <c r="BG127" s="1036"/>
      <c r="BH127" s="1036"/>
      <c r="BI127" s="1036"/>
      <c r="BJ127" s="1036"/>
      <c r="BK127" s="1036"/>
      <c r="BL127" s="1037"/>
      <c r="BM127" s="1035">
        <v>13.89</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568</v>
      </c>
      <c r="CQ127" s="1040"/>
      <c r="CR127" s="1040"/>
      <c r="CS127" s="1040"/>
      <c r="CT127" s="1040"/>
      <c r="CU127" s="1040"/>
      <c r="CV127" s="1040"/>
      <c r="CW127" s="1040"/>
      <c r="CX127" s="1040"/>
      <c r="CY127" s="1040"/>
      <c r="CZ127" s="1040"/>
      <c r="DA127" s="1040"/>
      <c r="DB127" s="1040"/>
      <c r="DC127" s="1040"/>
      <c r="DD127" s="1040"/>
      <c r="DE127" s="1040"/>
      <c r="DF127" s="1041"/>
      <c r="DG127" s="1042">
        <v>2059</v>
      </c>
      <c r="DH127" s="1043"/>
      <c r="DI127" s="1043"/>
      <c r="DJ127" s="1043"/>
      <c r="DK127" s="1043"/>
      <c r="DL127" s="1043">
        <v>1020</v>
      </c>
      <c r="DM127" s="1043"/>
      <c r="DN127" s="1043"/>
      <c r="DO127" s="1043"/>
      <c r="DP127" s="1043"/>
      <c r="DQ127" s="1043" t="s">
        <v>569</v>
      </c>
      <c r="DR127" s="1043"/>
      <c r="DS127" s="1043"/>
      <c r="DT127" s="1043"/>
      <c r="DU127" s="1043"/>
      <c r="DV127" s="1033" t="s">
        <v>569</v>
      </c>
      <c r="DW127" s="1033"/>
      <c r="DX127" s="1033"/>
      <c r="DY127" s="1033"/>
      <c r="DZ127" s="1034"/>
    </row>
    <row r="128" spans="1:130" s="194" customFormat="1" ht="26.25" customHeight="1" x14ac:dyDescent="0.15">
      <c r="A128" s="1057" t="s">
        <v>570</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571</v>
      </c>
      <c r="X128" s="1059"/>
      <c r="Y128" s="1059"/>
      <c r="Z128" s="1060"/>
      <c r="AA128" s="1061">
        <v>175394</v>
      </c>
      <c r="AB128" s="1062"/>
      <c r="AC128" s="1062"/>
      <c r="AD128" s="1062"/>
      <c r="AE128" s="1063"/>
      <c r="AF128" s="1064">
        <v>151008</v>
      </c>
      <c r="AG128" s="1062"/>
      <c r="AH128" s="1062"/>
      <c r="AI128" s="1062"/>
      <c r="AJ128" s="1063"/>
      <c r="AK128" s="1064">
        <v>137253</v>
      </c>
      <c r="AL128" s="1062"/>
      <c r="AM128" s="1062"/>
      <c r="AN128" s="1062"/>
      <c r="AO128" s="1063"/>
      <c r="AP128" s="1069"/>
      <c r="AQ128" s="1070"/>
      <c r="AR128" s="1070"/>
      <c r="AS128" s="1070"/>
      <c r="AT128" s="1071"/>
      <c r="AU128" s="232"/>
      <c r="AV128" s="232"/>
      <c r="AW128" s="232"/>
      <c r="AX128" s="1068" t="s">
        <v>572</v>
      </c>
      <c r="AY128" s="890"/>
      <c r="AZ128" s="890"/>
      <c r="BA128" s="890"/>
      <c r="BB128" s="890"/>
      <c r="BC128" s="890"/>
      <c r="BD128" s="890"/>
      <c r="BE128" s="891"/>
      <c r="BF128" s="1072" t="s">
        <v>540</v>
      </c>
      <c r="BG128" s="1073"/>
      <c r="BH128" s="1073"/>
      <c r="BI128" s="1073"/>
      <c r="BJ128" s="1073"/>
      <c r="BK128" s="1073"/>
      <c r="BL128" s="1074"/>
      <c r="BM128" s="1072">
        <v>18.89</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68" t="s">
        <v>165</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573</v>
      </c>
      <c r="X129" s="1085"/>
      <c r="Y129" s="1085"/>
      <c r="Z129" s="1086"/>
      <c r="AA129" s="904">
        <v>7270644</v>
      </c>
      <c r="AB129" s="899"/>
      <c r="AC129" s="899"/>
      <c r="AD129" s="899"/>
      <c r="AE129" s="900"/>
      <c r="AF129" s="898">
        <v>7133567</v>
      </c>
      <c r="AG129" s="899"/>
      <c r="AH129" s="899"/>
      <c r="AI129" s="899"/>
      <c r="AJ129" s="900"/>
      <c r="AK129" s="898">
        <v>7484804</v>
      </c>
      <c r="AL129" s="899"/>
      <c r="AM129" s="899"/>
      <c r="AN129" s="899"/>
      <c r="AO129" s="900"/>
      <c r="AP129" s="1049"/>
      <c r="AQ129" s="1050"/>
      <c r="AR129" s="1050"/>
      <c r="AS129" s="1050"/>
      <c r="AT129" s="1051"/>
      <c r="AU129" s="232"/>
      <c r="AV129" s="232"/>
      <c r="AW129" s="232"/>
      <c r="AX129" s="1068" t="s">
        <v>574</v>
      </c>
      <c r="AY129" s="890"/>
      <c r="AZ129" s="890"/>
      <c r="BA129" s="890"/>
      <c r="BB129" s="890"/>
      <c r="BC129" s="890"/>
      <c r="BD129" s="890"/>
      <c r="BE129" s="891"/>
      <c r="BF129" s="1077">
        <v>13.7</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68" t="s">
        <v>575</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576</v>
      </c>
      <c r="X130" s="1085"/>
      <c r="Y130" s="1085"/>
      <c r="Z130" s="1086"/>
      <c r="AA130" s="904">
        <v>1442745</v>
      </c>
      <c r="AB130" s="899"/>
      <c r="AC130" s="899"/>
      <c r="AD130" s="899"/>
      <c r="AE130" s="900"/>
      <c r="AF130" s="898">
        <v>1381087</v>
      </c>
      <c r="AG130" s="899"/>
      <c r="AH130" s="899"/>
      <c r="AI130" s="899"/>
      <c r="AJ130" s="900"/>
      <c r="AK130" s="898">
        <v>1378645</v>
      </c>
      <c r="AL130" s="899"/>
      <c r="AM130" s="899"/>
      <c r="AN130" s="899"/>
      <c r="AO130" s="900"/>
      <c r="AP130" s="1049"/>
      <c r="AQ130" s="1050"/>
      <c r="AR130" s="1050"/>
      <c r="AS130" s="1050"/>
      <c r="AT130" s="1051"/>
      <c r="AU130" s="232"/>
      <c r="AV130" s="232"/>
      <c r="AW130" s="232"/>
      <c r="AX130" s="1110" t="s">
        <v>577</v>
      </c>
      <c r="AY130" s="1040"/>
      <c r="AZ130" s="1040"/>
      <c r="BA130" s="1040"/>
      <c r="BB130" s="1040"/>
      <c r="BC130" s="1040"/>
      <c r="BD130" s="1040"/>
      <c r="BE130" s="1041"/>
      <c r="BF130" s="1111">
        <v>143.80000000000001</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578</v>
      </c>
      <c r="X131" s="1055"/>
      <c r="Y131" s="1055"/>
      <c r="Z131" s="1056"/>
      <c r="AA131" s="992">
        <v>5827899</v>
      </c>
      <c r="AB131" s="986"/>
      <c r="AC131" s="986"/>
      <c r="AD131" s="986"/>
      <c r="AE131" s="987"/>
      <c r="AF131" s="985">
        <v>5752480</v>
      </c>
      <c r="AG131" s="986"/>
      <c r="AH131" s="986"/>
      <c r="AI131" s="986"/>
      <c r="AJ131" s="987"/>
      <c r="AK131" s="985">
        <v>6106159</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88" t="s">
        <v>579</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580</v>
      </c>
      <c r="W132" s="1092"/>
      <c r="X132" s="1092"/>
      <c r="Y132" s="1092"/>
      <c r="Z132" s="1093"/>
      <c r="AA132" s="1094">
        <v>15.648675450000001</v>
      </c>
      <c r="AB132" s="1095"/>
      <c r="AC132" s="1095"/>
      <c r="AD132" s="1095"/>
      <c r="AE132" s="1096"/>
      <c r="AF132" s="1097">
        <v>14.55334047</v>
      </c>
      <c r="AG132" s="1095"/>
      <c r="AH132" s="1095"/>
      <c r="AI132" s="1095"/>
      <c r="AJ132" s="1096"/>
      <c r="AK132" s="1097">
        <v>10.92375747</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581</v>
      </c>
      <c r="W133" s="1099"/>
      <c r="X133" s="1099"/>
      <c r="Y133" s="1099"/>
      <c r="Z133" s="1100"/>
      <c r="AA133" s="1101">
        <v>17.2</v>
      </c>
      <c r="AB133" s="1102"/>
      <c r="AC133" s="1102"/>
      <c r="AD133" s="1102"/>
      <c r="AE133" s="1103"/>
      <c r="AF133" s="1101">
        <v>15.8</v>
      </c>
      <c r="AG133" s="1102"/>
      <c r="AH133" s="1102"/>
      <c r="AI133" s="1102"/>
      <c r="AJ133" s="1103"/>
      <c r="AK133" s="1101">
        <v>13.7</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05"/>
  <sheetViews>
    <sheetView showGridLines="0" topLeftCell="A4"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88"/>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3"/>
  <sheetViews>
    <sheetView showGridLines="0"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3" t="s">
        <v>13</v>
      </c>
      <c r="L7" s="253"/>
      <c r="M7" s="254" t="s">
        <v>14</v>
      </c>
      <c r="N7" s="255"/>
    </row>
    <row r="8" spans="1:16" x14ac:dyDescent="0.15">
      <c r="A8" s="247"/>
      <c r="B8" s="243"/>
      <c r="C8" s="243"/>
      <c r="D8" s="243"/>
      <c r="E8" s="243"/>
      <c r="F8" s="243"/>
      <c r="G8" s="256"/>
      <c r="H8" s="257"/>
      <c r="I8" s="257"/>
      <c r="J8" s="258"/>
      <c r="K8" s="1124"/>
      <c r="L8" s="259" t="s">
        <v>15</v>
      </c>
      <c r="M8" s="260" t="s">
        <v>16</v>
      </c>
      <c r="N8" s="261" t="s">
        <v>17</v>
      </c>
    </row>
    <row r="9" spans="1:16" x14ac:dyDescent="0.15">
      <c r="A9" s="247"/>
      <c r="B9" s="243"/>
      <c r="C9" s="243"/>
      <c r="D9" s="243"/>
      <c r="E9" s="243"/>
      <c r="F9" s="243"/>
      <c r="G9" s="1114" t="s">
        <v>18</v>
      </c>
      <c r="H9" s="1115"/>
      <c r="I9" s="1115"/>
      <c r="J9" s="1116"/>
      <c r="K9" s="262">
        <v>1620258</v>
      </c>
      <c r="L9" s="263">
        <v>115592</v>
      </c>
      <c r="M9" s="264">
        <v>89173</v>
      </c>
      <c r="N9" s="265">
        <v>29.6</v>
      </c>
    </row>
    <row r="10" spans="1:16" x14ac:dyDescent="0.15">
      <c r="A10" s="247"/>
      <c r="B10" s="243"/>
      <c r="C10" s="243"/>
      <c r="D10" s="243"/>
      <c r="E10" s="243"/>
      <c r="F10" s="243"/>
      <c r="G10" s="1114" t="s">
        <v>19</v>
      </c>
      <c r="H10" s="1115"/>
      <c r="I10" s="1115"/>
      <c r="J10" s="1116"/>
      <c r="K10" s="266">
        <v>342606</v>
      </c>
      <c r="L10" s="267">
        <v>24442</v>
      </c>
      <c r="M10" s="268">
        <v>8640</v>
      </c>
      <c r="N10" s="269">
        <v>182.9</v>
      </c>
    </row>
    <row r="11" spans="1:16" ht="13.5" customHeight="1" x14ac:dyDescent="0.15">
      <c r="A11" s="247"/>
      <c r="B11" s="243"/>
      <c r="C11" s="243"/>
      <c r="D11" s="243"/>
      <c r="E11" s="243"/>
      <c r="F11" s="243"/>
      <c r="G11" s="1114" t="s">
        <v>20</v>
      </c>
      <c r="H11" s="1115"/>
      <c r="I11" s="1115"/>
      <c r="J11" s="1116"/>
      <c r="K11" s="266">
        <v>188947</v>
      </c>
      <c r="L11" s="267">
        <v>13480</v>
      </c>
      <c r="M11" s="268">
        <v>12594</v>
      </c>
      <c r="N11" s="269">
        <v>7</v>
      </c>
    </row>
    <row r="12" spans="1:16" ht="13.5" customHeight="1" x14ac:dyDescent="0.15">
      <c r="A12" s="247"/>
      <c r="B12" s="243"/>
      <c r="C12" s="243"/>
      <c r="D12" s="243"/>
      <c r="E12" s="243"/>
      <c r="F12" s="243"/>
      <c r="G12" s="1114" t="s">
        <v>21</v>
      </c>
      <c r="H12" s="1115"/>
      <c r="I12" s="1115"/>
      <c r="J12" s="1116"/>
      <c r="K12" s="266">
        <v>33700</v>
      </c>
      <c r="L12" s="267">
        <v>2404</v>
      </c>
      <c r="M12" s="268">
        <v>1084</v>
      </c>
      <c r="N12" s="269">
        <v>121.8</v>
      </c>
    </row>
    <row r="13" spans="1:16" ht="13.5" customHeight="1" x14ac:dyDescent="0.15">
      <c r="A13" s="247"/>
      <c r="B13" s="243"/>
      <c r="C13" s="243"/>
      <c r="D13" s="243"/>
      <c r="E13" s="243"/>
      <c r="F13" s="243"/>
      <c r="G13" s="1114" t="s">
        <v>22</v>
      </c>
      <c r="H13" s="1115"/>
      <c r="I13" s="1115"/>
      <c r="J13" s="1116"/>
      <c r="K13" s="266" t="s">
        <v>0</v>
      </c>
      <c r="L13" s="267" t="s">
        <v>0</v>
      </c>
      <c r="M13" s="268">
        <v>16</v>
      </c>
      <c r="N13" s="269" t="s">
        <v>0</v>
      </c>
    </row>
    <row r="14" spans="1:16" ht="13.5" customHeight="1" x14ac:dyDescent="0.15">
      <c r="A14" s="247"/>
      <c r="B14" s="243"/>
      <c r="C14" s="243"/>
      <c r="D14" s="243"/>
      <c r="E14" s="243"/>
      <c r="F14" s="243"/>
      <c r="G14" s="1114" t="s">
        <v>23</v>
      </c>
      <c r="H14" s="1115"/>
      <c r="I14" s="1115"/>
      <c r="J14" s="1116"/>
      <c r="K14" s="266">
        <v>80230</v>
      </c>
      <c r="L14" s="267">
        <v>5724</v>
      </c>
      <c r="M14" s="268">
        <v>4495</v>
      </c>
      <c r="N14" s="269">
        <v>27.3</v>
      </c>
    </row>
    <row r="15" spans="1:16" ht="13.5" customHeight="1" x14ac:dyDescent="0.15">
      <c r="A15" s="247"/>
      <c r="B15" s="243"/>
      <c r="C15" s="243"/>
      <c r="D15" s="243"/>
      <c r="E15" s="243"/>
      <c r="F15" s="243"/>
      <c r="G15" s="1114" t="s">
        <v>24</v>
      </c>
      <c r="H15" s="1115"/>
      <c r="I15" s="1115"/>
      <c r="J15" s="1116"/>
      <c r="K15" s="266">
        <v>33695</v>
      </c>
      <c r="L15" s="267">
        <v>2404</v>
      </c>
      <c r="M15" s="268">
        <v>1872</v>
      </c>
      <c r="N15" s="269">
        <v>28.4</v>
      </c>
    </row>
    <row r="16" spans="1:16" x14ac:dyDescent="0.15">
      <c r="A16" s="247"/>
      <c r="B16" s="243"/>
      <c r="C16" s="243"/>
      <c r="D16" s="243"/>
      <c r="E16" s="243"/>
      <c r="F16" s="243"/>
      <c r="G16" s="1125" t="s">
        <v>25</v>
      </c>
      <c r="H16" s="1126"/>
      <c r="I16" s="1126"/>
      <c r="J16" s="1127"/>
      <c r="K16" s="267">
        <v>-213541</v>
      </c>
      <c r="L16" s="267">
        <v>-15234</v>
      </c>
      <c r="M16" s="268">
        <v>-10830</v>
      </c>
      <c r="N16" s="269">
        <v>40.700000000000003</v>
      </c>
    </row>
    <row r="17" spans="1:16" x14ac:dyDescent="0.15">
      <c r="A17" s="247"/>
      <c r="B17" s="243"/>
      <c r="C17" s="243"/>
      <c r="D17" s="243"/>
      <c r="E17" s="243"/>
      <c r="F17" s="243"/>
      <c r="G17" s="1125" t="s">
        <v>248</v>
      </c>
      <c r="H17" s="1126"/>
      <c r="I17" s="1126"/>
      <c r="J17" s="1127"/>
      <c r="K17" s="267">
        <v>2085895</v>
      </c>
      <c r="L17" s="267">
        <v>148812</v>
      </c>
      <c r="M17" s="268">
        <v>107045</v>
      </c>
      <c r="N17" s="269">
        <v>39</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20" t="s">
        <v>30</v>
      </c>
      <c r="H21" s="1121"/>
      <c r="I21" s="1121"/>
      <c r="J21" s="1122"/>
      <c r="K21" s="279">
        <v>12.77</v>
      </c>
      <c r="L21" s="280">
        <v>10.199999999999999</v>
      </c>
      <c r="M21" s="281">
        <v>2.57</v>
      </c>
      <c r="N21" s="248"/>
      <c r="O21" s="282"/>
      <c r="P21" s="278"/>
    </row>
    <row r="22" spans="1:16" s="283" customFormat="1" x14ac:dyDescent="0.15">
      <c r="A22" s="278"/>
      <c r="B22" s="248"/>
      <c r="C22" s="248"/>
      <c r="D22" s="248"/>
      <c r="E22" s="248"/>
      <c r="F22" s="248"/>
      <c r="G22" s="1120" t="s">
        <v>31</v>
      </c>
      <c r="H22" s="1121"/>
      <c r="I22" s="1121"/>
      <c r="J22" s="1122"/>
      <c r="K22" s="284">
        <v>101.8</v>
      </c>
      <c r="L22" s="285">
        <v>102.6</v>
      </c>
      <c r="M22" s="286">
        <v>-0.8</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3" t="s">
        <v>13</v>
      </c>
      <c r="L30" s="253"/>
      <c r="M30" s="254" t="s">
        <v>14</v>
      </c>
      <c r="N30" s="255"/>
    </row>
    <row r="31" spans="1:16" x14ac:dyDescent="0.15">
      <c r="A31" s="247"/>
      <c r="B31" s="243"/>
      <c r="C31" s="243"/>
      <c r="D31" s="243"/>
      <c r="E31" s="243"/>
      <c r="F31" s="243"/>
      <c r="G31" s="256"/>
      <c r="H31" s="257"/>
      <c r="I31" s="257"/>
      <c r="J31" s="258"/>
      <c r="K31" s="1124"/>
      <c r="L31" s="259" t="s">
        <v>15</v>
      </c>
      <c r="M31" s="260" t="s">
        <v>16</v>
      </c>
      <c r="N31" s="261" t="s">
        <v>17</v>
      </c>
    </row>
    <row r="32" spans="1:16" ht="27" customHeight="1" x14ac:dyDescent="0.15">
      <c r="A32" s="247"/>
      <c r="B32" s="243"/>
      <c r="C32" s="243"/>
      <c r="D32" s="243"/>
      <c r="E32" s="243"/>
      <c r="F32" s="243"/>
      <c r="G32" s="1117" t="s">
        <v>35</v>
      </c>
      <c r="H32" s="1118"/>
      <c r="I32" s="1118"/>
      <c r="J32" s="1119"/>
      <c r="K32" s="293">
        <v>1581567</v>
      </c>
      <c r="L32" s="293">
        <v>112832</v>
      </c>
      <c r="M32" s="294">
        <v>58969</v>
      </c>
      <c r="N32" s="295">
        <v>91.3</v>
      </c>
    </row>
    <row r="33" spans="1:16" ht="13.5" customHeight="1" x14ac:dyDescent="0.15">
      <c r="A33" s="247"/>
      <c r="B33" s="243"/>
      <c r="C33" s="243"/>
      <c r="D33" s="243"/>
      <c r="E33" s="243"/>
      <c r="F33" s="243"/>
      <c r="G33" s="1117" t="s">
        <v>36</v>
      </c>
      <c r="H33" s="1118"/>
      <c r="I33" s="1118"/>
      <c r="J33" s="1119"/>
      <c r="K33" s="293" t="s">
        <v>0</v>
      </c>
      <c r="L33" s="293" t="s">
        <v>0</v>
      </c>
      <c r="M33" s="294" t="s">
        <v>0</v>
      </c>
      <c r="N33" s="295" t="s">
        <v>0</v>
      </c>
    </row>
    <row r="34" spans="1:16" ht="27" customHeight="1" x14ac:dyDescent="0.15">
      <c r="A34" s="247"/>
      <c r="B34" s="243"/>
      <c r="C34" s="243"/>
      <c r="D34" s="243"/>
      <c r="E34" s="243"/>
      <c r="F34" s="243"/>
      <c r="G34" s="1117" t="s">
        <v>1</v>
      </c>
      <c r="H34" s="1118"/>
      <c r="I34" s="1118"/>
      <c r="J34" s="1119"/>
      <c r="K34" s="293" t="s">
        <v>0</v>
      </c>
      <c r="L34" s="293" t="s">
        <v>0</v>
      </c>
      <c r="M34" s="294">
        <v>3</v>
      </c>
      <c r="N34" s="295" t="s">
        <v>0</v>
      </c>
    </row>
    <row r="35" spans="1:16" ht="27" customHeight="1" x14ac:dyDescent="0.15">
      <c r="A35" s="247"/>
      <c r="B35" s="243"/>
      <c r="C35" s="243"/>
      <c r="D35" s="243"/>
      <c r="E35" s="243"/>
      <c r="F35" s="243"/>
      <c r="G35" s="1117" t="s">
        <v>37</v>
      </c>
      <c r="H35" s="1118"/>
      <c r="I35" s="1118"/>
      <c r="J35" s="1119"/>
      <c r="K35" s="293">
        <v>558040</v>
      </c>
      <c r="L35" s="293">
        <v>39812</v>
      </c>
      <c r="M35" s="294">
        <v>16338</v>
      </c>
      <c r="N35" s="295">
        <v>143.69999999999999</v>
      </c>
    </row>
    <row r="36" spans="1:16" ht="27" customHeight="1" x14ac:dyDescent="0.15">
      <c r="A36" s="247"/>
      <c r="B36" s="243"/>
      <c r="C36" s="243"/>
      <c r="D36" s="243"/>
      <c r="E36" s="243"/>
      <c r="F36" s="243"/>
      <c r="G36" s="1117" t="s">
        <v>38</v>
      </c>
      <c r="H36" s="1118"/>
      <c r="I36" s="1118"/>
      <c r="J36" s="1119"/>
      <c r="K36" s="293">
        <v>42250</v>
      </c>
      <c r="L36" s="293">
        <v>3014</v>
      </c>
      <c r="M36" s="294">
        <v>5141</v>
      </c>
      <c r="N36" s="295">
        <v>-41.4</v>
      </c>
    </row>
    <row r="37" spans="1:16" ht="13.5" customHeight="1" x14ac:dyDescent="0.15">
      <c r="A37" s="247"/>
      <c r="B37" s="243"/>
      <c r="C37" s="243"/>
      <c r="D37" s="243"/>
      <c r="E37" s="243"/>
      <c r="F37" s="243"/>
      <c r="G37" s="1117" t="s">
        <v>39</v>
      </c>
      <c r="H37" s="1118"/>
      <c r="I37" s="1118"/>
      <c r="J37" s="1119"/>
      <c r="K37" s="293">
        <v>1063</v>
      </c>
      <c r="L37" s="293">
        <v>76</v>
      </c>
      <c r="M37" s="294">
        <v>1119</v>
      </c>
      <c r="N37" s="295">
        <v>-93.2</v>
      </c>
    </row>
    <row r="38" spans="1:16" ht="27" customHeight="1" x14ac:dyDescent="0.15">
      <c r="A38" s="247"/>
      <c r="B38" s="243"/>
      <c r="C38" s="243"/>
      <c r="D38" s="243"/>
      <c r="E38" s="243"/>
      <c r="F38" s="243"/>
      <c r="G38" s="1133" t="s">
        <v>2</v>
      </c>
      <c r="H38" s="1134"/>
      <c r="I38" s="1134"/>
      <c r="J38" s="1135"/>
      <c r="K38" s="296" t="s">
        <v>0</v>
      </c>
      <c r="L38" s="296" t="s">
        <v>0</v>
      </c>
      <c r="M38" s="297">
        <v>8</v>
      </c>
      <c r="N38" s="298" t="s">
        <v>0</v>
      </c>
      <c r="O38" s="292"/>
    </row>
    <row r="39" spans="1:16" x14ac:dyDescent="0.15">
      <c r="A39" s="247"/>
      <c r="B39" s="243"/>
      <c r="C39" s="243"/>
      <c r="D39" s="243"/>
      <c r="E39" s="243"/>
      <c r="F39" s="243"/>
      <c r="G39" s="1133" t="s">
        <v>3</v>
      </c>
      <c r="H39" s="1134"/>
      <c r="I39" s="1134"/>
      <c r="J39" s="1135"/>
      <c r="K39" s="299">
        <v>-137253</v>
      </c>
      <c r="L39" s="299">
        <v>-9792</v>
      </c>
      <c r="M39" s="300">
        <v>-2828</v>
      </c>
      <c r="N39" s="301">
        <v>246.3</v>
      </c>
      <c r="O39" s="292"/>
    </row>
    <row r="40" spans="1:16" ht="27" customHeight="1" x14ac:dyDescent="0.15">
      <c r="A40" s="247"/>
      <c r="B40" s="243"/>
      <c r="C40" s="243"/>
      <c r="D40" s="243"/>
      <c r="E40" s="243"/>
      <c r="F40" s="243"/>
      <c r="G40" s="1117" t="s">
        <v>4</v>
      </c>
      <c r="H40" s="1118"/>
      <c r="I40" s="1118"/>
      <c r="J40" s="1119"/>
      <c r="K40" s="299">
        <v>-1378645</v>
      </c>
      <c r="L40" s="299">
        <v>-98355</v>
      </c>
      <c r="M40" s="300">
        <v>-51496</v>
      </c>
      <c r="N40" s="301">
        <v>91</v>
      </c>
      <c r="O40" s="292"/>
    </row>
    <row r="41" spans="1:16" x14ac:dyDescent="0.15">
      <c r="A41" s="247"/>
      <c r="B41" s="243"/>
      <c r="C41" s="243"/>
      <c r="D41" s="243"/>
      <c r="E41" s="243"/>
      <c r="F41" s="243"/>
      <c r="G41" s="1136" t="s">
        <v>352</v>
      </c>
      <c r="H41" s="1137"/>
      <c r="I41" s="1137"/>
      <c r="J41" s="1138"/>
      <c r="K41" s="293">
        <v>667022</v>
      </c>
      <c r="L41" s="299">
        <v>47587</v>
      </c>
      <c r="M41" s="300">
        <v>27255</v>
      </c>
      <c r="N41" s="301">
        <v>74.599999999999994</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1652972</v>
      </c>
      <c r="J51" s="319">
        <v>114179</v>
      </c>
      <c r="K51" s="320">
        <v>-3.6</v>
      </c>
      <c r="L51" s="321">
        <v>52940</v>
      </c>
      <c r="M51" s="322">
        <v>-11.9</v>
      </c>
      <c r="N51" s="323">
        <v>8.3000000000000007</v>
      </c>
    </row>
    <row r="52" spans="1:14" x14ac:dyDescent="0.15">
      <c r="A52" s="247"/>
      <c r="B52" s="243"/>
      <c r="C52" s="243"/>
      <c r="D52" s="243"/>
      <c r="E52" s="243"/>
      <c r="F52" s="243"/>
      <c r="G52" s="324"/>
      <c r="H52" s="325" t="s">
        <v>48</v>
      </c>
      <c r="I52" s="326">
        <v>1414517</v>
      </c>
      <c r="J52" s="327">
        <v>97708</v>
      </c>
      <c r="K52" s="328">
        <v>10.199999999999999</v>
      </c>
      <c r="L52" s="329">
        <v>28496</v>
      </c>
      <c r="M52" s="330">
        <v>-7.4</v>
      </c>
      <c r="N52" s="331">
        <v>17.600000000000001</v>
      </c>
    </row>
    <row r="53" spans="1:14" x14ac:dyDescent="0.15">
      <c r="A53" s="247"/>
      <c r="B53" s="243"/>
      <c r="C53" s="243"/>
      <c r="D53" s="243"/>
      <c r="E53" s="243"/>
      <c r="F53" s="243"/>
      <c r="G53" s="309" t="s">
        <v>7</v>
      </c>
      <c r="H53" s="310"/>
      <c r="I53" s="318">
        <v>2520003</v>
      </c>
      <c r="J53" s="319">
        <v>175122</v>
      </c>
      <c r="K53" s="320">
        <v>53.4</v>
      </c>
      <c r="L53" s="321">
        <v>70254</v>
      </c>
      <c r="M53" s="322">
        <v>32.700000000000003</v>
      </c>
      <c r="N53" s="323">
        <v>20.7</v>
      </c>
    </row>
    <row r="54" spans="1:14" x14ac:dyDescent="0.15">
      <c r="A54" s="247"/>
      <c r="B54" s="243"/>
      <c r="C54" s="243"/>
      <c r="D54" s="243"/>
      <c r="E54" s="243"/>
      <c r="F54" s="243"/>
      <c r="G54" s="324"/>
      <c r="H54" s="325" t="s">
        <v>48</v>
      </c>
      <c r="I54" s="326">
        <v>1556501</v>
      </c>
      <c r="J54" s="327">
        <v>108165</v>
      </c>
      <c r="K54" s="328">
        <v>10.7</v>
      </c>
      <c r="L54" s="329">
        <v>41764</v>
      </c>
      <c r="M54" s="330">
        <v>46.6</v>
      </c>
      <c r="N54" s="331">
        <v>-35.9</v>
      </c>
    </row>
    <row r="55" spans="1:14" x14ac:dyDescent="0.15">
      <c r="A55" s="247"/>
      <c r="B55" s="243"/>
      <c r="C55" s="243"/>
      <c r="D55" s="243"/>
      <c r="E55" s="243"/>
      <c r="F55" s="243"/>
      <c r="G55" s="309" t="s">
        <v>8</v>
      </c>
      <c r="H55" s="310"/>
      <c r="I55" s="318">
        <v>1685590</v>
      </c>
      <c r="J55" s="319">
        <v>117055</v>
      </c>
      <c r="K55" s="320">
        <v>-33.200000000000003</v>
      </c>
      <c r="L55" s="321">
        <v>89245</v>
      </c>
      <c r="M55" s="322">
        <v>27</v>
      </c>
      <c r="N55" s="323">
        <v>-60.2</v>
      </c>
    </row>
    <row r="56" spans="1:14" x14ac:dyDescent="0.15">
      <c r="A56" s="247"/>
      <c r="B56" s="243"/>
      <c r="C56" s="243"/>
      <c r="D56" s="243"/>
      <c r="E56" s="243"/>
      <c r="F56" s="243"/>
      <c r="G56" s="324"/>
      <c r="H56" s="325" t="s">
        <v>48</v>
      </c>
      <c r="I56" s="326">
        <v>1344705</v>
      </c>
      <c r="J56" s="327">
        <v>93382</v>
      </c>
      <c r="K56" s="328">
        <v>-13.7</v>
      </c>
      <c r="L56" s="329">
        <v>42966</v>
      </c>
      <c r="M56" s="330">
        <v>2.9</v>
      </c>
      <c r="N56" s="331">
        <v>-16.600000000000001</v>
      </c>
    </row>
    <row r="57" spans="1:14" x14ac:dyDescent="0.15">
      <c r="A57" s="247"/>
      <c r="B57" s="243"/>
      <c r="C57" s="243"/>
      <c r="D57" s="243"/>
      <c r="E57" s="243"/>
      <c r="F57" s="243"/>
      <c r="G57" s="309" t="s">
        <v>9</v>
      </c>
      <c r="H57" s="310"/>
      <c r="I57" s="318">
        <v>1644064</v>
      </c>
      <c r="J57" s="319">
        <v>116427</v>
      </c>
      <c r="K57" s="320">
        <v>-0.5</v>
      </c>
      <c r="L57" s="321">
        <v>70897</v>
      </c>
      <c r="M57" s="322">
        <v>-20.6</v>
      </c>
      <c r="N57" s="323">
        <v>20.100000000000001</v>
      </c>
    </row>
    <row r="58" spans="1:14" x14ac:dyDescent="0.15">
      <c r="A58" s="247"/>
      <c r="B58" s="243"/>
      <c r="C58" s="243"/>
      <c r="D58" s="243"/>
      <c r="E58" s="243"/>
      <c r="F58" s="243"/>
      <c r="G58" s="324"/>
      <c r="H58" s="325" t="s">
        <v>48</v>
      </c>
      <c r="I58" s="326">
        <v>1379197</v>
      </c>
      <c r="J58" s="327">
        <v>97670</v>
      </c>
      <c r="K58" s="328">
        <v>4.5999999999999996</v>
      </c>
      <c r="L58" s="329">
        <v>39878</v>
      </c>
      <c r="M58" s="330">
        <v>-7.2</v>
      </c>
      <c r="N58" s="331">
        <v>11.8</v>
      </c>
    </row>
    <row r="59" spans="1:14" x14ac:dyDescent="0.15">
      <c r="A59" s="247"/>
      <c r="B59" s="243"/>
      <c r="C59" s="243"/>
      <c r="D59" s="243"/>
      <c r="E59" s="243"/>
      <c r="F59" s="243"/>
      <c r="G59" s="309" t="s">
        <v>10</v>
      </c>
      <c r="H59" s="310"/>
      <c r="I59" s="318">
        <v>2019553</v>
      </c>
      <c r="J59" s="319">
        <v>144079</v>
      </c>
      <c r="K59" s="320">
        <v>23.8</v>
      </c>
      <c r="L59" s="321">
        <v>66496</v>
      </c>
      <c r="M59" s="322">
        <v>-6.2</v>
      </c>
      <c r="N59" s="323">
        <v>30</v>
      </c>
    </row>
    <row r="60" spans="1:14" x14ac:dyDescent="0.15">
      <c r="A60" s="247"/>
      <c r="B60" s="243"/>
      <c r="C60" s="243"/>
      <c r="D60" s="243"/>
      <c r="E60" s="243"/>
      <c r="F60" s="243"/>
      <c r="G60" s="324"/>
      <c r="H60" s="325" t="s">
        <v>48</v>
      </c>
      <c r="I60" s="332">
        <v>1471689</v>
      </c>
      <c r="J60" s="327">
        <v>104993</v>
      </c>
      <c r="K60" s="328">
        <v>7.5</v>
      </c>
      <c r="L60" s="329">
        <v>36530</v>
      </c>
      <c r="M60" s="330">
        <v>-8.4</v>
      </c>
      <c r="N60" s="331">
        <v>15.9</v>
      </c>
    </row>
    <row r="61" spans="1:14" x14ac:dyDescent="0.15">
      <c r="A61" s="247"/>
      <c r="B61" s="243"/>
      <c r="C61" s="243"/>
      <c r="D61" s="243"/>
      <c r="E61" s="243"/>
      <c r="F61" s="243"/>
      <c r="G61" s="309" t="s">
        <v>49</v>
      </c>
      <c r="H61" s="333"/>
      <c r="I61" s="334">
        <v>1904436</v>
      </c>
      <c r="J61" s="335">
        <v>133372</v>
      </c>
      <c r="K61" s="336">
        <v>8</v>
      </c>
      <c r="L61" s="337">
        <v>69966</v>
      </c>
      <c r="M61" s="338">
        <v>4.2</v>
      </c>
      <c r="N61" s="323">
        <v>3.8</v>
      </c>
    </row>
    <row r="62" spans="1:14" x14ac:dyDescent="0.15">
      <c r="A62" s="247"/>
      <c r="B62" s="243"/>
      <c r="C62" s="243"/>
      <c r="D62" s="243"/>
      <c r="E62" s="243"/>
      <c r="F62" s="243"/>
      <c r="G62" s="324"/>
      <c r="H62" s="325" t="s">
        <v>48</v>
      </c>
      <c r="I62" s="326">
        <v>1433322</v>
      </c>
      <c r="J62" s="327">
        <v>100384</v>
      </c>
      <c r="K62" s="328">
        <v>3.9</v>
      </c>
      <c r="L62" s="329">
        <v>37927</v>
      </c>
      <c r="M62" s="330">
        <v>5.3</v>
      </c>
      <c r="N62" s="331">
        <v>-1.4</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90</v>
      </c>
    </row>
    <row r="46" spans="2:10" ht="29.25" customHeight="1" thickBot="1" x14ac:dyDescent="0.25">
      <c r="B46" s="4" t="s">
        <v>91</v>
      </c>
      <c r="C46" s="5"/>
      <c r="D46" s="5"/>
      <c r="E46" s="6" t="s">
        <v>92</v>
      </c>
      <c r="F46" s="7" t="s">
        <v>51</v>
      </c>
      <c r="G46" s="8" t="s">
        <v>52</v>
      </c>
      <c r="H46" s="8" t="s">
        <v>53</v>
      </c>
      <c r="I46" s="8" t="s">
        <v>54</v>
      </c>
      <c r="J46" s="9" t="s">
        <v>55</v>
      </c>
    </row>
    <row r="47" spans="2:10" ht="57.75" customHeight="1" x14ac:dyDescent="0.15">
      <c r="B47" s="10"/>
      <c r="C47" s="1139" t="s">
        <v>93</v>
      </c>
      <c r="D47" s="1139"/>
      <c r="E47" s="1140"/>
      <c r="F47" s="11">
        <v>30.68</v>
      </c>
      <c r="G47" s="12">
        <v>33.590000000000003</v>
      </c>
      <c r="H47" s="12">
        <v>45.74</v>
      </c>
      <c r="I47" s="12">
        <v>56.76</v>
      </c>
      <c r="J47" s="13">
        <v>65.08</v>
      </c>
    </row>
    <row r="48" spans="2:10" ht="57.75" customHeight="1" x14ac:dyDescent="0.15">
      <c r="B48" s="14"/>
      <c r="C48" s="1143" t="s">
        <v>94</v>
      </c>
      <c r="D48" s="1143"/>
      <c r="E48" s="1144"/>
      <c r="F48" s="15">
        <v>6.96</v>
      </c>
      <c r="G48" s="16">
        <v>11.25</v>
      </c>
      <c r="H48" s="16">
        <v>13.85</v>
      </c>
      <c r="I48" s="16">
        <v>11.59</v>
      </c>
      <c r="J48" s="17">
        <v>9.16</v>
      </c>
    </row>
    <row r="49" spans="2:10" ht="57.75" customHeight="1" thickBot="1" x14ac:dyDescent="0.2">
      <c r="B49" s="18"/>
      <c r="C49" s="1141" t="s">
        <v>95</v>
      </c>
      <c r="D49" s="1141"/>
      <c r="E49" s="1142"/>
      <c r="F49" s="19" t="s">
        <v>56</v>
      </c>
      <c r="G49" s="20">
        <v>5.42</v>
      </c>
      <c r="H49" s="20">
        <v>8.34</v>
      </c>
      <c r="I49" s="20" t="s">
        <v>57</v>
      </c>
      <c r="J49" s="21">
        <v>3.08</v>
      </c>
    </row>
    <row r="50" spans="2:10" ht="13.5"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96</v>
      </c>
      <c r="K32" s="22"/>
      <c r="L32" s="22"/>
      <c r="M32" s="22"/>
      <c r="N32" s="22"/>
      <c r="O32" s="22"/>
      <c r="P32" s="22"/>
    </row>
    <row r="33" spans="1:16" ht="39" customHeight="1" thickBot="1" x14ac:dyDescent="0.25">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x14ac:dyDescent="0.15">
      <c r="A34" s="22"/>
      <c r="B34" s="31"/>
      <c r="C34" s="1145" t="s">
        <v>58</v>
      </c>
      <c r="D34" s="1145"/>
      <c r="E34" s="1146"/>
      <c r="F34" s="32">
        <v>15.8</v>
      </c>
      <c r="G34" s="33">
        <v>16.29</v>
      </c>
      <c r="H34" s="33">
        <v>17.22</v>
      </c>
      <c r="I34" s="33">
        <v>18.59</v>
      </c>
      <c r="J34" s="34">
        <v>18.63</v>
      </c>
      <c r="K34" s="22"/>
      <c r="L34" s="22"/>
      <c r="M34" s="22"/>
      <c r="N34" s="22"/>
      <c r="O34" s="22"/>
      <c r="P34" s="22"/>
    </row>
    <row r="35" spans="1:16" ht="39" customHeight="1" x14ac:dyDescent="0.15">
      <c r="A35" s="22"/>
      <c r="B35" s="35"/>
      <c r="C35" s="1147" t="s">
        <v>59</v>
      </c>
      <c r="D35" s="1148"/>
      <c r="E35" s="1149"/>
      <c r="F35" s="36">
        <v>6.85</v>
      </c>
      <c r="G35" s="37">
        <v>11.1</v>
      </c>
      <c r="H35" s="37">
        <v>13.71</v>
      </c>
      <c r="I35" s="37">
        <v>11.47</v>
      </c>
      <c r="J35" s="38">
        <v>9.06</v>
      </c>
      <c r="K35" s="22"/>
      <c r="L35" s="22"/>
      <c r="M35" s="22"/>
      <c r="N35" s="22"/>
      <c r="O35" s="22"/>
      <c r="P35" s="22"/>
    </row>
    <row r="36" spans="1:16" ht="39" customHeight="1" x14ac:dyDescent="0.15">
      <c r="A36" s="22"/>
      <c r="B36" s="35"/>
      <c r="C36" s="1147" t="s">
        <v>60</v>
      </c>
      <c r="D36" s="1148"/>
      <c r="E36" s="1149"/>
      <c r="F36" s="36">
        <v>8.77</v>
      </c>
      <c r="G36" s="37">
        <v>8.41</v>
      </c>
      <c r="H36" s="37">
        <v>7.85</v>
      </c>
      <c r="I36" s="37">
        <v>7.5</v>
      </c>
      <c r="J36" s="38">
        <v>7.64</v>
      </c>
      <c r="K36" s="22"/>
      <c r="L36" s="22"/>
      <c r="M36" s="22"/>
      <c r="N36" s="22"/>
      <c r="O36" s="22"/>
      <c r="P36" s="22"/>
    </row>
    <row r="37" spans="1:16" ht="39" customHeight="1" x14ac:dyDescent="0.15">
      <c r="A37" s="22"/>
      <c r="B37" s="35"/>
      <c r="C37" s="1147" t="s">
        <v>61</v>
      </c>
      <c r="D37" s="1148"/>
      <c r="E37" s="1149"/>
      <c r="F37" s="36">
        <v>2.31</v>
      </c>
      <c r="G37" s="37">
        <v>1.26</v>
      </c>
      <c r="H37" s="37">
        <v>0.47</v>
      </c>
      <c r="I37" s="37">
        <v>1.03</v>
      </c>
      <c r="J37" s="38">
        <v>0.91</v>
      </c>
      <c r="K37" s="22"/>
      <c r="L37" s="22"/>
      <c r="M37" s="22"/>
      <c r="N37" s="22"/>
      <c r="O37" s="22"/>
      <c r="P37" s="22"/>
    </row>
    <row r="38" spans="1:16" ht="39" customHeight="1" x14ac:dyDescent="0.15">
      <c r="A38" s="22"/>
      <c r="B38" s="35"/>
      <c r="C38" s="1147" t="s">
        <v>62</v>
      </c>
      <c r="D38" s="1148"/>
      <c r="E38" s="1149"/>
      <c r="F38" s="36">
        <v>0.25</v>
      </c>
      <c r="G38" s="37">
        <v>0.4</v>
      </c>
      <c r="H38" s="37">
        <v>0.21</v>
      </c>
      <c r="I38" s="37">
        <v>0.02</v>
      </c>
      <c r="J38" s="38">
        <v>0.34</v>
      </c>
      <c r="K38" s="22"/>
      <c r="L38" s="22"/>
      <c r="M38" s="22"/>
      <c r="N38" s="22"/>
      <c r="O38" s="22"/>
      <c r="P38" s="22"/>
    </row>
    <row r="39" spans="1:16" ht="39" customHeight="1" x14ac:dyDescent="0.15">
      <c r="A39" s="22"/>
      <c r="B39" s="35"/>
      <c r="C39" s="1147" t="s">
        <v>63</v>
      </c>
      <c r="D39" s="1148"/>
      <c r="E39" s="1149"/>
      <c r="F39" s="36">
        <v>0</v>
      </c>
      <c r="G39" s="37">
        <v>0.05</v>
      </c>
      <c r="H39" s="37">
        <v>0.41</v>
      </c>
      <c r="I39" s="37">
        <v>0.27</v>
      </c>
      <c r="J39" s="38">
        <v>0.23</v>
      </c>
      <c r="K39" s="22"/>
      <c r="L39" s="22"/>
      <c r="M39" s="22"/>
      <c r="N39" s="22"/>
      <c r="O39" s="22"/>
      <c r="P39" s="22"/>
    </row>
    <row r="40" spans="1:16" ht="39" customHeight="1" x14ac:dyDescent="0.15">
      <c r="A40" s="22"/>
      <c r="B40" s="35"/>
      <c r="C40" s="1147" t="s">
        <v>64</v>
      </c>
      <c r="D40" s="1148"/>
      <c r="E40" s="1149"/>
      <c r="F40" s="36">
        <v>0.14000000000000001</v>
      </c>
      <c r="G40" s="37">
        <v>0.14000000000000001</v>
      </c>
      <c r="H40" s="37">
        <v>0.24</v>
      </c>
      <c r="I40" s="37">
        <v>0.31</v>
      </c>
      <c r="J40" s="38">
        <v>0.1</v>
      </c>
      <c r="K40" s="22"/>
      <c r="L40" s="22"/>
      <c r="M40" s="22"/>
      <c r="N40" s="22"/>
      <c r="O40" s="22"/>
      <c r="P40" s="22"/>
    </row>
    <row r="41" spans="1:16" ht="39" customHeight="1" x14ac:dyDescent="0.15">
      <c r="A41" s="22"/>
      <c r="B41" s="35"/>
      <c r="C41" s="1147" t="s">
        <v>65</v>
      </c>
      <c r="D41" s="1148"/>
      <c r="E41" s="1149"/>
      <c r="F41" s="36">
        <v>0.09</v>
      </c>
      <c r="G41" s="37">
        <v>0.13</v>
      </c>
      <c r="H41" s="37">
        <v>0.12</v>
      </c>
      <c r="I41" s="37">
        <v>0.11</v>
      </c>
      <c r="J41" s="38">
        <v>0.08</v>
      </c>
      <c r="K41" s="22"/>
      <c r="L41" s="22"/>
      <c r="M41" s="22"/>
      <c r="N41" s="22"/>
      <c r="O41" s="22"/>
      <c r="P41" s="22"/>
    </row>
    <row r="42" spans="1:16" ht="39" customHeight="1" x14ac:dyDescent="0.15">
      <c r="A42" s="22"/>
      <c r="B42" s="39"/>
      <c r="C42" s="1147" t="s">
        <v>66</v>
      </c>
      <c r="D42" s="1148"/>
      <c r="E42" s="1149"/>
      <c r="F42" s="36" t="s">
        <v>0</v>
      </c>
      <c r="G42" s="37" t="s">
        <v>0</v>
      </c>
      <c r="H42" s="37" t="s">
        <v>0</v>
      </c>
      <c r="I42" s="37" t="s">
        <v>0</v>
      </c>
      <c r="J42" s="38" t="s">
        <v>0</v>
      </c>
      <c r="K42" s="22"/>
      <c r="L42" s="22"/>
      <c r="M42" s="22"/>
      <c r="N42" s="22"/>
      <c r="O42" s="22"/>
      <c r="P42" s="22"/>
    </row>
    <row r="43" spans="1:16" ht="39" customHeight="1" thickBot="1" x14ac:dyDescent="0.2">
      <c r="A43" s="22"/>
      <c r="B43" s="40"/>
      <c r="C43" s="1150" t="s">
        <v>67</v>
      </c>
      <c r="D43" s="1151"/>
      <c r="E43" s="1152"/>
      <c r="F43" s="41">
        <v>0.02</v>
      </c>
      <c r="G43" s="42">
        <v>0.12</v>
      </c>
      <c r="H43" s="42">
        <v>0.2</v>
      </c>
      <c r="I43" s="42">
        <v>0.12</v>
      </c>
      <c r="J43" s="43">
        <v>0.09</v>
      </c>
      <c r="K43" s="22"/>
      <c r="L43" s="22"/>
      <c r="M43" s="22"/>
      <c r="N43" s="22"/>
      <c r="O43" s="22"/>
      <c r="P43" s="22"/>
    </row>
    <row r="44" spans="1:16" ht="39" customHeight="1" x14ac:dyDescent="0.15">
      <c r="A44" s="22"/>
      <c r="B44" s="44" t="s">
        <v>99</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2">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x14ac:dyDescent="0.15">
      <c r="A45" s="48"/>
      <c r="B45" s="1157" t="s">
        <v>102</v>
      </c>
      <c r="C45" s="1158"/>
      <c r="D45" s="58"/>
      <c r="E45" s="1167" t="s">
        <v>68</v>
      </c>
      <c r="F45" s="1167"/>
      <c r="G45" s="1167"/>
      <c r="H45" s="1167"/>
      <c r="I45" s="1167"/>
      <c r="J45" s="1168"/>
      <c r="K45" s="59">
        <v>2143</v>
      </c>
      <c r="L45" s="60">
        <v>2209</v>
      </c>
      <c r="M45" s="60">
        <v>1915</v>
      </c>
      <c r="N45" s="60">
        <v>1734</v>
      </c>
      <c r="O45" s="61">
        <v>1582</v>
      </c>
      <c r="P45" s="48"/>
      <c r="Q45" s="48"/>
      <c r="R45" s="48"/>
      <c r="S45" s="48"/>
      <c r="T45" s="48"/>
      <c r="U45" s="48"/>
    </row>
    <row r="46" spans="1:21" ht="30.75" customHeight="1" x14ac:dyDescent="0.15">
      <c r="A46" s="48"/>
      <c r="B46" s="1159"/>
      <c r="C46" s="1160"/>
      <c r="D46" s="62"/>
      <c r="E46" s="1153" t="s">
        <v>103</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53" t="s">
        <v>104</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15">
      <c r="A48" s="48"/>
      <c r="B48" s="1159"/>
      <c r="C48" s="1160"/>
      <c r="D48" s="62"/>
      <c r="E48" s="1153" t="s">
        <v>69</v>
      </c>
      <c r="F48" s="1153"/>
      <c r="G48" s="1153"/>
      <c r="H48" s="1153"/>
      <c r="I48" s="1153"/>
      <c r="J48" s="1154"/>
      <c r="K48" s="63">
        <v>428</v>
      </c>
      <c r="L48" s="64">
        <v>481</v>
      </c>
      <c r="M48" s="64">
        <v>555</v>
      </c>
      <c r="N48" s="64">
        <v>581</v>
      </c>
      <c r="O48" s="65">
        <v>558</v>
      </c>
      <c r="P48" s="48"/>
      <c r="Q48" s="48"/>
      <c r="R48" s="48"/>
      <c r="S48" s="48"/>
      <c r="T48" s="48"/>
      <c r="U48" s="48"/>
    </row>
    <row r="49" spans="1:21" ht="30.75" customHeight="1" x14ac:dyDescent="0.15">
      <c r="A49" s="48"/>
      <c r="B49" s="1159"/>
      <c r="C49" s="1160"/>
      <c r="D49" s="62"/>
      <c r="E49" s="1153" t="s">
        <v>70</v>
      </c>
      <c r="F49" s="1153"/>
      <c r="G49" s="1153"/>
      <c r="H49" s="1153"/>
      <c r="I49" s="1153"/>
      <c r="J49" s="1154"/>
      <c r="K49" s="63">
        <v>64</v>
      </c>
      <c r="L49" s="64">
        <v>55</v>
      </c>
      <c r="M49" s="64">
        <v>59</v>
      </c>
      <c r="N49" s="64">
        <v>53</v>
      </c>
      <c r="O49" s="65">
        <v>42</v>
      </c>
      <c r="P49" s="48"/>
      <c r="Q49" s="48"/>
      <c r="R49" s="48"/>
      <c r="S49" s="48"/>
      <c r="T49" s="48"/>
      <c r="U49" s="48"/>
    </row>
    <row r="50" spans="1:21" ht="30.75" customHeight="1" x14ac:dyDescent="0.15">
      <c r="A50" s="48"/>
      <c r="B50" s="1159"/>
      <c r="C50" s="1160"/>
      <c r="D50" s="62"/>
      <c r="E50" s="1153" t="s">
        <v>71</v>
      </c>
      <c r="F50" s="1153"/>
      <c r="G50" s="1153"/>
      <c r="H50" s="1153"/>
      <c r="I50" s="1153"/>
      <c r="J50" s="1154"/>
      <c r="K50" s="63">
        <v>2</v>
      </c>
      <c r="L50" s="64">
        <v>2</v>
      </c>
      <c r="M50" s="64">
        <v>2</v>
      </c>
      <c r="N50" s="64">
        <v>2</v>
      </c>
      <c r="O50" s="65">
        <v>1</v>
      </c>
      <c r="P50" s="48"/>
      <c r="Q50" s="48"/>
      <c r="R50" s="48"/>
      <c r="S50" s="48"/>
      <c r="T50" s="48"/>
      <c r="U50" s="48"/>
    </row>
    <row r="51" spans="1:21" ht="30.75" customHeight="1" x14ac:dyDescent="0.15">
      <c r="A51" s="48"/>
      <c r="B51" s="1161"/>
      <c r="C51" s="1162"/>
      <c r="D51" s="66"/>
      <c r="E51" s="1153" t="s">
        <v>105</v>
      </c>
      <c r="F51" s="1153"/>
      <c r="G51" s="1153"/>
      <c r="H51" s="1153"/>
      <c r="I51" s="1153"/>
      <c r="J51" s="1154"/>
      <c r="K51" s="63" t="s">
        <v>0</v>
      </c>
      <c r="L51" s="64" t="s">
        <v>0</v>
      </c>
      <c r="M51" s="64" t="s">
        <v>0</v>
      </c>
      <c r="N51" s="64" t="s">
        <v>0</v>
      </c>
      <c r="O51" s="65" t="s">
        <v>0</v>
      </c>
      <c r="P51" s="48"/>
      <c r="Q51" s="48"/>
      <c r="R51" s="48"/>
      <c r="S51" s="48"/>
      <c r="T51" s="48"/>
      <c r="U51" s="48"/>
    </row>
    <row r="52" spans="1:21" ht="30.75" customHeight="1" x14ac:dyDescent="0.15">
      <c r="A52" s="48"/>
      <c r="B52" s="1163" t="s">
        <v>106</v>
      </c>
      <c r="C52" s="1164"/>
      <c r="D52" s="66"/>
      <c r="E52" s="1153" t="s">
        <v>107</v>
      </c>
      <c r="F52" s="1153"/>
      <c r="G52" s="1153"/>
      <c r="H52" s="1153"/>
      <c r="I52" s="1153"/>
      <c r="J52" s="1154"/>
      <c r="K52" s="63">
        <v>1623</v>
      </c>
      <c r="L52" s="64">
        <v>1769</v>
      </c>
      <c r="M52" s="64">
        <v>1619</v>
      </c>
      <c r="N52" s="64">
        <v>1532</v>
      </c>
      <c r="O52" s="65">
        <v>1515</v>
      </c>
      <c r="P52" s="48"/>
      <c r="Q52" s="48"/>
      <c r="R52" s="48"/>
      <c r="S52" s="48"/>
      <c r="T52" s="48"/>
      <c r="U52" s="48"/>
    </row>
    <row r="53" spans="1:21" ht="30.75" customHeight="1" thickBot="1" x14ac:dyDescent="0.2">
      <c r="A53" s="48"/>
      <c r="B53" s="1165" t="s">
        <v>108</v>
      </c>
      <c r="C53" s="1166"/>
      <c r="D53" s="67"/>
      <c r="E53" s="1155" t="s">
        <v>109</v>
      </c>
      <c r="F53" s="1155"/>
      <c r="G53" s="1155"/>
      <c r="H53" s="1155"/>
      <c r="I53" s="1155"/>
      <c r="J53" s="1156"/>
      <c r="K53" s="68">
        <v>1014</v>
      </c>
      <c r="L53" s="69">
        <v>978</v>
      </c>
      <c r="M53" s="69">
        <v>912</v>
      </c>
      <c r="N53" s="69">
        <v>838</v>
      </c>
      <c r="O53" s="70">
        <v>668</v>
      </c>
      <c r="P53" s="48"/>
      <c r="Q53" s="48"/>
      <c r="R53" s="48"/>
      <c r="S53" s="48"/>
      <c r="T53" s="48"/>
      <c r="U53" s="48"/>
    </row>
    <row r="54" spans="1:21" ht="24" customHeight="1" x14ac:dyDescent="0.1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 zoomScale="70" zoomScaleNormal="7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100</v>
      </c>
    </row>
    <row r="40" spans="2:13" ht="27.75" customHeight="1" thickBot="1" x14ac:dyDescent="0.2">
      <c r="B40" s="74" t="s">
        <v>101</v>
      </c>
      <c r="C40" s="75"/>
      <c r="D40" s="75"/>
      <c r="E40" s="76"/>
      <c r="F40" s="76"/>
      <c r="G40" s="76"/>
      <c r="H40" s="77" t="s">
        <v>92</v>
      </c>
      <c r="I40" s="78" t="s">
        <v>51</v>
      </c>
      <c r="J40" s="79" t="s">
        <v>52</v>
      </c>
      <c r="K40" s="79" t="s">
        <v>53</v>
      </c>
      <c r="L40" s="79" t="s">
        <v>54</v>
      </c>
      <c r="M40" s="80" t="s">
        <v>55</v>
      </c>
    </row>
    <row r="41" spans="2:13" ht="27.75" customHeight="1" x14ac:dyDescent="0.15">
      <c r="B41" s="1173" t="s">
        <v>113</v>
      </c>
      <c r="C41" s="1174"/>
      <c r="D41" s="81"/>
      <c r="E41" s="1183" t="s">
        <v>72</v>
      </c>
      <c r="F41" s="1183"/>
      <c r="G41" s="1183"/>
      <c r="H41" s="1184"/>
      <c r="I41" s="82">
        <v>14391</v>
      </c>
      <c r="J41" s="83">
        <v>13316</v>
      </c>
      <c r="K41" s="83">
        <v>12755</v>
      </c>
      <c r="L41" s="83">
        <v>12085</v>
      </c>
      <c r="M41" s="84">
        <v>12006</v>
      </c>
    </row>
    <row r="42" spans="2:13" ht="27.75" customHeight="1" x14ac:dyDescent="0.15">
      <c r="B42" s="1175"/>
      <c r="C42" s="1176"/>
      <c r="D42" s="85"/>
      <c r="E42" s="1171" t="s">
        <v>73</v>
      </c>
      <c r="F42" s="1171"/>
      <c r="G42" s="1171"/>
      <c r="H42" s="1172"/>
      <c r="I42" s="86">
        <v>81</v>
      </c>
      <c r="J42" s="87">
        <v>70</v>
      </c>
      <c r="K42" s="87">
        <v>59</v>
      </c>
      <c r="L42" s="87">
        <v>48</v>
      </c>
      <c r="M42" s="88">
        <v>8612</v>
      </c>
    </row>
    <row r="43" spans="2:13" ht="27.75" customHeight="1" x14ac:dyDescent="0.15">
      <c r="B43" s="1175"/>
      <c r="C43" s="1176"/>
      <c r="D43" s="85"/>
      <c r="E43" s="1171" t="s">
        <v>74</v>
      </c>
      <c r="F43" s="1171"/>
      <c r="G43" s="1171"/>
      <c r="H43" s="1172"/>
      <c r="I43" s="86">
        <v>5664</v>
      </c>
      <c r="J43" s="87">
        <v>6521</v>
      </c>
      <c r="K43" s="87">
        <v>7784</v>
      </c>
      <c r="L43" s="87">
        <v>8242</v>
      </c>
      <c r="M43" s="88">
        <v>8039</v>
      </c>
    </row>
    <row r="44" spans="2:13" ht="27.75" customHeight="1" x14ac:dyDescent="0.15">
      <c r="B44" s="1175"/>
      <c r="C44" s="1176"/>
      <c r="D44" s="85"/>
      <c r="E44" s="1171" t="s">
        <v>75</v>
      </c>
      <c r="F44" s="1171"/>
      <c r="G44" s="1171"/>
      <c r="H44" s="1172"/>
      <c r="I44" s="86">
        <v>266</v>
      </c>
      <c r="J44" s="87">
        <v>257</v>
      </c>
      <c r="K44" s="87">
        <v>227</v>
      </c>
      <c r="L44" s="87">
        <v>229</v>
      </c>
      <c r="M44" s="88">
        <v>203</v>
      </c>
    </row>
    <row r="45" spans="2:13" ht="27.75" customHeight="1" x14ac:dyDescent="0.15">
      <c r="B45" s="1175"/>
      <c r="C45" s="1176"/>
      <c r="D45" s="85"/>
      <c r="E45" s="1171" t="s">
        <v>76</v>
      </c>
      <c r="F45" s="1171"/>
      <c r="G45" s="1171"/>
      <c r="H45" s="1172"/>
      <c r="I45" s="86">
        <v>1611</v>
      </c>
      <c r="J45" s="87">
        <v>1651</v>
      </c>
      <c r="K45" s="87">
        <v>1629</v>
      </c>
      <c r="L45" s="87">
        <v>1493</v>
      </c>
      <c r="M45" s="88">
        <v>1455</v>
      </c>
    </row>
    <row r="46" spans="2:13" ht="27.75" customHeight="1" x14ac:dyDescent="0.15">
      <c r="B46" s="1175"/>
      <c r="C46" s="1176"/>
      <c r="D46" s="85"/>
      <c r="E46" s="1171" t="s">
        <v>77</v>
      </c>
      <c r="F46" s="1171"/>
      <c r="G46" s="1171"/>
      <c r="H46" s="1172"/>
      <c r="I46" s="86">
        <v>31</v>
      </c>
      <c r="J46" s="87">
        <v>38</v>
      </c>
      <c r="K46" s="87">
        <v>2</v>
      </c>
      <c r="L46" s="87">
        <v>1</v>
      </c>
      <c r="M46" s="88" t="s">
        <v>0</v>
      </c>
    </row>
    <row r="47" spans="2:13" ht="27.75" customHeight="1" x14ac:dyDescent="0.15">
      <c r="B47" s="1175"/>
      <c r="C47" s="1176"/>
      <c r="D47" s="85"/>
      <c r="E47" s="1171" t="s">
        <v>78</v>
      </c>
      <c r="F47" s="1171"/>
      <c r="G47" s="1171"/>
      <c r="H47" s="1172"/>
      <c r="I47" s="86" t="s">
        <v>0</v>
      </c>
      <c r="J47" s="87" t="s">
        <v>0</v>
      </c>
      <c r="K47" s="87" t="s">
        <v>0</v>
      </c>
      <c r="L47" s="87" t="s">
        <v>0</v>
      </c>
      <c r="M47" s="88" t="s">
        <v>0</v>
      </c>
    </row>
    <row r="48" spans="2:13" ht="27.75" customHeight="1" x14ac:dyDescent="0.15">
      <c r="B48" s="1177"/>
      <c r="C48" s="1178"/>
      <c r="D48" s="85"/>
      <c r="E48" s="1171" t="s">
        <v>79</v>
      </c>
      <c r="F48" s="1171"/>
      <c r="G48" s="1171"/>
      <c r="H48" s="1172"/>
      <c r="I48" s="86" t="s">
        <v>0</v>
      </c>
      <c r="J48" s="87" t="s">
        <v>0</v>
      </c>
      <c r="K48" s="87" t="s">
        <v>0</v>
      </c>
      <c r="L48" s="87" t="s">
        <v>0</v>
      </c>
      <c r="M48" s="88" t="s">
        <v>0</v>
      </c>
    </row>
    <row r="49" spans="2:13" ht="27.75" customHeight="1" x14ac:dyDescent="0.15">
      <c r="B49" s="1179" t="s">
        <v>114</v>
      </c>
      <c r="C49" s="1180"/>
      <c r="D49" s="89"/>
      <c r="E49" s="1171" t="s">
        <v>80</v>
      </c>
      <c r="F49" s="1171"/>
      <c r="G49" s="1171"/>
      <c r="H49" s="1172"/>
      <c r="I49" s="86">
        <v>3835</v>
      </c>
      <c r="J49" s="87">
        <v>4053</v>
      </c>
      <c r="K49" s="87">
        <v>4945</v>
      </c>
      <c r="L49" s="87">
        <v>5761</v>
      </c>
      <c r="M49" s="88">
        <v>6581</v>
      </c>
    </row>
    <row r="50" spans="2:13" ht="27.75" customHeight="1" x14ac:dyDescent="0.15">
      <c r="B50" s="1175"/>
      <c r="C50" s="1176"/>
      <c r="D50" s="85"/>
      <c r="E50" s="1171" t="s">
        <v>81</v>
      </c>
      <c r="F50" s="1171"/>
      <c r="G50" s="1171"/>
      <c r="H50" s="1172"/>
      <c r="I50" s="86">
        <v>1739</v>
      </c>
      <c r="J50" s="87">
        <v>1505</v>
      </c>
      <c r="K50" s="87">
        <v>1323</v>
      </c>
      <c r="L50" s="87">
        <v>1170</v>
      </c>
      <c r="M50" s="88">
        <v>1061</v>
      </c>
    </row>
    <row r="51" spans="2:13" ht="27.75" customHeight="1" x14ac:dyDescent="0.15">
      <c r="B51" s="1177"/>
      <c r="C51" s="1178"/>
      <c r="D51" s="85"/>
      <c r="E51" s="1171" t="s">
        <v>82</v>
      </c>
      <c r="F51" s="1171"/>
      <c r="G51" s="1171"/>
      <c r="H51" s="1172"/>
      <c r="I51" s="86">
        <v>14379</v>
      </c>
      <c r="J51" s="87">
        <v>14114</v>
      </c>
      <c r="K51" s="87">
        <v>14005</v>
      </c>
      <c r="L51" s="87">
        <v>13581</v>
      </c>
      <c r="M51" s="88">
        <v>13889</v>
      </c>
    </row>
    <row r="52" spans="2:13" ht="27.75" customHeight="1" thickBot="1" x14ac:dyDescent="0.2">
      <c r="B52" s="1181" t="s">
        <v>108</v>
      </c>
      <c r="C52" s="1182"/>
      <c r="D52" s="90"/>
      <c r="E52" s="1169" t="s">
        <v>83</v>
      </c>
      <c r="F52" s="1169"/>
      <c r="G52" s="1169"/>
      <c r="H52" s="1170"/>
      <c r="I52" s="91">
        <v>2090</v>
      </c>
      <c r="J52" s="92">
        <v>2180</v>
      </c>
      <c r="K52" s="92">
        <v>2184</v>
      </c>
      <c r="L52" s="92">
        <v>1587</v>
      </c>
      <c r="M52" s="93">
        <v>8784</v>
      </c>
    </row>
    <row r="53" spans="2:13" ht="27.75" customHeight="1" x14ac:dyDescent="0.15">
      <c r="B53" s="94" t="s">
        <v>115</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84</v>
      </c>
      <c r="E2" s="108"/>
      <c r="F2" s="109" t="s">
        <v>50</v>
      </c>
      <c r="G2" s="342"/>
      <c r="H2" s="343"/>
    </row>
    <row r="3" spans="1:8" x14ac:dyDescent="0.15">
      <c r="A3" s="107" t="s">
        <v>6</v>
      </c>
      <c r="B3" s="110"/>
      <c r="C3" s="111"/>
      <c r="D3" s="112">
        <v>114179</v>
      </c>
      <c r="E3" s="113"/>
      <c r="F3" s="114">
        <v>52940</v>
      </c>
      <c r="G3" s="115"/>
      <c r="H3" s="116"/>
    </row>
    <row r="4" spans="1:8" x14ac:dyDescent="0.15">
      <c r="A4" s="117"/>
      <c r="B4" s="118"/>
      <c r="C4" s="119"/>
      <c r="D4" s="120">
        <v>97708</v>
      </c>
      <c r="E4" s="121"/>
      <c r="F4" s="122">
        <v>28496</v>
      </c>
      <c r="G4" s="123"/>
      <c r="H4" s="124"/>
    </row>
    <row r="5" spans="1:8" x14ac:dyDescent="0.15">
      <c r="A5" s="107" t="s">
        <v>7</v>
      </c>
      <c r="B5" s="110"/>
      <c r="C5" s="111"/>
      <c r="D5" s="112">
        <v>175122</v>
      </c>
      <c r="E5" s="113"/>
      <c r="F5" s="114">
        <v>70254</v>
      </c>
      <c r="G5" s="115"/>
      <c r="H5" s="116"/>
    </row>
    <row r="6" spans="1:8" x14ac:dyDescent="0.15">
      <c r="A6" s="117"/>
      <c r="B6" s="118"/>
      <c r="C6" s="119"/>
      <c r="D6" s="120">
        <v>108165</v>
      </c>
      <c r="E6" s="121"/>
      <c r="F6" s="122">
        <v>41764</v>
      </c>
      <c r="G6" s="123"/>
      <c r="H6" s="124"/>
    </row>
    <row r="7" spans="1:8" x14ac:dyDescent="0.15">
      <c r="A7" s="107" t="s">
        <v>8</v>
      </c>
      <c r="B7" s="110"/>
      <c r="C7" s="111"/>
      <c r="D7" s="112">
        <v>117055</v>
      </c>
      <c r="E7" s="113"/>
      <c r="F7" s="114">
        <v>89245</v>
      </c>
      <c r="G7" s="115"/>
      <c r="H7" s="116"/>
    </row>
    <row r="8" spans="1:8" x14ac:dyDescent="0.15">
      <c r="A8" s="117"/>
      <c r="B8" s="118"/>
      <c r="C8" s="119"/>
      <c r="D8" s="120">
        <v>93382</v>
      </c>
      <c r="E8" s="121"/>
      <c r="F8" s="122">
        <v>42966</v>
      </c>
      <c r="G8" s="123"/>
      <c r="H8" s="124"/>
    </row>
    <row r="9" spans="1:8" x14ac:dyDescent="0.15">
      <c r="A9" s="107" t="s">
        <v>9</v>
      </c>
      <c r="B9" s="110"/>
      <c r="C9" s="111"/>
      <c r="D9" s="112">
        <v>116427</v>
      </c>
      <c r="E9" s="113"/>
      <c r="F9" s="114">
        <v>70897</v>
      </c>
      <c r="G9" s="115"/>
      <c r="H9" s="116"/>
    </row>
    <row r="10" spans="1:8" x14ac:dyDescent="0.15">
      <c r="A10" s="117"/>
      <c r="B10" s="118"/>
      <c r="C10" s="119"/>
      <c r="D10" s="120">
        <v>97670</v>
      </c>
      <c r="E10" s="121"/>
      <c r="F10" s="122">
        <v>39878</v>
      </c>
      <c r="G10" s="123"/>
      <c r="H10" s="124"/>
    </row>
    <row r="11" spans="1:8" x14ac:dyDescent="0.15">
      <c r="A11" s="107" t="s">
        <v>10</v>
      </c>
      <c r="B11" s="110"/>
      <c r="C11" s="111"/>
      <c r="D11" s="112">
        <v>144079</v>
      </c>
      <c r="E11" s="113"/>
      <c r="F11" s="114">
        <v>66496</v>
      </c>
      <c r="G11" s="115"/>
      <c r="H11" s="116"/>
    </row>
    <row r="12" spans="1:8" x14ac:dyDescent="0.15">
      <c r="A12" s="117"/>
      <c r="B12" s="118"/>
      <c r="C12" s="125"/>
      <c r="D12" s="120">
        <v>104993</v>
      </c>
      <c r="E12" s="121"/>
      <c r="F12" s="122">
        <v>36530</v>
      </c>
      <c r="G12" s="123"/>
      <c r="H12" s="124"/>
    </row>
    <row r="13" spans="1:8" x14ac:dyDescent="0.15">
      <c r="A13" s="107"/>
      <c r="B13" s="110"/>
      <c r="C13" s="126"/>
      <c r="D13" s="127">
        <v>133372</v>
      </c>
      <c r="E13" s="128"/>
      <c r="F13" s="129">
        <v>69966</v>
      </c>
      <c r="G13" s="130"/>
      <c r="H13" s="116"/>
    </row>
    <row r="14" spans="1:8" x14ac:dyDescent="0.15">
      <c r="A14" s="117"/>
      <c r="B14" s="118"/>
      <c r="C14" s="119"/>
      <c r="D14" s="120">
        <v>100384</v>
      </c>
      <c r="E14" s="121"/>
      <c r="F14" s="122">
        <v>37927</v>
      </c>
      <c r="G14" s="123"/>
      <c r="H14" s="124"/>
    </row>
    <row r="17" spans="1:11" x14ac:dyDescent="0.15">
      <c r="A17" s="103" t="s">
        <v>85</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116</v>
      </c>
      <c r="B19" s="131">
        <f>ROUND(VALUE(SUBSTITUTE(実質収支比率等に係る経年分析!F$48,"▲","-")),2)</f>
        <v>6.96</v>
      </c>
      <c r="C19" s="131">
        <f>ROUND(VALUE(SUBSTITUTE(実質収支比率等に係る経年分析!G$48,"▲","-")),2)</f>
        <v>11.25</v>
      </c>
      <c r="D19" s="131">
        <f>ROUND(VALUE(SUBSTITUTE(実質収支比率等に係る経年分析!H$48,"▲","-")),2)</f>
        <v>13.85</v>
      </c>
      <c r="E19" s="131">
        <f>ROUND(VALUE(SUBSTITUTE(実質収支比率等に係る経年分析!I$48,"▲","-")),2)</f>
        <v>11.59</v>
      </c>
      <c r="F19" s="131">
        <f>ROUND(VALUE(SUBSTITUTE(実質収支比率等に係る経年分析!J$48,"▲","-")),2)</f>
        <v>9.16</v>
      </c>
    </row>
    <row r="20" spans="1:11" x14ac:dyDescent="0.15">
      <c r="A20" s="131" t="s">
        <v>117</v>
      </c>
      <c r="B20" s="131">
        <f>ROUND(VALUE(SUBSTITUTE(実質収支比率等に係る経年分析!F$47,"▲","-")),2)</f>
        <v>30.68</v>
      </c>
      <c r="C20" s="131">
        <f>ROUND(VALUE(SUBSTITUTE(実質収支比率等に係る経年分析!G$47,"▲","-")),2)</f>
        <v>33.590000000000003</v>
      </c>
      <c r="D20" s="131">
        <f>ROUND(VALUE(SUBSTITUTE(実質収支比率等に係る経年分析!H$47,"▲","-")),2)</f>
        <v>45.74</v>
      </c>
      <c r="E20" s="131">
        <f>ROUND(VALUE(SUBSTITUTE(実質収支比率等に係る経年分析!I$47,"▲","-")),2)</f>
        <v>56.76</v>
      </c>
      <c r="F20" s="131">
        <f>ROUND(VALUE(SUBSTITUTE(実質収支比率等に係る経年分析!J$47,"▲","-")),2)</f>
        <v>65.08</v>
      </c>
    </row>
    <row r="21" spans="1:11" x14ac:dyDescent="0.15">
      <c r="A21" s="131" t="s">
        <v>118</v>
      </c>
      <c r="B21" s="131">
        <f>IF(ISNUMBER(VALUE(SUBSTITUTE(実質収支比率等に係る経年分析!F$49,"▲","-"))),ROUND(VALUE(SUBSTITUTE(実質収支比率等に係る経年分析!F$49,"▲","-")),2),NA())</f>
        <v>-2.12</v>
      </c>
      <c r="C21" s="131">
        <f>IF(ISNUMBER(VALUE(SUBSTITUTE(実質収支比率等に係る経年分析!G$49,"▲","-"))),ROUND(VALUE(SUBSTITUTE(実質収支比率等に係る経年分析!G$49,"▲","-")),2),NA())</f>
        <v>5.42</v>
      </c>
      <c r="D21" s="131">
        <f>IF(ISNUMBER(VALUE(SUBSTITUTE(実質収支比率等に係る経年分析!H$49,"▲","-"))),ROUND(VALUE(SUBSTITUTE(実質収支比率等に係る経年分析!H$49,"▲","-")),2),NA())</f>
        <v>8.34</v>
      </c>
      <c r="E21" s="131">
        <f>IF(ISNUMBER(VALUE(SUBSTITUTE(実質収支比率等に係る経年分析!I$49,"▲","-"))),ROUND(VALUE(SUBSTITUTE(実質収支比率等に係る経年分析!I$49,"▲","-")),2),NA())</f>
        <v>-2.2000000000000002</v>
      </c>
      <c r="F21" s="131">
        <f>IF(ISNUMBER(VALUE(SUBSTITUTE(実質収支比率等に係る経年分析!J$49,"▲","-"))),ROUND(VALUE(SUBSTITUTE(実質収支比率等に係る経年分析!J$49,"▲","-")),2),NA())</f>
        <v>3.08</v>
      </c>
    </row>
    <row r="24" spans="1:11" x14ac:dyDescent="0.15">
      <c r="A24" s="103" t="s">
        <v>86</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119</v>
      </c>
      <c r="C26" s="132" t="s">
        <v>120</v>
      </c>
      <c r="D26" s="132" t="s">
        <v>119</v>
      </c>
      <c r="E26" s="132" t="s">
        <v>120</v>
      </c>
      <c r="F26" s="132" t="s">
        <v>119</v>
      </c>
      <c r="G26" s="132" t="s">
        <v>120</v>
      </c>
      <c r="H26" s="132" t="s">
        <v>119</v>
      </c>
      <c r="I26" s="132" t="s">
        <v>120</v>
      </c>
      <c r="J26" s="132" t="s">
        <v>119</v>
      </c>
      <c r="K26" s="132" t="s">
        <v>120</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0.09</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奨学会特別会計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0.09</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0.08</v>
      </c>
    </row>
    <row r="30" spans="1:11" x14ac:dyDescent="0.15">
      <c r="A30" s="132" t="str">
        <f>IF(連結実質赤字比率に係る赤字・黒字の構成分析!C$40="",NA(),連結実質赤字比率に係る赤字・黒字の構成分析!C$40)</f>
        <v>国民健康保険特別会計（直診勘定）</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0.14000000000000001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0.14000000000000001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0.24</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0.31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v>
      </c>
    </row>
    <row r="31" spans="1:11" x14ac:dyDescent="0.15">
      <c r="A31" s="132" t="str">
        <f>IF(連結実質赤字比率に係る赤字・黒字の構成分析!C$39="",NA(),連結実質赤字比率に係る赤字・黒字の構成分析!C$39)</f>
        <v>公共下水道特別会計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0.41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0.23</v>
      </c>
    </row>
    <row r="32" spans="1:11" x14ac:dyDescent="0.15">
      <c r="A32" s="132" t="str">
        <f>IF(連結実質赤字比率に係る赤字・黒字の構成分析!C$38="",NA(),連結実質赤字比率に係る赤字・黒字の構成分析!C$38)</f>
        <v>介護保険特別会計（事業勘定）</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0.34</v>
      </c>
    </row>
    <row r="33" spans="1:16" x14ac:dyDescent="0.15">
      <c r="A33" s="132" t="str">
        <f>IF(連結実質赤字比率に係る赤字・黒字の構成分析!C$37="",NA(),連結実質赤字比率に係る赤字・黒字の構成分析!C$37)</f>
        <v>国民健康保険特別会計（事業勘定）</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2.31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1.26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0.91</v>
      </c>
    </row>
    <row r="34" spans="1:16" x14ac:dyDescent="0.15">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8.77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8.41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7.85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7.64</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6.85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11.1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13.71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11.47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9.06</v>
      </c>
    </row>
    <row r="36" spans="1:16" x14ac:dyDescent="0.15">
      <c r="A36" s="132" t="str">
        <f>IF(連結実質赤字比率に係る赤字・黒字の構成分析!C$34="",NA(),連結実質赤字比率に係る赤字・黒字の構成分析!C$34)</f>
        <v>国民健康保険病院事業会計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15.8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16.29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17.22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18.59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18.63</v>
      </c>
    </row>
    <row r="39" spans="1:16" x14ac:dyDescent="0.15">
      <c r="A39" s="103" t="s">
        <v>87</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15">
      <c r="A42" s="133" t="s">
        <v>123</v>
      </c>
      <c r="B42" s="133"/>
      <c r="C42" s="133"/>
      <c r="D42" s="133">
        <f>'実質公債費比率（分子）の構造'!K$52</f>
        <v>1623</v>
      </c>
      <c r="E42" s="133"/>
      <c r="F42" s="133"/>
      <c r="G42" s="133">
        <f>'実質公債費比率（分子）の構造'!L$52</f>
        <v>1769</v>
      </c>
      <c r="H42" s="133"/>
      <c r="I42" s="133"/>
      <c r="J42" s="133">
        <f>'実質公債費比率（分子）の構造'!M$52</f>
        <v>1619</v>
      </c>
      <c r="K42" s="133"/>
      <c r="L42" s="133"/>
      <c r="M42" s="133">
        <f>'実質公債費比率（分子）の構造'!N$52</f>
        <v>1532</v>
      </c>
      <c r="N42" s="133"/>
      <c r="O42" s="133"/>
      <c r="P42" s="133">
        <f>'実質公債費比率（分子）の構造'!O$52</f>
        <v>1515</v>
      </c>
    </row>
    <row r="43" spans="1:16" x14ac:dyDescent="0.15">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125</v>
      </c>
      <c r="B44" s="133">
        <f>'実質公債費比率（分子）の構造'!K$50</f>
        <v>2</v>
      </c>
      <c r="C44" s="133"/>
      <c r="D44" s="133"/>
      <c r="E44" s="133">
        <f>'実質公債費比率（分子）の構造'!L$50</f>
        <v>2</v>
      </c>
      <c r="F44" s="133"/>
      <c r="G44" s="133"/>
      <c r="H44" s="133">
        <f>'実質公債費比率（分子）の構造'!M$50</f>
        <v>2</v>
      </c>
      <c r="I44" s="133"/>
      <c r="J44" s="133"/>
      <c r="K44" s="133">
        <f>'実質公債費比率（分子）の構造'!N$50</f>
        <v>2</v>
      </c>
      <c r="L44" s="133"/>
      <c r="M44" s="133"/>
      <c r="N44" s="133">
        <f>'実質公債費比率（分子）の構造'!O$50</f>
        <v>1</v>
      </c>
      <c r="O44" s="133"/>
      <c r="P44" s="133"/>
    </row>
    <row r="45" spans="1:16" x14ac:dyDescent="0.15">
      <c r="A45" s="133" t="s">
        <v>126</v>
      </c>
      <c r="B45" s="133">
        <f>'実質公債費比率（分子）の構造'!K$49</f>
        <v>64</v>
      </c>
      <c r="C45" s="133"/>
      <c r="D45" s="133"/>
      <c r="E45" s="133">
        <f>'実質公債費比率（分子）の構造'!L$49</f>
        <v>55</v>
      </c>
      <c r="F45" s="133"/>
      <c r="G45" s="133"/>
      <c r="H45" s="133">
        <f>'実質公債費比率（分子）の構造'!M$49</f>
        <v>59</v>
      </c>
      <c r="I45" s="133"/>
      <c r="J45" s="133"/>
      <c r="K45" s="133">
        <f>'実質公債費比率（分子）の構造'!N$49</f>
        <v>53</v>
      </c>
      <c r="L45" s="133"/>
      <c r="M45" s="133"/>
      <c r="N45" s="133">
        <f>'実質公債費比率（分子）の構造'!O$49</f>
        <v>42</v>
      </c>
      <c r="O45" s="133"/>
      <c r="P45" s="133"/>
    </row>
    <row r="46" spans="1:16" x14ac:dyDescent="0.15">
      <c r="A46" s="133" t="s">
        <v>127</v>
      </c>
      <c r="B46" s="133">
        <f>'実質公債費比率（分子）の構造'!K$48</f>
        <v>428</v>
      </c>
      <c r="C46" s="133"/>
      <c r="D46" s="133"/>
      <c r="E46" s="133">
        <f>'実質公債費比率（分子）の構造'!L$48</f>
        <v>481</v>
      </c>
      <c r="F46" s="133"/>
      <c r="G46" s="133"/>
      <c r="H46" s="133">
        <f>'実質公債費比率（分子）の構造'!M$48</f>
        <v>555</v>
      </c>
      <c r="I46" s="133"/>
      <c r="J46" s="133"/>
      <c r="K46" s="133">
        <f>'実質公債費比率（分子）の構造'!N$48</f>
        <v>581</v>
      </c>
      <c r="L46" s="133"/>
      <c r="M46" s="133"/>
      <c r="N46" s="133">
        <f>'実質公債費比率（分子）の構造'!O$48</f>
        <v>558</v>
      </c>
      <c r="O46" s="133"/>
      <c r="P46" s="133"/>
    </row>
    <row r="47" spans="1:16" x14ac:dyDescent="0.15">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130</v>
      </c>
      <c r="B49" s="133">
        <f>'実質公債費比率（分子）の構造'!K$45</f>
        <v>2143</v>
      </c>
      <c r="C49" s="133"/>
      <c r="D49" s="133"/>
      <c r="E49" s="133">
        <f>'実質公債費比率（分子）の構造'!L$45</f>
        <v>2209</v>
      </c>
      <c r="F49" s="133"/>
      <c r="G49" s="133"/>
      <c r="H49" s="133">
        <f>'実質公債費比率（分子）の構造'!M$45</f>
        <v>1915</v>
      </c>
      <c r="I49" s="133"/>
      <c r="J49" s="133"/>
      <c r="K49" s="133">
        <f>'実質公債費比率（分子）の構造'!N$45</f>
        <v>1734</v>
      </c>
      <c r="L49" s="133"/>
      <c r="M49" s="133"/>
      <c r="N49" s="133">
        <f>'実質公債費比率（分子）の構造'!O$45</f>
        <v>1582</v>
      </c>
      <c r="O49" s="133"/>
      <c r="P49" s="133"/>
    </row>
    <row r="50" spans="1:16" x14ac:dyDescent="0.15">
      <c r="A50" s="133" t="s">
        <v>88</v>
      </c>
      <c r="B50" s="133" t="e">
        <f>NA()</f>
        <v>#N/A</v>
      </c>
      <c r="C50" s="133">
        <f>IF(ISNUMBER('実質公債費比率（分子）の構造'!K$53),'実質公債費比率（分子）の構造'!K$53,NA())</f>
        <v>1014</v>
      </c>
      <c r="D50" s="133" t="e">
        <f>NA()</f>
        <v>#N/A</v>
      </c>
      <c r="E50" s="133" t="e">
        <f>NA()</f>
        <v>#N/A</v>
      </c>
      <c r="F50" s="133">
        <f>IF(ISNUMBER('実質公債費比率（分子）の構造'!L$53),'実質公債費比率（分子）の構造'!L$53,NA())</f>
        <v>978</v>
      </c>
      <c r="G50" s="133" t="e">
        <f>NA()</f>
        <v>#N/A</v>
      </c>
      <c r="H50" s="133" t="e">
        <f>NA()</f>
        <v>#N/A</v>
      </c>
      <c r="I50" s="133">
        <f>IF(ISNUMBER('実質公債費比率（分子）の構造'!M$53),'実質公債費比率（分子）の構造'!M$53,NA())</f>
        <v>912</v>
      </c>
      <c r="J50" s="133" t="e">
        <f>NA()</f>
        <v>#N/A</v>
      </c>
      <c r="K50" s="133" t="e">
        <f>NA()</f>
        <v>#N/A</v>
      </c>
      <c r="L50" s="133">
        <f>IF(ISNUMBER('実質公債費比率（分子）の構造'!N$53),'実質公債費比率（分子）の構造'!N$53,NA())</f>
        <v>838</v>
      </c>
      <c r="M50" s="133" t="e">
        <f>NA()</f>
        <v>#N/A</v>
      </c>
      <c r="N50" s="133" t="e">
        <f>NA()</f>
        <v>#N/A</v>
      </c>
      <c r="O50" s="133">
        <f>IF(ISNUMBER('実質公債費比率（分子）の構造'!O$53),'実質公債費比率（分子）の構造'!O$53,NA())</f>
        <v>668</v>
      </c>
      <c r="P50" s="133" t="e">
        <f>NA()</f>
        <v>#N/A</v>
      </c>
    </row>
    <row r="53" spans="1:16" x14ac:dyDescent="0.15">
      <c r="A53" s="103" t="s">
        <v>89</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15">
      <c r="A56" s="132" t="s">
        <v>82</v>
      </c>
      <c r="B56" s="132"/>
      <c r="C56" s="132"/>
      <c r="D56" s="132">
        <f>'将来負担比率（分子）の構造'!I$51</f>
        <v>14379</v>
      </c>
      <c r="E56" s="132"/>
      <c r="F56" s="132"/>
      <c r="G56" s="132">
        <f>'将来負担比率（分子）の構造'!J$51</f>
        <v>14114</v>
      </c>
      <c r="H56" s="132"/>
      <c r="I56" s="132"/>
      <c r="J56" s="132">
        <f>'将来負担比率（分子）の構造'!K$51</f>
        <v>14005</v>
      </c>
      <c r="K56" s="132"/>
      <c r="L56" s="132"/>
      <c r="M56" s="132">
        <f>'将来負担比率（分子）の構造'!L$51</f>
        <v>13581</v>
      </c>
      <c r="N56" s="132"/>
      <c r="O56" s="132"/>
      <c r="P56" s="132">
        <f>'将来負担比率（分子）の構造'!M$51</f>
        <v>13889</v>
      </c>
    </row>
    <row r="57" spans="1:16" x14ac:dyDescent="0.15">
      <c r="A57" s="132" t="s">
        <v>81</v>
      </c>
      <c r="B57" s="132"/>
      <c r="C57" s="132"/>
      <c r="D57" s="132">
        <f>'将来負担比率（分子）の構造'!I$50</f>
        <v>1739</v>
      </c>
      <c r="E57" s="132"/>
      <c r="F57" s="132"/>
      <c r="G57" s="132">
        <f>'将来負担比率（分子）の構造'!J$50</f>
        <v>1505</v>
      </c>
      <c r="H57" s="132"/>
      <c r="I57" s="132"/>
      <c r="J57" s="132">
        <f>'将来負担比率（分子）の構造'!K$50</f>
        <v>1323</v>
      </c>
      <c r="K57" s="132"/>
      <c r="L57" s="132"/>
      <c r="M57" s="132">
        <f>'将来負担比率（分子）の構造'!L$50</f>
        <v>1170</v>
      </c>
      <c r="N57" s="132"/>
      <c r="O57" s="132"/>
      <c r="P57" s="132">
        <f>'将来負担比率（分子）の構造'!M$50</f>
        <v>1061</v>
      </c>
    </row>
    <row r="58" spans="1:16" x14ac:dyDescent="0.15">
      <c r="A58" s="132" t="s">
        <v>80</v>
      </c>
      <c r="B58" s="132"/>
      <c r="C58" s="132"/>
      <c r="D58" s="132">
        <f>'将来負担比率（分子）の構造'!I$49</f>
        <v>3835</v>
      </c>
      <c r="E58" s="132"/>
      <c r="F58" s="132"/>
      <c r="G58" s="132">
        <f>'将来負担比率（分子）の構造'!J$49</f>
        <v>4053</v>
      </c>
      <c r="H58" s="132"/>
      <c r="I58" s="132"/>
      <c r="J58" s="132">
        <f>'将来負担比率（分子）の構造'!K$49</f>
        <v>4945</v>
      </c>
      <c r="K58" s="132"/>
      <c r="L58" s="132"/>
      <c r="M58" s="132">
        <f>'将来負担比率（分子）の構造'!L$49</f>
        <v>5761</v>
      </c>
      <c r="N58" s="132"/>
      <c r="O58" s="132"/>
      <c r="P58" s="132">
        <f>'将来負担比率（分子）の構造'!M$49</f>
        <v>6581</v>
      </c>
    </row>
    <row r="59" spans="1:16" x14ac:dyDescent="0.15">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77</v>
      </c>
      <c r="B61" s="132">
        <f>'将来負担比率（分子）の構造'!I$46</f>
        <v>31</v>
      </c>
      <c r="C61" s="132"/>
      <c r="D61" s="132"/>
      <c r="E61" s="132">
        <f>'将来負担比率（分子）の構造'!J$46</f>
        <v>38</v>
      </c>
      <c r="F61" s="132"/>
      <c r="G61" s="132"/>
      <c r="H61" s="132">
        <f>'将来負担比率（分子）の構造'!K$46</f>
        <v>2</v>
      </c>
      <c r="I61" s="132"/>
      <c r="J61" s="132"/>
      <c r="K61" s="132">
        <f>'将来負担比率（分子）の構造'!L$46</f>
        <v>1</v>
      </c>
      <c r="L61" s="132"/>
      <c r="M61" s="132"/>
      <c r="N61" s="132" t="str">
        <f>'将来負担比率（分子）の構造'!M$46</f>
        <v>-</v>
      </c>
      <c r="O61" s="132"/>
      <c r="P61" s="132"/>
    </row>
    <row r="62" spans="1:16" x14ac:dyDescent="0.15">
      <c r="A62" s="132" t="s">
        <v>76</v>
      </c>
      <c r="B62" s="132">
        <f>'将来負担比率（分子）の構造'!I$45</f>
        <v>1611</v>
      </c>
      <c r="C62" s="132"/>
      <c r="D62" s="132"/>
      <c r="E62" s="132">
        <f>'将来負担比率（分子）の構造'!J$45</f>
        <v>1651</v>
      </c>
      <c r="F62" s="132"/>
      <c r="G62" s="132"/>
      <c r="H62" s="132">
        <f>'将来負担比率（分子）の構造'!K$45</f>
        <v>1629</v>
      </c>
      <c r="I62" s="132"/>
      <c r="J62" s="132"/>
      <c r="K62" s="132">
        <f>'将来負担比率（分子）の構造'!L$45</f>
        <v>1493</v>
      </c>
      <c r="L62" s="132"/>
      <c r="M62" s="132"/>
      <c r="N62" s="132">
        <f>'将来負担比率（分子）の構造'!M$45</f>
        <v>1455</v>
      </c>
      <c r="O62" s="132"/>
      <c r="P62" s="132"/>
    </row>
    <row r="63" spans="1:16" x14ac:dyDescent="0.15">
      <c r="A63" s="132" t="s">
        <v>75</v>
      </c>
      <c r="B63" s="132">
        <f>'将来負担比率（分子）の構造'!I$44</f>
        <v>266</v>
      </c>
      <c r="C63" s="132"/>
      <c r="D63" s="132"/>
      <c r="E63" s="132">
        <f>'将来負担比率（分子）の構造'!J$44</f>
        <v>257</v>
      </c>
      <c r="F63" s="132"/>
      <c r="G63" s="132"/>
      <c r="H63" s="132">
        <f>'将来負担比率（分子）の構造'!K$44</f>
        <v>227</v>
      </c>
      <c r="I63" s="132"/>
      <c r="J63" s="132"/>
      <c r="K63" s="132">
        <f>'将来負担比率（分子）の構造'!L$44</f>
        <v>229</v>
      </c>
      <c r="L63" s="132"/>
      <c r="M63" s="132"/>
      <c r="N63" s="132">
        <f>'将来負担比率（分子）の構造'!M$44</f>
        <v>203</v>
      </c>
      <c r="O63" s="132"/>
      <c r="P63" s="132"/>
    </row>
    <row r="64" spans="1:16" x14ac:dyDescent="0.15">
      <c r="A64" s="132" t="s">
        <v>74</v>
      </c>
      <c r="B64" s="132">
        <f>'将来負担比率（分子）の構造'!I$43</f>
        <v>5664</v>
      </c>
      <c r="C64" s="132"/>
      <c r="D64" s="132"/>
      <c r="E64" s="132">
        <f>'将来負担比率（分子）の構造'!J$43</f>
        <v>6521</v>
      </c>
      <c r="F64" s="132"/>
      <c r="G64" s="132"/>
      <c r="H64" s="132">
        <f>'将来負担比率（分子）の構造'!K$43</f>
        <v>7784</v>
      </c>
      <c r="I64" s="132"/>
      <c r="J64" s="132"/>
      <c r="K64" s="132">
        <f>'将来負担比率（分子）の構造'!L$43</f>
        <v>8242</v>
      </c>
      <c r="L64" s="132"/>
      <c r="M64" s="132"/>
      <c r="N64" s="132">
        <f>'将来負担比率（分子）の構造'!M$43</f>
        <v>8039</v>
      </c>
      <c r="O64" s="132"/>
      <c r="P64" s="132"/>
    </row>
    <row r="65" spans="1:16" x14ac:dyDescent="0.15">
      <c r="A65" s="132" t="s">
        <v>73</v>
      </c>
      <c r="B65" s="132">
        <f>'将来負担比率（分子）の構造'!I$42</f>
        <v>81</v>
      </c>
      <c r="C65" s="132"/>
      <c r="D65" s="132"/>
      <c r="E65" s="132">
        <f>'将来負担比率（分子）の構造'!J$42</f>
        <v>70</v>
      </c>
      <c r="F65" s="132"/>
      <c r="G65" s="132"/>
      <c r="H65" s="132">
        <f>'将来負担比率（分子）の構造'!K$42</f>
        <v>59</v>
      </c>
      <c r="I65" s="132"/>
      <c r="J65" s="132"/>
      <c r="K65" s="132">
        <f>'将来負担比率（分子）の構造'!L$42</f>
        <v>48</v>
      </c>
      <c r="L65" s="132"/>
      <c r="M65" s="132"/>
      <c r="N65" s="132">
        <f>'将来負担比率（分子）の構造'!M$42</f>
        <v>8612</v>
      </c>
      <c r="O65" s="132"/>
      <c r="P65" s="132"/>
    </row>
    <row r="66" spans="1:16" x14ac:dyDescent="0.15">
      <c r="A66" s="132" t="s">
        <v>72</v>
      </c>
      <c r="B66" s="132">
        <f>'将来負担比率（分子）の構造'!I$41</f>
        <v>14391</v>
      </c>
      <c r="C66" s="132"/>
      <c r="D66" s="132"/>
      <c r="E66" s="132">
        <f>'将来負担比率（分子）の構造'!J$41</f>
        <v>13316</v>
      </c>
      <c r="F66" s="132"/>
      <c r="G66" s="132"/>
      <c r="H66" s="132">
        <f>'将来負担比率（分子）の構造'!K$41</f>
        <v>12755</v>
      </c>
      <c r="I66" s="132"/>
      <c r="J66" s="132"/>
      <c r="K66" s="132">
        <f>'将来負担比率（分子）の構造'!L$41</f>
        <v>12085</v>
      </c>
      <c r="L66" s="132"/>
      <c r="M66" s="132"/>
      <c r="N66" s="132">
        <f>'将来負担比率（分子）の構造'!M$41</f>
        <v>12006</v>
      </c>
      <c r="O66" s="132"/>
      <c r="P66" s="132"/>
    </row>
    <row r="67" spans="1:16" x14ac:dyDescent="0.15">
      <c r="A67" s="132" t="s">
        <v>133</v>
      </c>
      <c r="B67" s="132" t="e">
        <f>NA()</f>
        <v>#N/A</v>
      </c>
      <c r="C67" s="132">
        <f>IF(ISNUMBER('将来負担比率（分子）の構造'!I$52), IF('将来負担比率（分子）の構造'!I$52 &lt; 0, 0, '将来負担比率（分子）の構造'!I$52), NA())</f>
        <v>2090</v>
      </c>
      <c r="D67" s="132" t="e">
        <f>NA()</f>
        <v>#N/A</v>
      </c>
      <c r="E67" s="132" t="e">
        <f>NA()</f>
        <v>#N/A</v>
      </c>
      <c r="F67" s="132">
        <f>IF(ISNUMBER('将来負担比率（分子）の構造'!J$52), IF('将来負担比率（分子）の構造'!J$52 &lt; 0, 0, '将来負担比率（分子）の構造'!J$52), NA())</f>
        <v>2180</v>
      </c>
      <c r="G67" s="132" t="e">
        <f>NA()</f>
        <v>#N/A</v>
      </c>
      <c r="H67" s="132" t="e">
        <f>NA()</f>
        <v>#N/A</v>
      </c>
      <c r="I67" s="132">
        <f>IF(ISNUMBER('将来負担比率（分子）の構造'!K$52), IF('将来負担比率（分子）の構造'!K$52 &lt; 0, 0, '将来負担比率（分子）の構造'!K$52), NA())</f>
        <v>2184</v>
      </c>
      <c r="J67" s="132" t="e">
        <f>NA()</f>
        <v>#N/A</v>
      </c>
      <c r="K67" s="132" t="e">
        <f>NA()</f>
        <v>#N/A</v>
      </c>
      <c r="L67" s="132">
        <f>IF(ISNUMBER('将来負担比率（分子）の構造'!L$52), IF('将来負担比率（分子）の構造'!L$52 &lt; 0, 0, '将来負担比率（分子）の構造'!L$52), NA())</f>
        <v>1587</v>
      </c>
      <c r="M67" s="132" t="e">
        <f>NA()</f>
        <v>#N/A</v>
      </c>
      <c r="N67" s="132" t="e">
        <f>NA()</f>
        <v>#N/A</v>
      </c>
      <c r="O67" s="132">
        <f>IF(ISNUMBER('将来負担比率（分子）の構造'!M$52), IF('将来負担比率（分子）の構造'!M$52 &lt; 0, 0, '将来負担比率（分子）の構造'!M$52), NA())</f>
        <v>8784</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2014-03-27T02:45:34Z</dcterms:created>
  <dcterms:modified xsi:type="dcterms:W3CDTF">2024-03-14T06:03:29Z</dcterms:modified>
  <cp:category/>
</cp:coreProperties>
</file>