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527"/>
  <workbookPr defaultThemeVersion="124226"/>
  <mc:AlternateContent xmlns:mc="http://schemas.openxmlformats.org/markup-compatibility/2006">
    <mc:Choice Requires="x15">
      <x15ac:absPath xmlns:x15ac="http://schemas.microsoft.com/office/spreadsheetml/2010/11/ac" url="E:\福原\HP\財政状況資料集\"/>
    </mc:Choice>
  </mc:AlternateContent>
  <xr:revisionPtr revIDLastSave="0" documentId="8_{A0A21BCA-9B57-457A-A3C8-8F567CEA1068}" xr6:coauthVersionLast="47" xr6:coauthVersionMax="47" xr10:uidLastSave="{00000000-0000-0000-0000-000000000000}"/>
  <bookViews>
    <workbookView xWindow="-120" yWindow="-120" windowWidth="20730" windowHeight="111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C41" i="9" s="1"/>
  <c r="E40" i="9"/>
  <c r="E39" i="9"/>
  <c r="E38" i="9"/>
  <c r="E37" i="9"/>
  <c r="C37" i="9" s="1"/>
  <c r="E36" i="9"/>
  <c r="E35" i="9"/>
  <c r="E34" i="9"/>
  <c r="CO43" i="9"/>
  <c r="BE43" i="9"/>
  <c r="AM43" i="9"/>
  <c r="U43" i="9"/>
  <c r="C43" i="9"/>
  <c r="CO42" i="9"/>
  <c r="BE42" i="9"/>
  <c r="AM42" i="9"/>
  <c r="U42" i="9"/>
  <c r="C42" i="9"/>
  <c r="CO41" i="9"/>
  <c r="BE41" i="9"/>
  <c r="AM41" i="9"/>
  <c r="U41" i="9"/>
  <c r="BE40" i="9"/>
  <c r="AM40" i="9"/>
  <c r="U40" i="9"/>
  <c r="C40" i="9"/>
  <c r="BE39" i="9"/>
  <c r="AM39" i="9"/>
  <c r="U39" i="9"/>
  <c r="C39" i="9"/>
  <c r="BE38" i="9"/>
  <c r="AM38" i="9"/>
  <c r="U38" i="9"/>
  <c r="C38" i="9"/>
  <c r="AM37" i="9"/>
  <c r="AM36" i="9"/>
  <c r="C34" i="9"/>
  <c r="C35" i="9"/>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l="1"/>
  <c r="BE35" i="9" s="1"/>
  <c r="BE36" i="9" s="1"/>
  <c r="BE37" i="9" s="1"/>
  <c r="BW34" i="9" l="1"/>
  <c r="BW35" i="9" l="1"/>
  <c r="BW36" i="9" s="1"/>
  <c r="BW37" i="9" s="1"/>
  <c r="BW38" i="9" s="1"/>
  <c r="BW39" i="9" s="1"/>
  <c r="BW40" i="9" s="1"/>
  <c r="BW41" i="9" s="1"/>
  <c r="BW42" i="9" s="1"/>
  <c r="BW43" i="9" s="1"/>
  <c r="CO34" i="9"/>
  <c r="CO35" i="9" s="1"/>
  <c r="CO36" i="9" s="1"/>
  <c r="CO37" i="9" s="1"/>
  <c r="CO38" i="9" s="1"/>
  <c r="CO39" i="9" s="1"/>
  <c r="CO40" i="9" s="1"/>
</calcChain>
</file>

<file path=xl/sharedStrings.xml><?xml version="1.0" encoding="utf-8"?>
<sst xmlns="http://schemas.openxmlformats.org/spreadsheetml/2006/main" count="1078" uniqueCount="587">
  <si>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</si>
  <si>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</si>
  <si>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</si>
  <si>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</si>
  <si>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</si>
  <si>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</si>
  <si>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</si>
  <si>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</si>
  <si>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</si>
  <si>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</si>
  <si>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</si>
  <si>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</si>
  <si>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</si>
  <si>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</si>
  <si>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</si>
  <si>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</si>
  <si>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</si>
  <si>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</si>
  <si>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</si>
  <si>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</si>
  <si>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</si>
  <si>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</si>
  <si>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</si>
  <si>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</si>
  <si>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</si>
  <si>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</si>
  <si>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</si>
  <si>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</si>
  <si>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</si>
  <si>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</si>
  <si>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</si>
  <si>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</si>
  <si>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</si>
  <si>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</si>
  <si>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</si>
  <si>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</si>
  <si>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</si>
  <si>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</si>
  <si>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</si>
  <si>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</si>
  <si>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</si>
  <si>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</si>
  <si>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</si>
  <si>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</si>
  <si>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</si>
  <si>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</si>
  <si>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</si>
  <si>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</si>
  <si>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</si>
  <si>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</si>
  <si>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</si>
  <si>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</si>
  <si>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</si>
  <si>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</si>
  <si>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</si>
  <si>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</si>
  <si>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</si>
  <si>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</si>
  <si>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</si>
  <si>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</si>
  <si>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</si>
  <si>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</si>
  <si>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</si>
  <si>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</si>
  <si>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</si>
  <si>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</si>
  <si>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</si>
  <si>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</si>
  <si>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</si>
  <si>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</si>
  <si>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</si>
  <si>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</si>
  <si>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</si>
  <si>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</si>
  <si>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</si>
  <si>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</si>
  <si>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</si>
  <si>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</si>
  <si>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</si>
  <si>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</si>
  <si>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</si>
  <si>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</si>
  <si>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</si>
  <si>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</si>
  <si>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</si>
  <si>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7"/>
  </si>
  <si>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</si>
  <si>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</si>
  <si>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</si>
  <si>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</si>
  <si>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</si>
  <si>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</si>
  <si>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</si>
  <si>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</si>
  <si>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</si>
  <si>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</si>
  <si>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</si>
  <si>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</si>
  <si>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</si>
  <si>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</si>
  <si>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</si>
  <si>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</si>
  <si>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</si>
  <si>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</si>
  <si>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</si>
  <si>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</si>
  <si>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</si>
  <si>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</si>
  <si>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</si>
  <si>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</si>
  <si>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</si>
  <si>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</si>
  <si>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</si>
  <si>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</si>
  <si>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</si>
  <si>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</si>
  <si>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</si>
  <si>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</si>
  <si>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</si>
  <si>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</si>
  <si>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</si>
  <si>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</si>
  <si>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</si>
  <si>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</si>
  <si>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</si>
  <si>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</si>
  <si>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</si>
  <si>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</si>
  <si>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</si>
  <si>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</si>
  <si>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</si>
  <si>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</si>
  <si>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7"/>
  </si>
  <si>
    <t>うち日本人(％)</t>
    <phoneticPr fontId="5"/>
  </si>
  <si>
    <t>-1.1</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</si>
  <si>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</si>
  <si>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</si>
  <si>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</si>
  <si>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</si>
  <si>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</si>
  <si>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</si>
  <si>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</si>
  <si>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</si>
  <si>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</si>
  <si>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</si>
  <si>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</si>
  <si>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</si>
  <si>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</si>
  <si>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</si>
  <si>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</si>
  <si>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</si>
  <si>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</si>
  <si>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</si>
  <si>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</si>
  <si>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</si>
  <si>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</si>
  <si>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</si>
  <si>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</si>
  <si>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</si>
  <si>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</si>
  <si>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</si>
  <si>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</si>
  <si>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</si>
  <si>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</si>
  <si>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</si>
  <si>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</si>
  <si>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</si>
  <si>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</si>
  <si>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</si>
  <si>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</si>
  <si>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</si>
  <si>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</si>
  <si>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</si>
  <si>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</si>
  <si>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</si>
  <si>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</si>
  <si>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</si>
  <si>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</si>
  <si>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</si>
  <si>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</si>
  <si>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</si>
  <si>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</si>
  <si>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</si>
  <si>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</si>
  <si>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</si>
  <si>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</si>
  <si>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</si>
  <si>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</si>
  <si>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</si>
  <si>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</si>
  <si>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</si>
  <si>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</si>
  <si>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7"/>
  </si>
  <si>
    <t>岡山県鏡野町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</si>
  <si>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</si>
  <si>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</si>
  <si>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</si>
  <si>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</si>
  <si>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</si>
  <si>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</si>
  <si>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</si>
  <si>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</si>
  <si>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</si>
  <si>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</si>
  <si>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</si>
  <si>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</si>
  <si>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</si>
  <si>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</si>
  <si>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</si>
  <si>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</si>
  <si>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</si>
  <si>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</si>
  <si>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</si>
  <si>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</si>
  <si>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</si>
  <si>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</si>
  <si>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</si>
  <si>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</si>
  <si>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</si>
  <si>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</si>
  <si>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</si>
  <si>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</si>
  <si>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</si>
  <si>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</si>
  <si>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</si>
  <si>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</si>
  <si>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</si>
  <si>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</si>
  <si>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</si>
  <si>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</si>
  <si>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</si>
  <si>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</si>
  <si>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</si>
  <si>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</si>
  <si>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</si>
  <si>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</si>
  <si>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</si>
  <si>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</si>
  <si>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</si>
  <si>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</si>
  <si>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</si>
  <si>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</si>
  <si>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</si>
  <si>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</si>
  <si>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</si>
  <si>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</si>
  <si>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</si>
  <si>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</si>
  <si>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</si>
  <si>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</si>
  <si>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</si>
  <si>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</si>
  <si>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</si>
  <si>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</si>
  <si>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</si>
  <si>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</si>
  <si>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</si>
  <si>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</si>
  <si>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</si>
  <si>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</si>
  <si>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</si>
  <si>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</si>
  <si>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</si>
  <si>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</si>
  <si>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</si>
  <si>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</si>
  <si>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</si>
  <si>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</si>
  <si>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</si>
  <si>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</si>
  <si>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</si>
  <si>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</si>
  <si>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</si>
  <si>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</si>
  <si>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</si>
  <si>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</si>
  <si>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7"/>
  </si>
  <si>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</si>
  <si>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</si>
  <si>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</si>
  <si>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</si>
  <si>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</si>
  <si>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</si>
  <si>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</si>
  <si>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</si>
  <si>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</si>
  <si>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</si>
  <si>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</si>
  <si>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</si>
  <si>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</si>
  <si>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</si>
  <si>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</si>
  <si>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</si>
  <si>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</si>
  <si>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</si>
  <si>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</si>
  <si>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</si>
  <si>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</si>
  <si>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</si>
  <si>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</si>
  <si>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</si>
  <si>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</si>
  <si>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</si>
  <si>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</si>
  <si>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</si>
  <si>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</si>
  <si>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</si>
  <si>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</si>
  <si>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</si>
  <si>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</si>
  <si>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</si>
  <si>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</si>
  <si>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7"/>
  </si>
  <si>
    <t>加入世帯数(世帯)</t>
  </si>
  <si>
    <t>　　うち一部事務組合負担金</t>
    <phoneticPr fontId="5"/>
  </si>
  <si>
    <t>病院</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</si>
  <si>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</si>
  <si>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</si>
  <si>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</si>
  <si>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</si>
  <si>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</si>
  <si>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</si>
  <si>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</si>
  <si>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</si>
  <si>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</si>
  <si>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</si>
  <si>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</si>
  <si>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</si>
  <si>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</si>
  <si>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</si>
  <si>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</si>
  <si>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</si>
  <si>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</si>
  <si>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</si>
  <si>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</si>
  <si>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</si>
  <si>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</si>
  <si>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</si>
  <si>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</si>
  <si>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</si>
  <si>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</si>
  <si>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岡山県鏡野町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</si>
  <si>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</si>
  <si>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</si>
  <si>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</si>
  <si>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</si>
  <si>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</si>
  <si>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</si>
  <si>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</si>
  <si>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</si>
  <si>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</si>
  <si>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</si>
  <si>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</si>
  <si>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</si>
  <si>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</si>
  <si>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</si>
  <si>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</si>
  <si>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</si>
  <si>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</si>
  <si>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</si>
  <si>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</si>
  <si>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</si>
  <si>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</si>
  <si>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</si>
  <si>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越畑専用水道特別会計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</si>
  <si>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</si>
  <si>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</si>
  <si>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</si>
  <si>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</si>
  <si>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</si>
  <si>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</si>
  <si>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</si>
  <si>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</si>
  <si>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</si>
  <si>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</si>
  <si>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</si>
  <si>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</si>
  <si>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</si>
  <si>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</si>
  <si>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</si>
  <si>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</si>
  <si>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</si>
  <si>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</si>
  <si>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</si>
  <si>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</si>
  <si>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簡易水道特別会計</t>
    <phoneticPr fontId="5"/>
  </si>
  <si>
    <t>法非適用企業</t>
    <phoneticPr fontId="5"/>
  </si>
  <si>
    <t>農業集落排水事業特別会計</t>
    <phoneticPr fontId="5"/>
  </si>
  <si>
    <t>林業集落排水事業特別会計</t>
    <phoneticPr fontId="5"/>
  </si>
  <si>
    <t>-</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</si>
  <si>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</si>
  <si>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</si>
  <si>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</si>
  <si>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</si>
  <si>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</si>
  <si>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</si>
  <si>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</si>
  <si>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</si>
  <si>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</si>
  <si>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</si>
  <si>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</si>
  <si>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</si>
  <si>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</si>
  <si>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</si>
  <si>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</si>
  <si>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</si>
  <si>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</si>
  <si>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</si>
  <si>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</si>
  <si>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</si>
  <si>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</si>
  <si>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</si>
  <si>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</si>
  <si>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</si>
  <si>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</si>
  <si>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</si>
  <si>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</si>
  <si>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</si>
  <si>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</si>
  <si>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</si>
  <si>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</si>
  <si>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</si>
  <si>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</si>
  <si>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</si>
  <si>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</si>
  <si>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</si>
  <si>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</si>
  <si>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</si>
  <si>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</si>
  <si>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</si>
  <si>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</si>
  <si>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</si>
  <si>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</si>
  <si>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</si>
  <si>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</si>
  <si>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</si>
  <si>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</si>
  <si>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</si>
  <si>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</si>
  <si>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</si>
  <si>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</si>
  <si>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</si>
  <si>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</si>
  <si>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</si>
  <si>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</si>
  <si>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</si>
  <si>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農業集落排水事業特別会計</t>
    <phoneticPr fontId="5"/>
  </si>
  <si>
    <t>(Ｆ)</t>
    <phoneticPr fontId="5"/>
  </si>
  <si>
    <t>簡易水道特別会計</t>
    <phoneticPr fontId="5"/>
  </si>
  <si>
    <t>将来負担比率（(Ｅ)－(Ｆ)）／（(Ｃ)－(Ｄ)）×１００</t>
    <rPh sb="0" eb="2">
      <t>ショウライ</t>
    </rPh>
    <rPh sb="2" eb="4">
      <t>フタン</t>
    </rPh>
    <rPh sb="4" eb="6">
      <t>ヒリツ</t>
    </rPh>
    <phoneticPr fontId="5"/>
  </si>
  <si>
    <t>国民健康保険病院事業会計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</si>
  <si>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</si>
  <si>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</si>
  <si>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</si>
  <si>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</si>
  <si>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</si>
  <si>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平成27年度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</si>
  <si>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</si>
  <si>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</si>
  <si>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</si>
  <si>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</si>
  <si>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</si>
  <si>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</si>
  <si>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</si>
  <si>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</si>
  <si>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</si>
  <si>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</si>
  <si>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</si>
  <si>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</si>
  <si>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</si>
  <si>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</si>
  <si>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</si>
  <si>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</si>
  <si>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</si>
  <si>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</si>
  <si>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</si>
  <si>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</si>
  <si>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</si>
  <si>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</si>
  <si>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</si>
  <si>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</si>
  <si>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</si>
  <si>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</si>
  <si>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</si>
  <si>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</si>
  <si>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</si>
  <si>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</si>
  <si>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</si>
  <si>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</si>
  <si>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</si>
  <si>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</si>
  <si>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</si>
  <si>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</si>
  <si>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</si>
  <si>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</si>
  <si>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</si>
  <si>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</si>
  <si>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</si>
  <si>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</si>
  <si>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</si>
  <si>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</si>
  <si>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</si>
  <si>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</si>
  <si>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</si>
  <si>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</si>
  <si>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</si>
  <si>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</si>
  <si>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</si>
  <si>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</si>
  <si>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</si>
  <si>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</si>
  <si>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</si>
  <si>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</si>
  <si>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</si>
  <si>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</si>
  <si>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</si>
  <si>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</si>
  <si>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</si>
  <si>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</si>
  <si>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</si>
  <si>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</si>
  <si>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</si>
  <si>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</si>
  <si>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</si>
  <si>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</si>
  <si>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</si>
  <si>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</si>
  <si>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</si>
  <si>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</si>
  <si>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</si>
  <si>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</si>
  <si>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</si>
  <si>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</si>
  <si>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2.20</t>
  </si>
  <si>
    <t>国民健康保険病院事業会計</t>
  </si>
  <si>
    <t>一般会計</t>
  </si>
  <si>
    <t>水道事業会計</t>
  </si>
  <si>
    <t>簡易水道特別会計</t>
  </si>
  <si>
    <t>国民健康保険特別会計（事業勘定）</t>
  </si>
  <si>
    <t>農業集落排水事業特別会計</t>
  </si>
  <si>
    <t>介護保険特別会計（事業勘定）</t>
  </si>
  <si>
    <t>国民健康保険特別会計（直診勘定）</t>
  </si>
  <si>
    <t>その他会計（赤字）</t>
  </si>
  <si>
    <t>その他会計（黒字）</t>
  </si>
  <si>
    <t>-</t>
    <phoneticPr fontId="2"/>
  </si>
  <si>
    <t>-</t>
    <phoneticPr fontId="2"/>
  </si>
  <si>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</si>
  <si>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</si>
  <si>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　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</si>
  <si>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岡山県後期高齢者医療広域連合　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</si>
  <si>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　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</si>
  <si>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岡山県市町村税整理組合　一般会計</t>
    <rPh sb="0" eb="3">
      <t>オカヤマケン</t>
    </rPh>
    <rPh sb="3" eb="6">
      <t>シチョウソン</t>
    </rPh>
    <rPh sb="6" eb="7">
      <t>ゼイ</t>
    </rPh>
    <rPh sb="7" eb="9">
      <t>セイリ</t>
    </rPh>
    <rPh sb="9" eb="11">
      <t>クミアイ</t>
    </rPh>
    <rPh sb="12" eb="14">
      <t>イッパン</t>
    </rPh>
    <rPh sb="14" eb="16">
      <t>カイケイ</t>
    </rPh>
    <phoneticPr fontId="2"/>
  </si>
  <si>
    <t>岡山県広域水道企業団　水道用水供給事業会計</t>
    <rPh sb="0" eb="3">
      <t>オカヤマケン</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</si>
  <si>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津山広域事務組合　一般会計</t>
    <rPh sb="0" eb="2">
      <t>ツヤマ</t>
    </rPh>
    <rPh sb="2" eb="4">
      <t>コウイキ</t>
    </rPh>
    <rPh sb="4" eb="6">
      <t>ジム</t>
    </rPh>
    <rPh sb="6" eb="8">
      <t>クミアイ</t>
    </rPh>
    <rPh sb="9" eb="11">
      <t>イッパン</t>
    </rPh>
    <rPh sb="11" eb="13">
      <t>カイケイ</t>
    </rPh>
    <phoneticPr fontId="2"/>
  </si>
  <si>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
  </si>
  <si>
    <t>津山圏域西部衛生施設組合　一般会計</t>
    <rPh sb="0" eb="2">
      <t>ツヤマ</t>
    </rPh>
    <rPh sb="2" eb="4">
      <t>ケンイキ</t>
    </rPh>
    <rPh sb="4" eb="6">
      <t>セイブ</t>
    </rPh>
    <rPh sb="6" eb="8">
      <t>エイセイ</t>
    </rPh>
    <rPh sb="8" eb="10">
      <t>シセツ</t>
    </rPh>
    <rPh sb="10" eb="12">
      <t>クミアイ</t>
    </rPh>
    <rPh sb="13" eb="15">
      <t>イッパン</t>
    </rPh>
    <rPh sb="15" eb="17">
      <t>カイケイ</t>
    </rPh>
    <phoneticPr fontId="2"/>
  </si>
  <si>
    <t>津山圏域資源循環施設組合　一般会計</t>
    <rPh sb="0" eb="2">
      <t>ツヤマ</t>
    </rPh>
    <rPh sb="2" eb="4">
      <t>ケンイキ</t>
    </rPh>
    <rPh sb="4" eb="6">
      <t>シゲン</t>
    </rPh>
    <rPh sb="6" eb="8">
      <t>ジュンカン</t>
    </rPh>
    <rPh sb="8" eb="10">
      <t>シセツ</t>
    </rPh>
    <rPh sb="10" eb="12">
      <t>クミアイ</t>
    </rPh>
    <rPh sb="13" eb="15">
      <t>イッパン</t>
    </rPh>
    <rPh sb="15" eb="17">
      <t>カイケイ</t>
    </rPh>
    <phoneticPr fontId="2"/>
  </si>
  <si>
    <t>津山圏域衛生処理組合　一般会計</t>
    <rPh sb="0" eb="2">
      <t>ツヤマ</t>
    </rPh>
    <rPh sb="2" eb="4">
      <t>ケンイキ</t>
    </rPh>
    <rPh sb="4" eb="6">
      <t>エイセイ</t>
    </rPh>
    <rPh sb="6" eb="8">
      <t>ショリ</t>
    </rPh>
    <rPh sb="8" eb="10">
      <t>クミアイ</t>
    </rPh>
    <rPh sb="11" eb="13">
      <t>イッパン</t>
    </rPh>
    <rPh sb="13" eb="15">
      <t>カイケイ</t>
    </rPh>
    <phoneticPr fontId="2"/>
  </si>
  <si>
    <t>津山圏域消防組合　一般会計</t>
    <rPh sb="0" eb="2">
      <t>ツヤマ</t>
    </rPh>
    <rPh sb="2" eb="4">
      <t>ケンイキ</t>
    </rPh>
    <rPh sb="4" eb="6">
      <t>ショウボウ</t>
    </rPh>
    <rPh sb="6" eb="8">
      <t>クミアイ</t>
    </rPh>
    <rPh sb="9" eb="11">
      <t>イッパン</t>
    </rPh>
    <rPh sb="11" eb="13">
      <t>カイケイ</t>
    </rPh>
    <phoneticPr fontId="2"/>
  </si>
  <si>
    <t>津山地区農業共済事務組合　農業共済事業会計</t>
    <rPh sb="0" eb="2">
      <t>ツヤマ</t>
    </rPh>
    <rPh sb="2" eb="4">
      <t>チク</t>
    </rPh>
    <rPh sb="4" eb="6">
      <t>ノウギョウ</t>
    </rPh>
    <rPh sb="6" eb="8">
      <t>キョウサイ</t>
    </rPh>
    <rPh sb="8" eb="10">
      <t>ジム</t>
    </rPh>
    <rPh sb="10" eb="12">
      <t>クミアイ</t>
    </rPh>
    <rPh sb="13" eb="15">
      <t>ノウギョウ</t>
    </rPh>
    <rPh sb="15" eb="17">
      <t>キョウサイ</t>
    </rPh>
    <rPh sb="17" eb="19">
      <t>ジギョウ</t>
    </rPh>
    <rPh sb="19" eb="21">
      <t>カイケイ</t>
    </rPh>
    <phoneticPr fontId="2"/>
  </si>
  <si>
    <t>-</t>
    <phoneticPr fontId="2"/>
  </si>
  <si>
    <t>-</t>
    <phoneticPr fontId="2"/>
  </si>
  <si>
    <t>-</t>
    <phoneticPr fontId="2"/>
  </si>
  <si>
    <t>-</t>
    <phoneticPr fontId="2"/>
  </si>
  <si>
    <t>法適用</t>
    <rPh sb="0" eb="1">
      <t>ホウ</t>
    </rPh>
    <rPh sb="1" eb="2">
      <t>テキ</t>
    </rPh>
    <rPh sb="2" eb="3">
      <t>ヨウ</t>
    </rPh>
    <phoneticPr fontId="2"/>
  </si>
  <si>
    <t>鏡野町振興公社</t>
    <rPh sb="0" eb="3">
      <t>カガミノチョウ</t>
    </rPh>
    <rPh sb="3" eb="5">
      <t>シンコウ</t>
    </rPh>
    <rPh sb="5" eb="7">
      <t>コウシャ</t>
    </rPh>
    <phoneticPr fontId="2"/>
  </si>
  <si>
    <t>夢アグリ鏡野</t>
    <rPh sb="0" eb="1">
      <t>ユメ</t>
    </rPh>
    <rPh sb="4" eb="6">
      <t>カガミノ</t>
    </rPh>
    <phoneticPr fontId="2"/>
  </si>
  <si>
    <t>未来奥津</t>
    <rPh sb="0" eb="2">
      <t>ミライ</t>
    </rPh>
    <rPh sb="2" eb="4">
      <t>オクツ</t>
    </rPh>
    <phoneticPr fontId="2"/>
  </si>
  <si>
    <t>花美人の里</t>
    <rPh sb="0" eb="1">
      <t>ハナ</t>
    </rPh>
    <rPh sb="1" eb="3">
      <t>ビジン</t>
    </rPh>
    <rPh sb="4" eb="5">
      <t>サト</t>
    </rPh>
    <phoneticPr fontId="2"/>
  </si>
  <si>
    <t>上齋原振興公社</t>
    <rPh sb="0" eb="3">
      <t>カミサイバラ</t>
    </rPh>
    <rPh sb="3" eb="5">
      <t>シンコウ</t>
    </rPh>
    <rPh sb="5" eb="7">
      <t>コウシャ</t>
    </rPh>
    <phoneticPr fontId="2"/>
  </si>
  <si>
    <t>人形峠原子力産業</t>
    <rPh sb="0" eb="2">
      <t>ニンギョウ</t>
    </rPh>
    <rPh sb="2" eb="3">
      <t>トウゲ</t>
    </rPh>
    <rPh sb="3" eb="6">
      <t>ゲンシリョク</t>
    </rPh>
    <rPh sb="6" eb="8">
      <t>サンギョウ</t>
    </rPh>
    <phoneticPr fontId="2"/>
  </si>
  <si>
    <t>ファーム登美</t>
    <rPh sb="4" eb="6">
      <t>トミ</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</si>
  <si>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</si>
  <si>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</si>
  <si>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</si>
  <si>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</si>
  <si>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</si>
  <si>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</si>
  <si>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</si>
  <si>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</si>
  <si>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</si>
  <si>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</si>
  <si>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</si>
  <si>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</si>
  <si>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</si>
  <si>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</si>
  <si>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平成24年度に鏡野町地域情報通信施設整備事業にかかる債務負担行為を設定し、当該事業に係る地方債を平成25年度からの2か年で発行したため、類似団体と比較して高くなっている。実質公債費比率は、平成１７年の合併以降、公債費の適正化に取り組んできたため低下傾向にある。しかし、鏡野町地域情報通信施設整備事業のほか大野保育園整備事業などの大型事業により発行した地方債の償還や、簡易水道整備事業及び公共下水道整備事業に伴う公営企業会計への公営企業債の元利償還金に係る繰出金の増加により、実質公債費比率の上昇が見込まれるため、これまで以上に公債費の適正化に取り組む必要がある。</t>
    <rPh sb="15" eb="17">
      <t>カガミノ</t>
    </rPh>
    <rPh sb="17" eb="18">
      <t>チョウ</t>
    </rPh>
    <rPh sb="18" eb="20">
      <t>チイキ</t>
    </rPh>
    <rPh sb="20" eb="22">
      <t>ジョウホウ</t>
    </rPh>
    <rPh sb="22" eb="24">
      <t>ツウシン</t>
    </rPh>
    <rPh sb="24" eb="26">
      <t>シセツ</t>
    </rPh>
    <rPh sb="26" eb="30">
      <t>セイビジギョウ</t>
    </rPh>
    <rPh sb="34" eb="36">
      <t>サイム</t>
    </rPh>
    <rPh sb="36" eb="38">
      <t>フタン</t>
    </rPh>
    <rPh sb="38" eb="40">
      <t>コウイ</t>
    </rPh>
    <rPh sb="41" eb="43">
      <t>セッテイ</t>
    </rPh>
    <rPh sb="45" eb="47">
      <t>トウガイ</t>
    </rPh>
    <rPh sb="47" eb="49">
      <t>ジギョウ</t>
    </rPh>
    <rPh sb="50" eb="51">
      <t>カカ</t>
    </rPh>
    <rPh sb="52" eb="55">
      <t>チホウサイ</t>
    </rPh>
    <rPh sb="56" eb="58">
      <t>ヘイセイ</t>
    </rPh>
    <rPh sb="60" eb="62">
      <t>ネンド</t>
    </rPh>
    <rPh sb="67" eb="68">
      <t>ネン</t>
    </rPh>
    <rPh sb="69" eb="71">
      <t>ハッコウ</t>
    </rPh>
    <rPh sb="76" eb="78">
      <t>ルイジ</t>
    </rPh>
    <rPh sb="78" eb="80">
      <t>ダンタイ</t>
    </rPh>
    <rPh sb="81" eb="83">
      <t>ヒカク</t>
    </rPh>
    <rPh sb="85" eb="86">
      <t>タカ</t>
    </rPh>
    <rPh sb="93" eb="95">
      <t>ジッシツ</t>
    </rPh>
    <rPh sb="95" eb="98">
      <t>コウサイヒ</t>
    </rPh>
    <rPh sb="98" eb="100">
      <t>ヒリツ</t>
    </rPh>
    <rPh sb="102" eb="104">
      <t>ヘイセイ</t>
    </rPh>
    <rPh sb="106" eb="107">
      <t>ネン</t>
    </rPh>
    <rPh sb="108" eb="110">
      <t>ガッペイ</t>
    </rPh>
    <rPh sb="110" eb="112">
      <t>イコウ</t>
    </rPh>
    <rPh sb="113" eb="116">
      <t>コウサイヒ</t>
    </rPh>
    <rPh sb="117" eb="120">
      <t>テキセイカ</t>
    </rPh>
    <rPh sb="121" eb="122">
      <t>ト</t>
    </rPh>
    <rPh sb="123" eb="124">
      <t>ク</t>
    </rPh>
    <rPh sb="130" eb="132">
      <t>テイカ</t>
    </rPh>
    <rPh sb="132" eb="134">
      <t>ケイコウ</t>
    </rPh>
    <rPh sb="160" eb="162">
      <t>オオノ</t>
    </rPh>
    <rPh sb="162" eb="165">
      <t>ホイクエン</t>
    </rPh>
    <rPh sb="165" eb="167">
      <t>セイビ</t>
    </rPh>
    <rPh sb="167" eb="169">
      <t>ジギョウ</t>
    </rPh>
    <rPh sb="172" eb="174">
      <t>オオガタ</t>
    </rPh>
    <rPh sb="174" eb="176">
      <t>ジギョウ</t>
    </rPh>
    <rPh sb="179" eb="181">
      <t>ハッコウ</t>
    </rPh>
    <rPh sb="183" eb="186">
      <t>チホウサイ</t>
    </rPh>
    <rPh sb="187" eb="189">
      <t>ショウカン</t>
    </rPh>
    <rPh sb="191" eb="193">
      <t>カンイ</t>
    </rPh>
    <rPh sb="193" eb="195">
      <t>スイドウ</t>
    </rPh>
    <rPh sb="195" eb="197">
      <t>セイビ</t>
    </rPh>
    <rPh sb="197" eb="199">
      <t>ジギョウ</t>
    </rPh>
    <rPh sb="199" eb="200">
      <t>オヨ</t>
    </rPh>
    <rPh sb="201" eb="203">
      <t>コウキョウ</t>
    </rPh>
    <rPh sb="203" eb="206">
      <t>ゲスイドウ</t>
    </rPh>
    <rPh sb="206" eb="208">
      <t>セイビ</t>
    </rPh>
    <rPh sb="208" eb="210">
      <t>ジギョウ</t>
    </rPh>
    <rPh sb="211" eb="212">
      <t>トモナ</t>
    </rPh>
    <rPh sb="213" eb="215">
      <t>コウエイ</t>
    </rPh>
    <rPh sb="215" eb="217">
      <t>キギョウ</t>
    </rPh>
    <rPh sb="217" eb="2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</si>
</sst>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1"/>
      <color theme="1"/>
      <name val="ＭＳ Ｐゴシック"/>
      <family val="3"/>
      <charset val="128"/>
      <scheme val="minor"/>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31"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250">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8" applyFont="1">
      <alignment vertical="center"/>
    </xf>
    <xf numFmtId="0" fontId="1" fillId="0" borderId="0" xfId="38">
      <alignment vertical="center"/>
    </xf>
    <xf numFmtId="0" fontId="4" fillId="0" borderId="0" xfId="38" applyFont="1" applyAlignment="1">
      <alignment horizontal="right" vertical="center"/>
    </xf>
    <xf numFmtId="0" fontId="6" fillId="3" borderId="1" xfId="38" applyFont="1" applyFill="1" applyBorder="1" applyAlignment="1"/>
    <xf numFmtId="0" fontId="6" fillId="3" borderId="2" xfId="38" applyFont="1" applyFill="1" applyBorder="1" applyAlignment="1">
      <alignment horizontal="right" vertical="top"/>
    </xf>
    <xf numFmtId="0" fontId="6" fillId="3" borderId="3" xfId="38" applyFont="1" applyFill="1" applyBorder="1" applyAlignment="1">
      <alignment horizontal="right" vertical="top"/>
    </xf>
    <xf numFmtId="0" fontId="6" fillId="3" borderId="17" xfId="38" applyFont="1" applyFill="1" applyBorder="1" applyAlignment="1">
      <alignment horizontal="center" vertical="center"/>
    </xf>
    <xf numFmtId="0" fontId="6" fillId="3" borderId="5" xfId="38" applyFont="1" applyFill="1" applyBorder="1" applyAlignment="1">
      <alignment horizontal="center" vertical="center"/>
    </xf>
    <xf numFmtId="0" fontId="6" fillId="3" borderId="8" xfId="38" applyFont="1" applyFill="1" applyBorder="1" applyAlignment="1">
      <alignment horizontal="center" vertical="center"/>
    </xf>
    <xf numFmtId="0" fontId="6" fillId="0" borderId="18" xfId="38" applyFont="1" applyFill="1" applyBorder="1" applyAlignment="1">
      <alignment vertical="center" wrapText="1"/>
    </xf>
    <xf numFmtId="176" fontId="6" fillId="0" borderId="19" xfId="38" applyNumberFormat="1" applyFont="1" applyFill="1" applyBorder="1" applyAlignment="1">
      <alignment horizontal="right" vertical="center"/>
    </xf>
    <xf numFmtId="176" fontId="6" fillId="0" borderId="20" xfId="38" applyNumberFormat="1" applyFont="1" applyFill="1" applyBorder="1" applyAlignment="1">
      <alignment horizontal="right" vertical="center"/>
    </xf>
    <xf numFmtId="176" fontId="6" fillId="0" borderId="21" xfId="38" applyNumberFormat="1" applyFont="1" applyFill="1" applyBorder="1" applyAlignment="1">
      <alignment horizontal="right" vertical="center"/>
    </xf>
    <xf numFmtId="0" fontId="6" fillId="0" borderId="22" xfId="38" applyFont="1" applyFill="1" applyBorder="1" applyAlignment="1">
      <alignment vertical="center"/>
    </xf>
    <xf numFmtId="176" fontId="6" fillId="0" borderId="23" xfId="38" applyNumberFormat="1" applyFont="1" applyFill="1" applyBorder="1" applyAlignment="1">
      <alignment horizontal="right" vertical="center"/>
    </xf>
    <xf numFmtId="176" fontId="6" fillId="0" borderId="24" xfId="38" applyNumberFormat="1" applyFont="1" applyFill="1" applyBorder="1" applyAlignment="1">
      <alignment horizontal="right" vertical="center"/>
    </xf>
    <xf numFmtId="176" fontId="6" fillId="0" borderId="25" xfId="38" applyNumberFormat="1" applyFont="1" applyFill="1" applyBorder="1" applyAlignment="1">
      <alignment horizontal="right" vertical="center"/>
    </xf>
    <xf numFmtId="0" fontId="6" fillId="0" borderId="9" xfId="38" applyFont="1" applyFill="1" applyBorder="1" applyAlignment="1">
      <alignment vertical="center"/>
    </xf>
    <xf numFmtId="0" fontId="6" fillId="0" borderId="13" xfId="38" applyFont="1" applyFill="1" applyBorder="1" applyAlignment="1">
      <alignment vertical="center"/>
    </xf>
    <xf numFmtId="176" fontId="6" fillId="0" borderId="14" xfId="38" applyNumberFormat="1" applyFont="1" applyFill="1" applyBorder="1" applyAlignment="1">
      <alignment horizontal="right" vertical="center"/>
    </xf>
    <xf numFmtId="176" fontId="6" fillId="0" borderId="15" xfId="38" applyNumberFormat="1" applyFont="1" applyFill="1" applyBorder="1" applyAlignment="1">
      <alignment horizontal="right" vertical="center"/>
    </xf>
    <xf numFmtId="176" fontId="6" fillId="0" borderId="16" xfId="38" applyNumberFormat="1" applyFont="1" applyFill="1" applyBorder="1" applyAlignment="1">
      <alignment horizontal="right" vertical="center"/>
    </xf>
    <xf numFmtId="0" fontId="7" fillId="0" borderId="0" xfId="38" applyFont="1" applyFill="1" applyBorder="1" applyAlignment="1"/>
    <xf numFmtId="0" fontId="7" fillId="0" borderId="0" xfId="38" applyNumberFormat="1" applyFont="1" applyFill="1" applyBorder="1" applyAlignment="1">
      <alignment vertical="center" wrapText="1"/>
    </xf>
    <xf numFmtId="0" fontId="7" fillId="0" borderId="0" xfId="38" applyNumberFormat="1" applyFont="1" applyBorder="1" applyAlignment="1">
      <alignment vertical="center" wrapText="1"/>
    </xf>
    <xf numFmtId="0" fontId="6" fillId="0" borderId="0" xfId="38"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6" applyFill="1" applyProtection="1">
      <alignment vertical="center"/>
    </xf>
    <xf numFmtId="0" fontId="1" fillId="0" borderId="0" xfId="36"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6" applyFill="1" applyAlignment="1" applyProtection="1">
      <alignment vertical="center"/>
    </xf>
    <xf numFmtId="0" fontId="1" fillId="0" borderId="0" xfId="36"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6" applyFont="1" applyFill="1" applyProtection="1">
      <alignment vertical="center"/>
    </xf>
    <xf numFmtId="0" fontId="26" fillId="0" borderId="0" xfId="36"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6"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6" applyFont="1" applyFill="1" applyProtection="1">
      <alignment vertical="center"/>
    </xf>
    <xf numFmtId="0" fontId="1" fillId="0" borderId="0" xfId="36">
      <alignment vertical="center"/>
    </xf>
    <xf numFmtId="0" fontId="8" fillId="4" borderId="0" xfId="10" applyFill="1" applyProtection="1">
      <protection hidden="1"/>
    </xf>
    <xf numFmtId="0" fontId="8" fillId="4" borderId="0" xfId="10" applyFill="1"/>
    <xf numFmtId="0" fontId="1" fillId="0" borderId="0" xfId="32" applyFont="1" applyFill="1">
      <alignment vertical="center"/>
    </xf>
    <xf numFmtId="0" fontId="1" fillId="0" borderId="0" xfId="32" applyFont="1" applyFill="1" applyBorder="1">
      <alignment vertical="center"/>
    </xf>
    <xf numFmtId="0" fontId="25" fillId="0" borderId="28" xfId="32" applyFont="1" applyFill="1" applyBorder="1">
      <alignment vertical="center"/>
    </xf>
    <xf numFmtId="0" fontId="1" fillId="0" borderId="45" xfId="32" applyFont="1" applyFill="1" applyBorder="1">
      <alignment vertical="center"/>
    </xf>
    <xf numFmtId="0" fontId="1" fillId="0" borderId="30" xfId="32" applyFont="1" applyFill="1" applyBorder="1">
      <alignment vertical="center"/>
    </xf>
    <xf numFmtId="0" fontId="1" fillId="0" borderId="54" xfId="32" applyFont="1" applyFill="1" applyBorder="1">
      <alignment vertical="center"/>
    </xf>
    <xf numFmtId="178" fontId="3" fillId="0" borderId="0" xfId="32" applyNumberFormat="1" applyFont="1" applyFill="1" applyBorder="1">
      <alignment vertical="center"/>
    </xf>
    <xf numFmtId="0" fontId="1" fillId="0" borderId="61" xfId="32" applyFont="1" applyFill="1" applyBorder="1">
      <alignment vertical="center"/>
    </xf>
    <xf numFmtId="0" fontId="1" fillId="4" borderId="28" xfId="32" applyFont="1" applyFill="1" applyBorder="1">
      <alignment vertical="center"/>
    </xf>
    <xf numFmtId="0" fontId="1" fillId="4" borderId="45" xfId="32" applyFont="1" applyFill="1" applyBorder="1">
      <alignment vertical="center"/>
    </xf>
    <xf numFmtId="0" fontId="1" fillId="4" borderId="30" xfId="32" applyFont="1" applyFill="1" applyBorder="1">
      <alignment vertical="center"/>
    </xf>
    <xf numFmtId="0" fontId="1" fillId="4" borderId="27" xfId="32" applyFont="1" applyFill="1" applyBorder="1">
      <alignment vertical="center"/>
    </xf>
    <xf numFmtId="0" fontId="1" fillId="4" borderId="31" xfId="32" applyFont="1" applyFill="1" applyBorder="1">
      <alignment vertical="center"/>
    </xf>
    <xf numFmtId="0" fontId="1" fillId="4" borderId="32" xfId="32" applyFont="1" applyFill="1" applyBorder="1">
      <alignment vertical="center"/>
    </xf>
    <xf numFmtId="178" fontId="3" fillId="4" borderId="26" xfId="32" applyNumberFormat="1" applyFont="1" applyFill="1" applyBorder="1">
      <alignment vertical="center"/>
    </xf>
    <xf numFmtId="178" fontId="3" fillId="4" borderId="37" xfId="32" applyNumberFormat="1" applyFont="1" applyFill="1" applyBorder="1">
      <alignment vertical="center"/>
    </xf>
    <xf numFmtId="178" fontId="3" fillId="4" borderId="33" xfId="32" applyNumberFormat="1" applyFont="1" applyFill="1" applyBorder="1">
      <alignment vertical="center"/>
    </xf>
    <xf numFmtId="178" fontId="3" fillId="4" borderId="24" xfId="32" applyNumberFormat="1" applyFont="1" applyFill="1" applyBorder="1" applyAlignment="1">
      <alignment horizontal="center" vertical="center"/>
    </xf>
    <xf numFmtId="178" fontId="13" fillId="4" borderId="62" xfId="32" applyNumberFormat="1" applyFont="1" applyFill="1" applyBorder="1" applyAlignment="1">
      <alignment horizontal="center" vertical="center"/>
    </xf>
    <xf numFmtId="178" fontId="3" fillId="4" borderId="35" xfId="32" applyNumberFormat="1" applyFont="1" applyFill="1" applyBorder="1" applyAlignment="1">
      <alignment horizontal="center" vertical="center"/>
    </xf>
    <xf numFmtId="177" fontId="3" fillId="4" borderId="34" xfId="33" applyNumberFormat="1" applyFont="1" applyFill="1" applyBorder="1" applyAlignment="1">
      <alignment horizontal="right" vertical="center" wrapText="1"/>
    </xf>
    <xf numFmtId="177" fontId="3" fillId="4" borderId="34" xfId="33" applyNumberFormat="1" applyFont="1" applyFill="1" applyBorder="1" applyAlignment="1">
      <alignment horizontal="right" vertical="center"/>
    </xf>
    <xf numFmtId="177" fontId="3" fillId="4" borderId="26" xfId="33" applyNumberFormat="1" applyFont="1" applyFill="1" applyBorder="1" applyAlignment="1">
      <alignment horizontal="right" vertical="center"/>
    </xf>
    <xf numFmtId="188" fontId="3" fillId="4" borderId="63" xfId="33" applyNumberFormat="1" applyFont="1" applyFill="1" applyBorder="1" applyAlignment="1">
      <alignment horizontal="right" vertical="center"/>
    </xf>
    <xf numFmtId="177" fontId="3" fillId="4" borderId="24" xfId="33" applyNumberFormat="1" applyFont="1" applyFill="1" applyBorder="1" applyAlignment="1">
      <alignment horizontal="right" vertical="center" wrapText="1"/>
    </xf>
    <xf numFmtId="177" fontId="3" fillId="4" borderId="24" xfId="33" applyNumberFormat="1" applyFont="1" applyFill="1" applyBorder="1" applyAlignment="1">
      <alignment horizontal="right" vertical="center"/>
    </xf>
    <xf numFmtId="177" fontId="3" fillId="4" borderId="27" xfId="33" applyNumberFormat="1" applyFont="1" applyFill="1" applyBorder="1" applyAlignment="1">
      <alignment horizontal="right" vertical="center"/>
    </xf>
    <xf numFmtId="188" fontId="3" fillId="4" borderId="35" xfId="33" applyNumberFormat="1" applyFont="1" applyFill="1" applyBorder="1" applyAlignment="1">
      <alignment horizontal="right" vertical="center"/>
    </xf>
    <xf numFmtId="190" fontId="3" fillId="0" borderId="0" xfId="32" applyNumberFormat="1" applyFont="1" applyFill="1" applyBorder="1">
      <alignment vertical="center"/>
    </xf>
    <xf numFmtId="178" fontId="3" fillId="0" borderId="27" xfId="32" applyNumberFormat="1" applyFont="1" applyFill="1" applyBorder="1">
      <alignment vertical="center"/>
    </xf>
    <xf numFmtId="178" fontId="3" fillId="0" borderId="31" xfId="32" applyNumberFormat="1" applyFont="1" applyFill="1" applyBorder="1">
      <alignment vertical="center"/>
    </xf>
    <xf numFmtId="178" fontId="3" fillId="0" borderId="32" xfId="32" applyNumberFormat="1" applyFont="1" applyFill="1" applyBorder="1">
      <alignment vertical="center"/>
    </xf>
    <xf numFmtId="178" fontId="3" fillId="0" borderId="24" xfId="32" applyNumberFormat="1" applyFont="1" applyFill="1" applyBorder="1" applyAlignment="1">
      <alignment horizontal="center" vertical="center"/>
    </xf>
    <xf numFmtId="178" fontId="3" fillId="0" borderId="62" xfId="32" applyNumberFormat="1" applyFont="1" applyFill="1" applyBorder="1" applyAlignment="1">
      <alignment horizontal="center" vertical="center"/>
    </xf>
    <xf numFmtId="178" fontId="3" fillId="0" borderId="35" xfId="32" applyNumberFormat="1" applyFont="1" applyFill="1" applyBorder="1" applyAlignment="1">
      <alignment horizontal="center" vertical="center"/>
    </xf>
    <xf numFmtId="178" fontId="3" fillId="0" borderId="0" xfId="32" applyNumberFormat="1" applyFont="1" applyFill="1" applyBorder="1" applyAlignment="1">
      <alignment horizontal="center" vertical="center"/>
    </xf>
    <xf numFmtId="178" fontId="3" fillId="0" borderId="54" xfId="32" applyNumberFormat="1" applyFont="1" applyFill="1" applyBorder="1">
      <alignment vertical="center"/>
    </xf>
    <xf numFmtId="191" fontId="9" fillId="0" borderId="24" xfId="32" applyNumberFormat="1" applyFont="1" applyFill="1" applyBorder="1" applyAlignment="1">
      <alignment horizontal="right" vertical="center" shrinkToFit="1"/>
    </xf>
    <xf numFmtId="191" fontId="9" fillId="0" borderId="62" xfId="32" applyNumberFormat="1" applyFont="1" applyFill="1" applyBorder="1" applyAlignment="1">
      <alignment horizontal="right" vertical="center" shrinkToFit="1"/>
    </xf>
    <xf numFmtId="191" fontId="3" fillId="0" borderId="35" xfId="32" applyNumberFormat="1" applyFont="1" applyFill="1" applyBorder="1" applyAlignment="1">
      <alignment horizontal="right" vertical="center" shrinkToFit="1"/>
    </xf>
    <xf numFmtId="178" fontId="3" fillId="0" borderId="61" xfId="32" applyNumberFormat="1" applyFont="1" applyFill="1" applyBorder="1">
      <alignment vertical="center"/>
    </xf>
    <xf numFmtId="178" fontId="3" fillId="0" borderId="0" xfId="32" applyNumberFormat="1" applyFont="1" applyFill="1">
      <alignment vertical="center"/>
    </xf>
    <xf numFmtId="188" fontId="9" fillId="0" borderId="24" xfId="32" applyNumberFormat="1" applyFont="1" applyFill="1" applyBorder="1" applyAlignment="1">
      <alignment horizontal="right" vertical="center" shrinkToFit="1"/>
    </xf>
    <xf numFmtId="188" fontId="9" fillId="0" borderId="62" xfId="32" applyNumberFormat="1" applyFont="1" applyFill="1" applyBorder="1" applyAlignment="1">
      <alignment horizontal="right" vertical="center" shrinkToFit="1"/>
    </xf>
    <xf numFmtId="188" fontId="3" fillId="0" borderId="35" xfId="32" applyNumberFormat="1" applyFont="1" applyFill="1" applyBorder="1" applyAlignment="1">
      <alignment horizontal="right" vertical="center" shrinkToFit="1"/>
    </xf>
    <xf numFmtId="178" fontId="3" fillId="0" borderId="26" xfId="32" applyNumberFormat="1" applyFont="1" applyFill="1" applyBorder="1">
      <alignment vertical="center"/>
    </xf>
    <xf numFmtId="178" fontId="3" fillId="0" borderId="37" xfId="32" applyNumberFormat="1" applyFont="1" applyFill="1" applyBorder="1">
      <alignment vertical="center"/>
    </xf>
    <xf numFmtId="190" fontId="3" fillId="0" borderId="37" xfId="32" applyNumberFormat="1" applyFont="1" applyFill="1" applyBorder="1">
      <alignment vertical="center"/>
    </xf>
    <xf numFmtId="178" fontId="3" fillId="0" borderId="33" xfId="32" applyNumberFormat="1" applyFont="1" applyFill="1" applyBorder="1">
      <alignment vertical="center"/>
    </xf>
    <xf numFmtId="0" fontId="1" fillId="0" borderId="30" xfId="32" applyFont="1" applyFill="1" applyBorder="1" applyAlignment="1"/>
    <xf numFmtId="0" fontId="1" fillId="0" borderId="61" xfId="32" applyFont="1" applyFill="1" applyBorder="1" applyAlignment="1"/>
    <xf numFmtId="177" fontId="3" fillId="4" borderId="24" xfId="32" applyNumberFormat="1" applyFont="1" applyFill="1" applyBorder="1" applyAlignment="1">
      <alignment horizontal="right" vertical="center"/>
    </xf>
    <xf numFmtId="177" fontId="3" fillId="4" borderId="62"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77" fontId="3" fillId="0" borderId="24" xfId="32" applyNumberFormat="1" applyFont="1" applyFill="1" applyBorder="1" applyAlignment="1">
      <alignment horizontal="right" vertical="center"/>
    </xf>
    <xf numFmtId="177" fontId="3" fillId="0" borderId="62" xfId="32" applyNumberFormat="1" applyFont="1" applyFill="1" applyBorder="1" applyAlignment="1">
      <alignment horizontal="right" vertical="center"/>
    </xf>
    <xf numFmtId="188" fontId="3" fillId="0" borderId="35"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62" xfId="32" applyNumberFormat="1" applyFont="1" applyFill="1" applyBorder="1" applyAlignment="1">
      <alignment horizontal="right" vertical="center" wrapText="1"/>
    </xf>
    <xf numFmtId="188" fontId="3" fillId="4" borderId="35" xfId="32" applyNumberFormat="1" applyFont="1" applyFill="1" applyBorder="1" applyAlignment="1">
      <alignment horizontal="right" vertical="center" wrapText="1"/>
    </xf>
    <xf numFmtId="0" fontId="3" fillId="0" borderId="0" xfId="32" applyFont="1" applyFill="1" applyBorder="1" applyAlignment="1"/>
    <xf numFmtId="0" fontId="1" fillId="0" borderId="0" xfId="32" applyFont="1" applyFill="1" applyBorder="1" applyAlignment="1"/>
    <xf numFmtId="190" fontId="3" fillId="0" borderId="45" xfId="32" applyNumberFormat="1" applyFont="1" applyFill="1" applyBorder="1">
      <alignment vertical="center"/>
    </xf>
    <xf numFmtId="0" fontId="1" fillId="0" borderId="37" xfId="32" applyFont="1" applyFill="1" applyBorder="1">
      <alignment vertical="center"/>
    </xf>
    <xf numFmtId="0" fontId="25" fillId="0" borderId="54" xfId="32" applyFont="1" applyFill="1" applyBorder="1">
      <alignment vertical="center"/>
    </xf>
    <xf numFmtId="0" fontId="1" fillId="0" borderId="37" xfId="33" applyFont="1" applyFill="1" applyBorder="1">
      <alignment vertical="center"/>
    </xf>
    <xf numFmtId="190" fontId="3" fillId="0" borderId="37" xfId="33" applyNumberFormat="1" applyFont="1" applyFill="1" applyBorder="1">
      <alignment vertical="center"/>
    </xf>
    <xf numFmtId="178" fontId="9" fillId="0" borderId="28" xfId="34" applyNumberFormat="1" applyFont="1" applyBorder="1" applyAlignment="1">
      <alignment vertical="center"/>
    </xf>
    <xf numFmtId="178" fontId="9" fillId="0" borderId="30" xfId="34" applyNumberFormat="1" applyFont="1" applyBorder="1" applyAlignment="1">
      <alignment vertical="center"/>
    </xf>
    <xf numFmtId="178" fontId="9" fillId="0" borderId="26" xfId="34" applyNumberFormat="1" applyFont="1" applyBorder="1" applyAlignment="1">
      <alignment vertical="center"/>
    </xf>
    <xf numFmtId="178" fontId="9" fillId="0" borderId="33" xfId="34" applyNumberFormat="1" applyFont="1" applyBorder="1" applyAlignment="1">
      <alignment vertical="center"/>
    </xf>
    <xf numFmtId="178" fontId="9" fillId="0" borderId="28" xfId="34" applyNumberFormat="1" applyFont="1" applyBorder="1" applyAlignment="1">
      <alignment horizontal="center" vertical="center"/>
    </xf>
    <xf numFmtId="178" fontId="9" fillId="0" borderId="35" xfId="34" applyNumberFormat="1" applyFont="1" applyBorder="1" applyAlignment="1">
      <alignment horizontal="center" vertical="center" wrapText="1"/>
    </xf>
    <xf numFmtId="178" fontId="12" fillId="0" borderId="36" xfId="34" applyNumberFormat="1" applyFont="1" applyBorder="1" applyAlignment="1">
      <alignment horizontal="center" vertical="center"/>
    </xf>
    <xf numFmtId="178" fontId="9" fillId="0" borderId="37" xfId="34" applyNumberFormat="1" applyFont="1" applyBorder="1" applyAlignment="1">
      <alignment horizontal="center" vertical="center" wrapText="1"/>
    </xf>
    <xf numFmtId="178" fontId="9" fillId="0" borderId="24" xfId="34" applyNumberFormat="1" applyFont="1" applyBorder="1" applyAlignment="1">
      <alignment horizontal="center" vertical="center"/>
    </xf>
    <xf numFmtId="177" fontId="9" fillId="0" borderId="11" xfId="35" applyNumberFormat="1" applyFont="1" applyFill="1" applyBorder="1" applyAlignment="1">
      <alignment horizontal="right" vertical="center"/>
    </xf>
    <xf numFmtId="177" fontId="9" fillId="0" borderId="28" xfId="35" applyNumberFormat="1" applyFont="1" applyFill="1" applyBorder="1" applyAlignment="1">
      <alignment horizontal="right" vertical="center"/>
    </xf>
    <xf numFmtId="188" fontId="9" fillId="0" borderId="38" xfId="35" applyNumberFormat="1" applyFont="1" applyFill="1" applyBorder="1" applyAlignment="1">
      <alignment horizontal="right" vertical="center"/>
    </xf>
    <xf numFmtId="177" fontId="9" fillId="0" borderId="36" xfId="35" applyNumberFormat="1" applyFont="1" applyFill="1" applyBorder="1" applyAlignment="1">
      <alignment horizontal="right" vertical="center"/>
    </xf>
    <xf numFmtId="188" fontId="9" fillId="0" borderId="39" xfId="35" applyNumberFormat="1" applyFont="1" applyFill="1" applyBorder="1" applyAlignment="1">
      <alignment horizontal="right" vertical="center"/>
    </xf>
    <xf numFmtId="188" fontId="9" fillId="0" borderId="11" xfId="35" applyNumberFormat="1" applyFont="1" applyBorder="1" applyAlignment="1">
      <alignment horizontal="right" vertical="center"/>
    </xf>
    <xf numFmtId="178" fontId="9" fillId="0" borderId="26" xfId="34" applyNumberFormat="1" applyFont="1" applyBorder="1" applyAlignment="1">
      <alignment horizontal="center" vertical="center"/>
    </xf>
    <xf numFmtId="178" fontId="9" fillId="0" borderId="40" xfId="34" applyNumberFormat="1" applyFont="1" applyBorder="1" applyAlignment="1">
      <alignment horizontal="center" vertical="center"/>
    </xf>
    <xf numFmtId="177" fontId="9" fillId="0" borderId="41" xfId="35" applyNumberFormat="1" applyFont="1" applyFill="1" applyBorder="1" applyAlignment="1">
      <alignment horizontal="right" vertical="center"/>
    </xf>
    <xf numFmtId="177" fontId="9" fillId="0" borderId="42" xfId="35" applyNumberFormat="1" applyFont="1" applyFill="1" applyBorder="1" applyAlignment="1">
      <alignment horizontal="right" vertical="center"/>
    </xf>
    <xf numFmtId="188" fontId="9" fillId="0" borderId="40" xfId="35" applyNumberFormat="1" applyFont="1" applyFill="1" applyBorder="1" applyAlignment="1">
      <alignment horizontal="right" vertical="center"/>
    </xf>
    <xf numFmtId="177" fontId="9" fillId="0" borderId="43" xfId="35" applyNumberFormat="1" applyFont="1" applyFill="1" applyBorder="1" applyAlignment="1">
      <alignment horizontal="right" vertical="center"/>
    </xf>
    <xf numFmtId="188" fontId="9" fillId="0" borderId="44" xfId="35" applyNumberFormat="1" applyFont="1" applyFill="1" applyBorder="1" applyAlignment="1">
      <alignment horizontal="right" vertical="center"/>
    </xf>
    <xf numFmtId="188" fontId="9" fillId="0" borderId="41" xfId="35" applyNumberFormat="1" applyFont="1" applyBorder="1" applyAlignment="1">
      <alignment horizontal="right" vertical="center"/>
    </xf>
    <xf numFmtId="177" fontId="9" fillId="0" borderId="41" xfId="35" applyNumberFormat="1" applyFont="1" applyFill="1" applyBorder="1" applyAlignment="1">
      <alignment horizontal="right" vertical="center" wrapText="1"/>
    </xf>
    <xf numFmtId="178" fontId="9" fillId="0" borderId="30" xfId="34" applyNumberFormat="1" applyFont="1" applyBorder="1" applyAlignment="1">
      <alignment horizontal="center" vertical="center"/>
    </xf>
    <xf numFmtId="177" fontId="9" fillId="0" borderId="11" xfId="35" applyNumberFormat="1" applyFont="1" applyBorder="1" applyAlignment="1">
      <alignment horizontal="right" vertical="center"/>
    </xf>
    <xf numFmtId="177" fontId="9" fillId="0" borderId="28" xfId="35" applyNumberFormat="1" applyFont="1" applyBorder="1" applyAlignment="1">
      <alignment horizontal="right" vertical="center"/>
    </xf>
    <xf numFmtId="188" fontId="9" fillId="0" borderId="38" xfId="35" applyNumberFormat="1" applyFont="1" applyBorder="1" applyAlignment="1">
      <alignment horizontal="right" vertical="center"/>
    </xf>
    <xf numFmtId="177" fontId="9" fillId="0" borderId="36" xfId="35" applyNumberFormat="1" applyFont="1" applyBorder="1" applyAlignment="1">
      <alignment horizontal="right" vertical="center"/>
    </xf>
    <xf numFmtId="188" fontId="9" fillId="0" borderId="45" xfId="35" applyNumberFormat="1" applyFont="1" applyBorder="1" applyAlignment="1">
      <alignment horizontal="right" vertical="center"/>
    </xf>
    <xf numFmtId="0" fontId="1" fillId="0" borderId="26" xfId="32" applyFont="1" applyFill="1" applyBorder="1">
      <alignment vertical="center"/>
    </xf>
    <xf numFmtId="0" fontId="1" fillId="0" borderId="33" xfId="32" applyFont="1" applyFill="1" applyBorder="1">
      <alignment vertical="center"/>
    </xf>
    <xf numFmtId="180" fontId="1" fillId="0" borderId="0" xfId="32" applyNumberFormat="1" applyFont="1" applyFill="1" applyBorder="1">
      <alignment vertical="center"/>
    </xf>
    <xf numFmtId="0" fontId="32" fillId="0" borderId="0" xfId="31" applyFont="1" applyAlignment="1">
      <alignment vertical="center"/>
    </xf>
    <xf numFmtId="188" fontId="1" fillId="0" borderId="0" xfId="32" applyNumberFormat="1" applyFont="1" applyFill="1" applyBorder="1">
      <alignment vertical="center"/>
    </xf>
    <xf numFmtId="179" fontId="1" fillId="4" borderId="24" xfId="33" applyNumberFormat="1" applyFont="1" applyFill="1" applyBorder="1" applyAlignment="1">
      <alignment horizontal="center" vertical="center" wrapText="1"/>
    </xf>
    <xf numFmtId="188" fontId="8" fillId="0" borderId="0" xfId="35" applyNumberFormat="1" applyFont="1" applyBorder="1" applyAlignment="1">
      <alignment horizontal="right" vertical="center"/>
    </xf>
    <xf numFmtId="188" fontId="8" fillId="0" borderId="0" xfId="35" applyNumberFormat="1" applyFont="1" applyFill="1" applyBorder="1" applyAlignment="1">
      <alignment horizontal="right" vertical="center"/>
    </xf>
    <xf numFmtId="177" fontId="8" fillId="0" borderId="0" xfId="35" applyNumberFormat="1" applyFont="1" applyFill="1" applyBorder="1" applyAlignment="1">
      <alignment horizontal="right" vertical="center"/>
    </xf>
    <xf numFmtId="178" fontId="8" fillId="0" borderId="0" xfId="34" applyNumberFormat="1" applyFont="1" applyBorder="1" applyAlignment="1">
      <alignment horizontal="center" vertical="center"/>
    </xf>
    <xf numFmtId="178" fontId="1" fillId="4" borderId="0" xfId="32" applyNumberFormat="1" applyFont="1" applyFill="1" applyBorder="1" applyAlignment="1">
      <alignment vertical="center" wrapText="1"/>
    </xf>
    <xf numFmtId="178" fontId="8" fillId="0" borderId="0" xfId="34" applyNumberFormat="1" applyFont="1" applyBorder="1" applyAlignment="1">
      <alignment vertical="center"/>
    </xf>
    <xf numFmtId="178" fontId="1" fillId="0" borderId="0" xfId="32" applyNumberFormat="1" applyFont="1" applyFill="1" applyBorder="1">
      <alignment vertical="center"/>
    </xf>
    <xf numFmtId="178" fontId="30" fillId="0" borderId="0" xfId="32" applyNumberFormat="1" applyFont="1" applyFill="1" applyBorder="1">
      <alignment vertical="center"/>
    </xf>
    <xf numFmtId="0" fontId="1" fillId="0" borderId="31" xfId="32" applyFont="1" applyFill="1" applyBorder="1">
      <alignment vertical="center"/>
    </xf>
    <xf numFmtId="178" fontId="1" fillId="0" borderId="0" xfId="32" applyNumberFormat="1" applyFont="1" applyFill="1">
      <alignment vertical="center"/>
    </xf>
    <xf numFmtId="178" fontId="1" fillId="0" borderId="54" xfId="32" applyNumberFormat="1" applyFont="1" applyFill="1" applyBorder="1">
      <alignment vertical="center"/>
    </xf>
    <xf numFmtId="178" fontId="1" fillId="0" borderId="33" xfId="32" applyNumberFormat="1" applyFont="1" applyFill="1" applyBorder="1">
      <alignment vertical="center"/>
    </xf>
    <xf numFmtId="190" fontId="1" fillId="0" borderId="37" xfId="32" applyNumberFormat="1" applyFont="1" applyFill="1" applyBorder="1">
      <alignment vertical="center"/>
    </xf>
    <xf numFmtId="178" fontId="1" fillId="0" borderId="37" xfId="32" applyNumberFormat="1" applyFont="1" applyFill="1" applyBorder="1">
      <alignment vertical="center"/>
    </xf>
    <xf numFmtId="178" fontId="1" fillId="0" borderId="26" xfId="32" applyNumberFormat="1" applyFont="1" applyFill="1" applyBorder="1">
      <alignment vertical="center"/>
    </xf>
    <xf numFmtId="178" fontId="1" fillId="0" borderId="61" xfId="32" applyNumberFormat="1" applyFont="1" applyFill="1" applyBorder="1">
      <alignment vertical="center"/>
    </xf>
    <xf numFmtId="192" fontId="1" fillId="0" borderId="0" xfId="32" applyNumberFormat="1" applyFont="1" applyFill="1" applyBorder="1">
      <alignment vertical="center"/>
    </xf>
    <xf numFmtId="179" fontId="1" fillId="4" borderId="0" xfId="33" applyNumberFormat="1" applyFont="1" applyFill="1" applyBorder="1" applyAlignment="1">
      <alignment vertical="center" wrapText="1"/>
    </xf>
    <xf numFmtId="190" fontId="1" fillId="0" borderId="45" xfId="32" applyNumberFormat="1" applyFont="1" applyFill="1" applyBorder="1">
      <alignment vertical="center"/>
    </xf>
    <xf numFmtId="0" fontId="1" fillId="0" borderId="28" xfId="32" applyFont="1" applyFill="1" applyBorder="1">
      <alignment vertical="center"/>
    </xf>
    <xf numFmtId="0" fontId="8" fillId="4" borderId="0" xfId="10" applyFont="1" applyFill="1" applyProtection="1">
      <protection hidden="1"/>
    </xf>
    <xf numFmtId="0" fontId="8" fillId="4" borderId="0" xfId="10" applyFont="1" applyFill="1"/>
    <xf numFmtId="0" fontId="29" fillId="4" borderId="0" xfId="10" applyFont="1" applyFill="1"/>
    <xf numFmtId="0" fontId="8" fillId="4" borderId="0" xfId="10" applyFont="1" applyFill="1" applyAlignment="1" applyProtection="1">
      <protection hidden="1"/>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48"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0"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1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28"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87"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67"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0"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1"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22"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76" xfId="27" applyFont="1" applyFill="1" applyBorder="1" applyAlignment="1">
      <alignment horizontal="center" vertical="center"/>
    </xf>
    <xf numFmtId="0" fontId="13" fillId="0" borderId="82" xfId="27" applyFont="1" applyFill="1" applyBorder="1" applyAlignment="1">
      <alignment vertical="center"/>
    </xf>
    <xf numFmtId="0" fontId="13" fillId="0" borderId="73" xfId="27" applyFont="1" applyFill="1" applyBorder="1" applyAlignment="1">
      <alignment vertical="center"/>
    </xf>
    <xf numFmtId="0" fontId="13" fillId="0" borderId="81" xfId="27" applyFont="1" applyFill="1" applyBorder="1" applyAlignment="1">
      <alignment vertical="center"/>
    </xf>
    <xf numFmtId="178" fontId="13" fillId="0" borderId="82" xfId="27" applyNumberFormat="1" applyFont="1" applyFill="1" applyBorder="1" applyAlignment="1">
      <alignment horizontal="right" vertical="center"/>
    </xf>
    <xf numFmtId="178" fontId="13" fillId="0" borderId="73" xfId="27" applyNumberFormat="1" applyFont="1" applyFill="1" applyBorder="1" applyAlignment="1">
      <alignment horizontal="right" vertical="center"/>
    </xf>
    <xf numFmtId="178" fontId="13" fillId="0" borderId="74" xfId="27" applyNumberFormat="1" applyFont="1" applyFill="1" applyBorder="1" applyAlignment="1">
      <alignment horizontal="right" vertical="center"/>
    </xf>
    <xf numFmtId="0" fontId="13" fillId="0" borderId="27"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66"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64" xfId="27" applyFont="1" applyFill="1" applyBorder="1" applyAlignment="1">
      <alignment vertical="center"/>
    </xf>
    <xf numFmtId="0" fontId="13" fillId="0" borderId="70"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64" xfId="27" applyNumberFormat="1" applyFont="1" applyFill="1" applyBorder="1" applyAlignment="1">
      <alignment horizontal="right" vertical="center"/>
    </xf>
    <xf numFmtId="185" fontId="13" fillId="0" borderId="65"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69" xfId="27" applyFont="1" applyFill="1" applyBorder="1" applyAlignment="1">
      <alignment horizontal="center" vertical="center" wrapText="1"/>
    </xf>
    <xf numFmtId="0" fontId="12" fillId="0" borderId="80" xfId="27" applyFont="1" applyFill="1" applyBorder="1" applyAlignment="1">
      <alignment vertical="center"/>
    </xf>
    <xf numFmtId="0" fontId="12" fillId="0" borderId="73" xfId="27" applyFont="1" applyFill="1" applyBorder="1" applyAlignment="1">
      <alignment vertical="center"/>
    </xf>
    <xf numFmtId="0" fontId="12" fillId="0" borderId="81" xfId="27" applyFont="1" applyFill="1" applyBorder="1" applyAlignment="1">
      <alignment vertical="center"/>
    </xf>
    <xf numFmtId="178" fontId="12" fillId="0" borderId="80"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66" xfId="27" applyFont="1" applyFill="1" applyBorder="1" applyAlignment="1">
      <alignment horizontal="center"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66" xfId="27" applyNumberFormat="1" applyFont="1" applyFill="1" applyBorder="1" applyAlignment="1">
      <alignment horizontal="righ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66"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3" fillId="0" borderId="32"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81" fontId="13" fillId="0" borderId="50"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67"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64" xfId="28" applyFont="1" applyFill="1" applyBorder="1" applyAlignment="1">
      <alignment horizontal="center" vertical="center"/>
    </xf>
    <xf numFmtId="0" fontId="12" fillId="0" borderId="70" xfId="28" applyFont="1" applyFill="1" applyBorder="1" applyAlignment="1">
      <alignment horizontal="center"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2" fillId="0" borderId="45" xfId="27" applyFont="1" applyFill="1" applyBorder="1" applyAlignment="1">
      <alignment vertical="center"/>
    </xf>
    <xf numFmtId="0" fontId="12" fillId="0" borderId="30" xfId="27" applyFont="1" applyFill="1" applyBorder="1" applyAlignment="1">
      <alignment vertical="center"/>
    </xf>
    <xf numFmtId="0" fontId="13" fillId="0" borderId="75" xfId="27" applyFont="1" applyFill="1" applyBorder="1" applyAlignment="1">
      <alignment horizontal="center" vertical="center"/>
    </xf>
    <xf numFmtId="0" fontId="13" fillId="0" borderId="77" xfId="27" applyFont="1" applyFill="1" applyBorder="1" applyAlignment="1">
      <alignment horizontal="center" vertical="center"/>
    </xf>
    <xf numFmtId="183" fontId="13" fillId="0" borderId="77" xfId="27" applyNumberFormat="1" applyFont="1" applyFill="1" applyBorder="1" applyAlignment="1">
      <alignment horizontal="right" vertical="center"/>
    </xf>
    <xf numFmtId="183" fontId="13" fillId="0" borderId="78"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64" xfId="27" applyNumberFormat="1" applyFont="1" applyFill="1" applyBorder="1" applyAlignment="1">
      <alignment horizontal="right" vertical="center"/>
    </xf>
    <xf numFmtId="181" fontId="13" fillId="0" borderId="70" xfId="27" applyNumberFormat="1" applyFont="1" applyFill="1" applyBorder="1" applyAlignment="1">
      <alignment horizontal="right" vertical="center"/>
    </xf>
    <xf numFmtId="181" fontId="13" fillId="0" borderId="65" xfId="27" applyNumberFormat="1" applyFont="1" applyFill="1" applyBorder="1" applyAlignment="1">
      <alignment horizontal="righ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69" xfId="27" applyFont="1" applyFill="1" applyBorder="1" applyAlignment="1">
      <alignment horizontal="center" vertical="center" textRotation="255"/>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178" fontId="13" fillId="0" borderId="29" xfId="27" applyNumberFormat="1" applyFont="1" applyFill="1" applyBorder="1" applyAlignment="1">
      <alignment horizontal="right" vertical="center"/>
    </xf>
    <xf numFmtId="178" fontId="13" fillId="0" borderId="64" xfId="27" applyNumberFormat="1" applyFont="1" applyFill="1" applyBorder="1" applyAlignment="1">
      <alignment horizontal="right" vertical="center"/>
    </xf>
    <xf numFmtId="178" fontId="13" fillId="0" borderId="70" xfId="27" applyNumberFormat="1" applyFont="1" applyFill="1" applyBorder="1" applyAlignment="1">
      <alignment horizontal="right" vertical="center"/>
    </xf>
    <xf numFmtId="0" fontId="13" fillId="0" borderId="71"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69" xfId="27" applyFont="1" applyFill="1" applyBorder="1" applyAlignment="1">
      <alignment horizontal="center" vertical="center" shrinkToFit="1"/>
    </xf>
    <xf numFmtId="0" fontId="19" fillId="0" borderId="31" xfId="27" applyFont="1" applyFill="1" applyBorder="1">
      <alignment vertical="center"/>
    </xf>
    <xf numFmtId="0" fontId="19" fillId="0" borderId="32" xfId="27" applyFont="1" applyFill="1" applyBorder="1">
      <alignmen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67" xfId="27" applyFont="1" applyFill="1" applyBorder="1" applyAlignment="1">
      <alignment horizontal="center" vertical="center" wrapText="1"/>
    </xf>
    <xf numFmtId="0" fontId="18" fillId="0" borderId="68" xfId="27" applyFont="1" applyFill="1" applyBorder="1" applyAlignment="1">
      <alignment horizontal="center" vertical="center" wrapText="1"/>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24" xfId="17" applyFont="1" applyBorder="1" applyAlignment="1">
      <alignment horizontal="center"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181" fontId="13" fillId="0" borderId="97"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81" fontId="13" fillId="0" borderId="93"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78"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78" fontId="13" fillId="0" borderId="97" xfId="17" applyNumberFormat="1" applyFont="1" applyFill="1" applyBorder="1" applyAlignment="1">
      <alignment horizontal="right" vertical="center"/>
    </xf>
    <xf numFmtId="187" fontId="13" fillId="0" borderId="97"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8"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 fillId="0" borderId="0" xfId="17" applyFill="1" applyAlignment="1">
      <alignment horizontal="right" vertical="center"/>
    </xf>
    <xf numFmtId="0" fontId="1" fillId="0" borderId="92" xfId="17" applyFill="1" applyBorder="1" applyAlignment="1">
      <alignment horizontal="right" vertical="center"/>
    </xf>
    <xf numFmtId="187" fontId="13" fillId="0" borderId="93"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2" xfId="17" applyNumberForma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8" fillId="0" borderId="0" xfId="10" applyBorder="1" applyAlignment="1">
      <alignment vertical="center"/>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 fillId="0" borderId="61"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81"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181"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0" xfId="17" applyNumberFormat="1" applyFont="1" applyFill="1" applyBorder="1" applyAlignment="1">
      <alignment horizontal="right" vertical="center"/>
    </xf>
    <xf numFmtId="178" fontId="13" fillId="0" borderId="26"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178" fontId="13" fillId="0" borderId="33"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78" fontId="13" fillId="6" borderId="93"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0" fontId="13" fillId="6" borderId="93"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 fillId="0" borderId="90" xfId="17" applyFill="1" applyBorder="1" applyAlignment="1">
      <alignment horizontal="right" vertical="center"/>
    </xf>
    <xf numFmtId="187" fontId="13" fillId="0" borderId="91"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0" xfId="17" applyNumberFormat="1" applyFill="1" applyBorder="1" applyAlignment="1">
      <alignment horizontal="right" vertical="center"/>
    </xf>
    <xf numFmtId="178" fontId="13" fillId="0" borderId="91" xfId="17" applyNumberFormat="1" applyFont="1" applyFill="1" applyBorder="1" applyAlignment="1">
      <alignment horizontal="right" vertical="center"/>
    </xf>
    <xf numFmtId="178" fontId="13" fillId="6" borderId="91"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0" xfId="17" applyNumberFormat="1" applyFont="1" applyFill="1" applyBorder="1" applyAlignment="1">
      <alignment horizontal="right" vertical="center"/>
    </xf>
    <xf numFmtId="0" fontId="13" fillId="6" borderId="91"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25" fillId="7" borderId="80"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68" xfId="30" applyFont="1" applyFill="1" applyBorder="1" applyAlignment="1" applyProtection="1">
      <alignment horizontal="center" vertical="center" wrapText="1"/>
      <protection locked="0"/>
    </xf>
    <xf numFmtId="0" fontId="25" fillId="7" borderId="166" xfId="30" applyFont="1" applyFill="1" applyBorder="1" applyAlignment="1" applyProtection="1">
      <alignment horizontal="center" vertical="center" wrapText="1"/>
      <protection locked="0"/>
    </xf>
    <xf numFmtId="0" fontId="25" fillId="7" borderId="167" xfId="30" applyFont="1" applyFill="1" applyBorder="1" applyAlignment="1" applyProtection="1">
      <alignment horizontal="center" vertical="center" wrapText="1"/>
      <protection locked="0"/>
    </xf>
    <xf numFmtId="0" fontId="1" fillId="7" borderId="80"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68" xfId="30" applyFont="1" applyFill="1" applyBorder="1" applyAlignment="1" applyProtection="1">
      <alignment horizontal="center" vertical="center" wrapText="1"/>
      <protection locked="0"/>
    </xf>
    <xf numFmtId="0" fontId="1" fillId="7" borderId="166" xfId="30" applyFont="1" applyFill="1" applyBorder="1" applyAlignment="1" applyProtection="1">
      <alignment horizontal="center" vertical="center" wrapText="1"/>
      <protection locked="0"/>
    </xf>
    <xf numFmtId="0" fontId="1" fillId="7" borderId="167"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69" xfId="30" applyFont="1" applyFill="1" applyBorder="1" applyAlignment="1" applyProtection="1">
      <alignment horizontal="center" vertical="center" wrapText="1"/>
      <protection locked="0"/>
    </xf>
    <xf numFmtId="0" fontId="25" fillId="0" borderId="161" xfId="37" applyFont="1" applyBorder="1" applyAlignment="1" applyProtection="1">
      <alignment horizontal="left" vertical="center" shrinkToFit="1"/>
      <protection locked="0"/>
    </xf>
    <xf numFmtId="0" fontId="25" fillId="0" borderId="162" xfId="37" applyFont="1" applyBorder="1" applyAlignment="1" applyProtection="1">
      <alignment horizontal="left" vertical="center" shrinkToFit="1"/>
      <protection locked="0"/>
    </xf>
    <xf numFmtId="0" fontId="25" fillId="0" borderId="163" xfId="37" applyFont="1" applyBorder="1" applyAlignment="1" applyProtection="1">
      <alignment horizontal="left" vertical="center" shrinkToFit="1"/>
      <protection locked="0"/>
    </xf>
    <xf numFmtId="177" fontId="25" fillId="0" borderId="164" xfId="37" applyNumberFormat="1" applyFont="1" applyBorder="1" applyAlignment="1" applyProtection="1">
      <alignment horizontal="right" vertical="center" shrinkToFit="1"/>
      <protection locked="0"/>
    </xf>
    <xf numFmtId="177" fontId="25" fillId="0" borderId="159" xfId="37" applyNumberFormat="1" applyFont="1" applyBorder="1" applyAlignment="1" applyProtection="1">
      <alignment horizontal="right" vertical="center" shrinkToFit="1"/>
      <protection locked="0"/>
    </xf>
    <xf numFmtId="177" fontId="25" fillId="0" borderId="183" xfId="37" applyNumberFormat="1" applyFont="1" applyBorder="1" applyAlignment="1" applyProtection="1">
      <alignment horizontal="right" vertical="center" shrinkToFit="1"/>
      <protection locked="0"/>
    </xf>
    <xf numFmtId="177" fontId="25" fillId="0" borderId="184" xfId="37" applyNumberFormat="1" applyFont="1" applyBorder="1" applyAlignment="1" applyProtection="1">
      <alignment horizontal="right" vertical="center" shrinkToFit="1"/>
      <protection locked="0"/>
    </xf>
    <xf numFmtId="177" fontId="25" fillId="0" borderId="185" xfId="37" applyNumberFormat="1" applyFont="1" applyBorder="1" applyAlignment="1" applyProtection="1">
      <alignment horizontal="right" vertical="center" shrinkToFit="1"/>
      <protection locked="0"/>
    </xf>
    <xf numFmtId="177" fontId="25" fillId="0" borderId="186" xfId="37"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65" xfId="30" applyFont="1" applyFill="1" applyBorder="1" applyAlignment="1" applyProtection="1">
      <alignment horizontal="center" vertical="center"/>
      <protection locked="0"/>
    </xf>
    <xf numFmtId="0" fontId="25" fillId="7" borderId="166" xfId="30" applyFont="1" applyFill="1" applyBorder="1" applyAlignment="1" applyProtection="1">
      <alignment horizontal="center" vertical="center"/>
      <protection locked="0"/>
    </xf>
    <xf numFmtId="0" fontId="25" fillId="7" borderId="167" xfId="30" applyFont="1" applyFill="1" applyBorder="1" applyAlignment="1" applyProtection="1">
      <alignment horizontal="center" vertical="center"/>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4" borderId="51" xfId="30" applyFont="1" applyFill="1" applyBorder="1" applyAlignment="1" applyProtection="1">
      <alignment horizontal="left" vertical="center"/>
    </xf>
    <xf numFmtId="0" fontId="25" fillId="7" borderId="46" xfId="30" applyFont="1" applyFill="1" applyBorder="1" applyAlignment="1" applyProtection="1">
      <alignment horizontal="center" vertical="center" wrapText="1"/>
      <protection locked="0"/>
    </xf>
    <xf numFmtId="0" fontId="25" fillId="7" borderId="165" xfId="30" applyFont="1" applyFill="1" applyBorder="1" applyAlignment="1" applyProtection="1">
      <alignment horizontal="center" vertical="center" wrapText="1"/>
      <protection locked="0"/>
    </xf>
    <xf numFmtId="0" fontId="25" fillId="0" borderId="161" xfId="29" applyNumberFormat="1" applyFont="1" applyBorder="1" applyAlignment="1" applyProtection="1">
      <alignment horizontal="left" vertical="center" shrinkToFit="1"/>
      <protection locked="0"/>
    </xf>
    <xf numFmtId="0" fontId="25" fillId="0" borderId="162" xfId="29" applyNumberFormat="1" applyFont="1" applyBorder="1" applyAlignment="1" applyProtection="1">
      <alignment horizontal="left" vertical="center" shrinkToFit="1"/>
      <protection locked="0"/>
    </xf>
    <xf numFmtId="0" fontId="25" fillId="0" borderId="187" xfId="29" applyNumberFormat="1" applyFont="1" applyBorder="1" applyAlignment="1" applyProtection="1">
      <alignment horizontal="left" vertical="center" shrinkToFit="1"/>
      <protection locked="0"/>
    </xf>
    <xf numFmtId="0" fontId="25" fillId="0" borderId="138" xfId="37" applyFont="1" applyBorder="1" applyAlignment="1" applyProtection="1">
      <alignment horizontal="left" vertical="center" shrinkToFit="1"/>
      <protection locked="0"/>
    </xf>
    <xf numFmtId="0" fontId="25" fillId="0" borderId="139" xfId="37" applyFont="1" applyBorder="1" applyAlignment="1" applyProtection="1">
      <alignment horizontal="left" vertical="center" shrinkToFit="1"/>
      <protection locked="0"/>
    </xf>
    <xf numFmtId="0" fontId="25" fillId="0" borderId="144" xfId="37" applyFont="1" applyBorder="1" applyAlignment="1" applyProtection="1">
      <alignment horizontal="left" vertical="center" shrinkToFit="1"/>
      <protection locked="0"/>
    </xf>
    <xf numFmtId="177" fontId="25" fillId="0" borderId="156" xfId="37" applyNumberFormat="1" applyFont="1" applyBorder="1" applyAlignment="1" applyProtection="1">
      <alignment horizontal="right" vertical="center" shrinkToFit="1"/>
      <protection locked="0"/>
    </xf>
    <xf numFmtId="177" fontId="25" fillId="0" borderId="154" xfId="37" applyNumberFormat="1" applyFont="1" applyBorder="1" applyAlignment="1" applyProtection="1">
      <alignment horizontal="right" vertical="center" shrinkToFit="1"/>
      <protection locked="0"/>
    </xf>
    <xf numFmtId="177" fontId="25" fillId="0" borderId="158" xfId="37" applyNumberFormat="1" applyFont="1" applyBorder="1" applyAlignment="1" applyProtection="1">
      <alignment horizontal="right" vertical="center" shrinkToFit="1"/>
      <protection locked="0"/>
    </xf>
    <xf numFmtId="177" fontId="25" fillId="0" borderId="170" xfId="37" applyNumberFormat="1" applyFont="1" applyBorder="1" applyAlignment="1" applyProtection="1">
      <alignment horizontal="right" vertical="center" shrinkToFit="1"/>
      <protection locked="0"/>
    </xf>
    <xf numFmtId="177" fontId="25" fillId="0" borderId="139" xfId="37" applyNumberFormat="1" applyFont="1" applyBorder="1" applyAlignment="1" applyProtection="1">
      <alignment horizontal="right" vertical="center" shrinkToFit="1"/>
      <protection locked="0"/>
    </xf>
    <xf numFmtId="177" fontId="25" fillId="0" borderId="140" xfId="37" applyNumberFormat="1" applyFont="1" applyBorder="1" applyAlignment="1" applyProtection="1">
      <alignment horizontal="right" vertical="center" shrinkToFit="1"/>
      <protection locked="0"/>
    </xf>
    <xf numFmtId="177" fontId="25" fillId="0" borderId="157" xfId="29" applyNumberFormat="1" applyFont="1" applyBorder="1" applyAlignment="1" applyProtection="1">
      <alignment horizontal="right" vertical="center" shrinkToFit="1"/>
      <protection locked="0"/>
    </xf>
    <xf numFmtId="177" fontId="25" fillId="0" borderId="154" xfId="29" applyNumberFormat="1" applyFont="1" applyBorder="1" applyAlignment="1" applyProtection="1">
      <alignment horizontal="right" vertical="center" shrinkToFit="1"/>
      <protection locked="0"/>
    </xf>
    <xf numFmtId="0" fontId="25" fillId="0" borderId="154" xfId="29" applyNumberFormat="1" applyFont="1" applyBorder="1" applyAlignment="1" applyProtection="1">
      <alignment horizontal="left" vertical="center" shrinkToFit="1"/>
      <protection locked="0"/>
    </xf>
    <xf numFmtId="0" fontId="25" fillId="0" borderId="155" xfId="29" applyNumberFormat="1"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139" xfId="29" applyFont="1" applyBorder="1" applyAlignment="1" applyProtection="1">
      <alignment horizontal="left" vertical="center" shrinkToFit="1"/>
      <protection locked="0"/>
    </xf>
    <xf numFmtId="0" fontId="25" fillId="0" borderId="144" xfId="29" applyFont="1" applyBorder="1" applyAlignment="1" applyProtection="1">
      <alignment horizontal="left" vertical="center" shrinkToFit="1"/>
      <protection locked="0"/>
    </xf>
    <xf numFmtId="177" fontId="25" fillId="0" borderId="161" xfId="29" applyNumberFormat="1" applyFont="1" applyBorder="1" applyAlignment="1" applyProtection="1">
      <alignment horizontal="right" vertical="center" shrinkToFit="1"/>
      <protection locked="0"/>
    </xf>
    <xf numFmtId="177" fontId="25" fillId="0" borderId="162" xfId="29" applyNumberFormat="1" applyFont="1" applyBorder="1" applyAlignment="1" applyProtection="1">
      <alignment horizontal="right" vertical="center" shrinkToFit="1"/>
      <protection locked="0"/>
    </xf>
    <xf numFmtId="177" fontId="25" fillId="0" borderId="163" xfId="29" applyNumberFormat="1" applyFont="1" applyBorder="1" applyAlignment="1" applyProtection="1">
      <alignment horizontal="right" vertical="center" shrinkToFit="1"/>
      <protection locked="0"/>
    </xf>
    <xf numFmtId="177" fontId="25" fillId="0" borderId="182" xfId="29" applyNumberFormat="1" applyFont="1" applyBorder="1" applyAlignment="1" applyProtection="1">
      <alignment horizontal="right" vertical="center" shrinkToFit="1"/>
      <protection locked="0"/>
    </xf>
    <xf numFmtId="177" fontId="25" fillId="0" borderId="159" xfId="29" applyNumberFormat="1" applyFont="1" applyBorder="1" applyAlignment="1" applyProtection="1">
      <alignment horizontal="right" vertical="center" shrinkToFit="1"/>
      <protection locked="0"/>
    </xf>
    <xf numFmtId="0" fontId="25" fillId="0" borderId="159" xfId="29" applyNumberFormat="1" applyFont="1" applyBorder="1" applyAlignment="1" applyProtection="1">
      <alignment horizontal="left" vertical="center" shrinkToFit="1"/>
      <protection locked="0"/>
    </xf>
    <xf numFmtId="0" fontId="25" fillId="0" borderId="160" xfId="29" applyNumberFormat="1" applyFont="1" applyBorder="1" applyAlignment="1" applyProtection="1">
      <alignment horizontal="left" vertical="center" shrinkToFit="1"/>
      <protection locked="0"/>
    </xf>
    <xf numFmtId="0" fontId="25" fillId="0" borderId="161" xfId="29" applyFont="1" applyBorder="1" applyAlignment="1" applyProtection="1">
      <alignment horizontal="left" vertical="center" shrinkToFit="1"/>
      <protection locked="0"/>
    </xf>
    <xf numFmtId="0" fontId="25" fillId="0" borderId="162" xfId="29" applyFont="1" applyBorder="1" applyAlignment="1" applyProtection="1">
      <alignment horizontal="left" vertical="center" shrinkToFit="1"/>
      <protection locked="0"/>
    </xf>
    <xf numFmtId="0" fontId="25" fillId="0" borderId="163" xfId="29" applyFont="1" applyBorder="1" applyAlignment="1" applyProtection="1">
      <alignment horizontal="left" vertical="center" shrinkToFit="1"/>
      <protection locked="0"/>
    </xf>
    <xf numFmtId="177" fontId="25" fillId="0" borderId="138" xfId="29"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4" xfId="29" applyNumberFormat="1" applyFont="1" applyBorder="1" applyAlignment="1" applyProtection="1">
      <alignment horizontal="righ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139" xfId="29" applyNumberFormat="1" applyFont="1" applyBorder="1" applyAlignment="1" applyProtection="1">
      <alignment horizontal="left" vertical="center" shrinkToFit="1"/>
      <protection locked="0"/>
    </xf>
    <xf numFmtId="0" fontId="25" fillId="0" borderId="140" xfId="29" applyNumberFormat="1" applyFont="1" applyBorder="1" applyAlignment="1" applyProtection="1">
      <alignment horizontal="left" vertical="center" shrinkToFit="1"/>
      <protection locked="0"/>
    </xf>
    <xf numFmtId="177" fontId="25" fillId="0" borderId="151" xfId="37" applyNumberFormat="1" applyFont="1" applyBorder="1" applyAlignment="1" applyProtection="1">
      <alignment horizontal="right" vertical="center" shrinkToFit="1"/>
      <protection locked="0"/>
    </xf>
    <xf numFmtId="177" fontId="25" fillId="0" borderId="152" xfId="37" applyNumberFormat="1" applyFont="1" applyBorder="1" applyAlignment="1" applyProtection="1">
      <alignment horizontal="right" vertical="center" shrinkToFit="1"/>
      <protection locked="0"/>
    </xf>
    <xf numFmtId="177" fontId="25" fillId="0" borderId="181" xfId="37" applyNumberFormat="1" applyFont="1" applyBorder="1" applyAlignment="1" applyProtection="1">
      <alignment horizontal="righ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64" xfId="30" applyFont="1" applyFill="1" applyBorder="1" applyAlignment="1" applyProtection="1">
      <alignment horizontal="left" vertical="center" shrinkToFit="1"/>
      <protection locked="0"/>
    </xf>
    <xf numFmtId="0" fontId="25" fillId="5" borderId="70" xfId="30" applyFont="1" applyFill="1" applyBorder="1" applyAlignment="1" applyProtection="1">
      <alignment horizontal="left" vertical="center" shrinkToFit="1"/>
      <protection locked="0"/>
    </xf>
    <xf numFmtId="177" fontId="25" fillId="5" borderId="129"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17" xfId="29" applyNumberFormat="1" applyFont="1" applyFill="1" applyBorder="1" applyAlignment="1" applyProtection="1">
      <alignment horizontal="right" vertical="center" shrinkToFit="1"/>
      <protection locked="0"/>
    </xf>
    <xf numFmtId="177" fontId="25" fillId="5" borderId="172" xfId="29" applyNumberFormat="1" applyFont="1" applyFill="1" applyBorder="1" applyAlignment="1" applyProtection="1">
      <alignment horizontal="right" vertical="center" shrinkToFit="1"/>
      <protection locked="0"/>
    </xf>
    <xf numFmtId="177" fontId="25" fillId="5" borderId="145" xfId="29" applyNumberFormat="1" applyFont="1" applyFill="1" applyBorder="1" applyAlignment="1" applyProtection="1">
      <alignment horizontal="right" vertical="center" shrinkToFit="1"/>
      <protection locked="0"/>
    </xf>
    <xf numFmtId="177" fontId="25" fillId="5" borderId="173" xfId="29" applyNumberFormat="1" applyFont="1" applyFill="1" applyBorder="1" applyAlignment="1" applyProtection="1">
      <alignment horizontal="right" vertical="center" shrinkToFit="1"/>
      <protection locked="0"/>
    </xf>
    <xf numFmtId="177" fontId="25" fillId="5" borderId="147" xfId="29" applyNumberFormat="1" applyFont="1" applyFill="1" applyBorder="1" applyAlignment="1" applyProtection="1">
      <alignment horizontal="right" vertical="center" shrinkToFit="1"/>
      <protection locked="0"/>
    </xf>
    <xf numFmtId="0" fontId="25" fillId="5" borderId="130" xfId="29" applyNumberFormat="1" applyFont="1" applyFill="1" applyBorder="1" applyAlignment="1" applyProtection="1">
      <alignment horizontal="left" vertical="center" shrinkToFit="1"/>
      <protection locked="0"/>
    </xf>
    <xf numFmtId="0" fontId="25" fillId="5" borderId="145" xfId="29" applyNumberFormat="1" applyFont="1" applyFill="1" applyBorder="1" applyAlignment="1" applyProtection="1">
      <alignment horizontal="left" vertical="center" shrinkToFit="1"/>
      <protection locked="0"/>
    </xf>
    <xf numFmtId="177" fontId="25" fillId="0" borderId="180" xfId="29" applyNumberFormat="1" applyFont="1" applyBorder="1" applyAlignment="1" applyProtection="1">
      <alignment horizontal="right" vertical="center" shrinkToFit="1"/>
      <protection locked="0"/>
    </xf>
    <xf numFmtId="177" fontId="25" fillId="0" borderId="152" xfId="29" applyNumberFormat="1" applyFont="1" applyBorder="1" applyAlignment="1" applyProtection="1">
      <alignment horizontal="right" vertical="center" shrinkToFit="1"/>
      <protection locked="0"/>
    </xf>
    <xf numFmtId="0" fontId="25" fillId="0" borderId="152" xfId="29" applyNumberFormat="1" applyFont="1" applyBorder="1" applyAlignment="1" applyProtection="1">
      <alignment horizontal="left" vertical="center" shrinkToFit="1"/>
      <protection locked="0"/>
    </xf>
    <xf numFmtId="0" fontId="25" fillId="0" borderId="153" xfId="29" applyNumberFormat="1" applyFont="1" applyBorder="1" applyAlignment="1" applyProtection="1">
      <alignment horizontal="left" vertical="center" shrinkToFit="1"/>
      <protection locked="0"/>
    </xf>
    <xf numFmtId="0" fontId="25" fillId="0" borderId="73" xfId="30" applyFont="1" applyBorder="1" applyAlignment="1" applyProtection="1">
      <alignment horizontal="center" vertical="center"/>
      <protection locked="0"/>
    </xf>
    <xf numFmtId="0" fontId="25" fillId="0" borderId="74" xfId="30" applyFont="1" applyBorder="1" applyAlignment="1" applyProtection="1">
      <alignment horizontal="center" vertical="center"/>
      <protection locked="0"/>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64" xfId="29" applyNumberFormat="1" applyFont="1" applyFill="1" applyBorder="1" applyAlignment="1" applyProtection="1">
      <alignment horizontal="right" vertical="center" shrinkToFit="1"/>
      <protection locked="0"/>
    </xf>
    <xf numFmtId="177" fontId="25" fillId="5" borderId="65" xfId="29" applyNumberFormat="1" applyFont="1" applyFill="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48" xfId="30" applyFont="1" applyFill="1" applyBorder="1" applyAlignment="1" applyProtection="1">
      <alignment horizontal="center" vertical="center" shrinkToFit="1"/>
      <protection locked="0"/>
    </xf>
    <xf numFmtId="0" fontId="25" fillId="7" borderId="165" xfId="30" applyFont="1" applyFill="1" applyBorder="1" applyAlignment="1" applyProtection="1">
      <alignment horizontal="center" vertical="center" shrinkToFit="1"/>
      <protection locked="0"/>
    </xf>
    <xf numFmtId="0" fontId="25" fillId="7" borderId="166" xfId="30" applyFont="1" applyFill="1" applyBorder="1" applyAlignment="1" applyProtection="1">
      <alignment horizontal="center" vertical="center" shrinkToFit="1"/>
      <protection locked="0"/>
    </xf>
    <xf numFmtId="0" fontId="25" fillId="7" borderId="169" xfId="30" applyFont="1" applyFill="1" applyBorder="1" applyAlignment="1" applyProtection="1">
      <alignment horizontal="center" vertical="center" shrinkToFit="1"/>
      <protection locked="0"/>
    </xf>
    <xf numFmtId="177" fontId="25" fillId="0" borderId="174" xfId="30" applyNumberFormat="1" applyFont="1" applyBorder="1" applyAlignment="1" applyProtection="1">
      <alignment horizontal="right" vertical="center" shrinkToFit="1"/>
      <protection locked="0"/>
    </xf>
    <xf numFmtId="188" fontId="25" fillId="0" borderId="174" xfId="30" applyNumberFormat="1" applyFont="1" applyBorder="1" applyAlignment="1" applyProtection="1">
      <alignment horizontal="right" vertical="center" shrinkToFit="1"/>
      <protection locked="0"/>
    </xf>
    <xf numFmtId="0" fontId="25" fillId="0" borderId="174" xfId="30" applyFont="1" applyBorder="1" applyAlignment="1" applyProtection="1">
      <alignment horizontal="left" vertical="center" shrinkToFit="1"/>
      <protection locked="0"/>
    </xf>
    <xf numFmtId="0" fontId="25" fillId="0" borderId="175" xfId="30" applyFont="1" applyBorder="1" applyAlignment="1" applyProtection="1">
      <alignment horizontal="left" vertical="center" shrinkToFit="1"/>
      <protection locked="0"/>
    </xf>
    <xf numFmtId="177" fontId="25" fillId="0" borderId="176" xfId="37" applyNumberFormat="1" applyFont="1" applyBorder="1" applyAlignment="1" applyProtection="1">
      <alignment horizontal="right" vertical="center" shrinkToFit="1"/>
      <protection locked="0"/>
    </xf>
    <xf numFmtId="177" fontId="25" fillId="0" borderId="174" xfId="37" applyNumberFormat="1" applyFont="1" applyBorder="1" applyAlignment="1" applyProtection="1">
      <alignment horizontal="right" vertical="center" shrinkToFit="1"/>
      <protection locked="0"/>
    </xf>
    <xf numFmtId="177" fontId="25" fillId="0" borderId="177" xfId="37" applyNumberFormat="1" applyFont="1" applyBorder="1" applyAlignment="1" applyProtection="1">
      <alignment horizontal="right" vertical="center" shrinkToFit="1"/>
      <protection locked="0"/>
    </xf>
    <xf numFmtId="177" fontId="25" fillId="0" borderId="178" xfId="37" applyNumberFormat="1" applyFont="1" applyBorder="1" applyAlignment="1" applyProtection="1">
      <alignment horizontal="right" vertical="center" shrinkToFit="1"/>
      <protection locked="0"/>
    </xf>
    <xf numFmtId="177" fontId="25" fillId="0" borderId="175" xfId="37" applyNumberFormat="1" applyFont="1" applyBorder="1" applyAlignment="1" applyProtection="1">
      <alignment horizontal="right" vertical="center" shrinkToFit="1"/>
      <protection locked="0"/>
    </xf>
    <xf numFmtId="177" fontId="25" fillId="0" borderId="179" xfId="30" applyNumberFormat="1" applyFont="1" applyBorder="1" applyAlignment="1" applyProtection="1">
      <alignment horizontal="right" vertical="center" shrinkToFit="1"/>
      <protection locked="0"/>
    </xf>
    <xf numFmtId="0" fontId="25" fillId="0" borderId="154" xfId="30" applyFont="1" applyBorder="1" applyAlignment="1" applyProtection="1">
      <alignment horizontal="left" vertical="center" shrinkToFit="1"/>
      <protection locked="0"/>
    </xf>
    <xf numFmtId="0" fontId="25" fillId="0" borderId="155" xfId="30" applyFont="1" applyBorder="1" applyAlignment="1" applyProtection="1">
      <alignment horizontal="left" vertical="center" shrinkToFit="1"/>
      <protection locked="0"/>
    </xf>
    <xf numFmtId="177" fontId="25" fillId="0" borderId="157" xfId="30" applyNumberFormat="1" applyFont="1" applyBorder="1" applyAlignment="1" applyProtection="1">
      <alignment horizontal="right" vertical="center" shrinkToFit="1"/>
      <protection locked="0"/>
    </xf>
    <xf numFmtId="177" fontId="25" fillId="0" borderId="154" xfId="30" applyNumberFormat="1" applyFont="1" applyBorder="1" applyAlignment="1" applyProtection="1">
      <alignment horizontal="right" vertical="center" shrinkToFit="1"/>
      <protection locked="0"/>
    </xf>
    <xf numFmtId="188" fontId="25" fillId="0" borderId="154" xfId="30" applyNumberFormat="1" applyFont="1" applyBorder="1" applyAlignment="1" applyProtection="1">
      <alignment horizontal="right" vertical="center" shrinkToFit="1"/>
      <protection locked="0"/>
    </xf>
    <xf numFmtId="177" fontId="25" fillId="4" borderId="156" xfId="36" applyNumberFormat="1" applyFont="1" applyFill="1" applyBorder="1" applyAlignment="1" applyProtection="1">
      <alignment horizontal="right" vertical="center" shrinkToFit="1"/>
      <protection locked="0"/>
    </xf>
    <xf numFmtId="177" fontId="25" fillId="4" borderId="154" xfId="36" applyNumberFormat="1" applyFont="1" applyFill="1" applyBorder="1" applyAlignment="1" applyProtection="1">
      <alignment horizontal="right" vertical="center" shrinkToFit="1"/>
      <protection locked="0"/>
    </xf>
    <xf numFmtId="177" fontId="25" fillId="4" borderId="158" xfId="36" applyNumberFormat="1" applyFont="1" applyFill="1" applyBorder="1" applyAlignment="1" applyProtection="1">
      <alignment horizontal="right" vertical="center" shrinkToFit="1"/>
      <protection locked="0"/>
    </xf>
    <xf numFmtId="177" fontId="25" fillId="4" borderId="157" xfId="36" applyNumberFormat="1" applyFont="1" applyFill="1" applyBorder="1" applyAlignment="1" applyProtection="1">
      <alignment horizontal="right" vertical="center" shrinkToFit="1"/>
      <protection locked="0"/>
    </xf>
    <xf numFmtId="188" fontId="25" fillId="4" borderId="154" xfId="36"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47" xfId="30" applyNumberFormat="1" applyFont="1" applyFill="1" applyBorder="1" applyAlignment="1" applyProtection="1">
      <alignment horizontal="right" vertical="center" shrinkToFit="1"/>
      <protection locked="0"/>
    </xf>
    <xf numFmtId="177" fontId="25" fillId="5" borderId="171" xfId="30" applyNumberFormat="1" applyFont="1" applyFill="1" applyBorder="1" applyAlignment="1" applyProtection="1">
      <alignment horizontal="right" vertical="center" shrinkToFit="1"/>
      <protection locked="0"/>
    </xf>
    <xf numFmtId="177" fontId="25" fillId="5" borderId="172" xfId="30" applyNumberFormat="1" applyFont="1" applyFill="1" applyBorder="1" applyAlignment="1" applyProtection="1">
      <alignment horizontal="right" vertical="center" shrinkToFit="1"/>
      <protection locked="0"/>
    </xf>
    <xf numFmtId="177" fontId="25" fillId="5" borderId="130" xfId="30"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73" xfId="30" applyNumberFormat="1" applyFont="1" applyFill="1" applyBorder="1" applyAlignment="1" applyProtection="1">
      <alignment horizontal="right" vertical="center" shrinkToFit="1"/>
      <protection locked="0"/>
    </xf>
    <xf numFmtId="0" fontId="25" fillId="0" borderId="72" xfId="30" applyFont="1" applyBorder="1" applyAlignment="1" applyProtection="1">
      <alignment horizontal="center" vertical="center" shrinkToFit="1"/>
      <protection locked="0"/>
    </xf>
    <xf numFmtId="188" fontId="25" fillId="5" borderId="147" xfId="30" applyNumberFormat="1" applyFont="1" applyFill="1" applyBorder="1" applyAlignment="1" applyProtection="1">
      <alignment horizontal="right" vertical="center" shrinkToFit="1"/>
      <protection locked="0"/>
    </xf>
    <xf numFmtId="0" fontId="25" fillId="5" borderId="130" xfId="30" applyNumberFormat="1" applyFont="1" applyFill="1" applyBorder="1" applyAlignment="1" applyProtection="1">
      <alignment horizontal="left" vertical="center" shrinkToFit="1"/>
      <protection locked="0"/>
    </xf>
    <xf numFmtId="0" fontId="25" fillId="5" borderId="145" xfId="30" applyNumberFormat="1" applyFont="1" applyFill="1" applyBorder="1" applyAlignment="1" applyProtection="1">
      <alignment horizontal="lef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64" xfId="30" applyNumberFormat="1" applyFont="1" applyFill="1" applyBorder="1" applyAlignment="1" applyProtection="1">
      <alignment horizontal="right" vertical="center" shrinkToFit="1"/>
      <protection locked="0"/>
    </xf>
    <xf numFmtId="177" fontId="25" fillId="5" borderId="65" xfId="30" applyNumberFormat="1" applyFont="1" applyFill="1" applyBorder="1" applyAlignment="1" applyProtection="1">
      <alignment horizontal="right" vertical="center" shrinkToFit="1"/>
      <protection locked="0"/>
    </xf>
    <xf numFmtId="0" fontId="25" fillId="7" borderId="80" xfId="30" applyFont="1" applyFill="1" applyBorder="1" applyAlignment="1" applyProtection="1">
      <alignment horizontal="center" vertical="center" wrapText="1" shrinkToFit="1"/>
      <protection locked="0"/>
    </xf>
    <xf numFmtId="0" fontId="25" fillId="7" borderId="1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shrinkToFit="1"/>
      <protection locked="0"/>
    </xf>
    <xf numFmtId="0" fontId="25" fillId="7" borderId="16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protection locked="0"/>
    </xf>
    <xf numFmtId="0" fontId="25" fillId="4" borderId="138" xfId="30" applyNumberFormat="1" applyFont="1" applyFill="1" applyBorder="1" applyAlignment="1" applyProtection="1">
      <alignment horizontal="left" vertical="center" shrinkToFit="1"/>
      <protection locked="0"/>
    </xf>
    <xf numFmtId="0" fontId="25" fillId="4" borderId="139" xfId="30" applyNumberFormat="1" applyFont="1" applyFill="1" applyBorder="1" applyAlignment="1" applyProtection="1">
      <alignment horizontal="left" vertical="center" shrinkToFit="1"/>
      <protection locked="0"/>
    </xf>
    <xf numFmtId="0" fontId="25" fillId="4" borderId="140" xfId="30" applyNumberFormat="1" applyFont="1" applyFill="1" applyBorder="1" applyAlignment="1" applyProtection="1">
      <alignment horizontal="left" vertical="center" shrinkToFit="1"/>
      <protection locked="0"/>
    </xf>
    <xf numFmtId="177" fontId="25" fillId="4" borderId="138" xfId="30" applyNumberFormat="1" applyFont="1" applyFill="1" applyBorder="1" applyAlignment="1" applyProtection="1">
      <alignment horizontal="right" vertical="center" shrinkToFit="1"/>
      <protection locked="0"/>
    </xf>
    <xf numFmtId="177" fontId="25" fillId="4" borderId="139" xfId="30" applyNumberFormat="1" applyFont="1" applyFill="1" applyBorder="1" applyAlignment="1" applyProtection="1">
      <alignment horizontal="right" vertical="center" shrinkToFit="1"/>
      <protection locked="0"/>
    </xf>
    <xf numFmtId="177" fontId="25" fillId="4" borderId="144" xfId="30" applyNumberFormat="1" applyFont="1" applyFill="1" applyBorder="1" applyAlignment="1" applyProtection="1">
      <alignment horizontal="right" vertical="center" shrinkToFit="1"/>
      <protection locked="0"/>
    </xf>
    <xf numFmtId="0" fontId="25" fillId="4" borderId="138" xfId="30" applyFont="1" applyFill="1" applyBorder="1" applyAlignment="1" applyProtection="1">
      <alignment horizontal="left" vertical="center" shrinkToFit="1"/>
      <protection locked="0"/>
    </xf>
    <xf numFmtId="0" fontId="25" fillId="4" borderId="139" xfId="30" applyFont="1" applyFill="1" applyBorder="1" applyAlignment="1" applyProtection="1">
      <alignment horizontal="left" vertical="center" shrinkToFit="1"/>
      <protection locked="0"/>
    </xf>
    <xf numFmtId="0" fontId="25" fillId="4" borderId="144" xfId="30" applyFont="1" applyFill="1" applyBorder="1" applyAlignment="1" applyProtection="1">
      <alignment horizontal="left" vertical="center" shrinkToFit="1"/>
      <protection locked="0"/>
    </xf>
    <xf numFmtId="177" fontId="25" fillId="0" borderId="159" xfId="30" applyNumberFormat="1" applyFont="1" applyBorder="1" applyAlignment="1" applyProtection="1">
      <alignment horizontal="right" vertical="center" shrinkToFit="1"/>
      <protection locked="0"/>
    </xf>
    <xf numFmtId="0" fontId="25" fillId="0" borderId="159" xfId="30" applyNumberFormat="1" applyFont="1" applyBorder="1" applyAlignment="1" applyProtection="1">
      <alignment horizontal="left" vertical="center" shrinkToFit="1"/>
      <protection locked="0"/>
    </xf>
    <xf numFmtId="0" fontId="25" fillId="0" borderId="160" xfId="30" applyNumberFormat="1" applyFont="1" applyBorder="1" applyAlignment="1" applyProtection="1">
      <alignment horizontal="left" vertical="center" shrinkToFit="1"/>
      <protection locked="0"/>
    </xf>
    <xf numFmtId="0" fontId="25" fillId="0" borderId="161" xfId="30" applyFont="1" applyBorder="1" applyAlignment="1" applyProtection="1">
      <alignment horizontal="left" vertical="center" shrinkToFit="1"/>
      <protection locked="0"/>
    </xf>
    <xf numFmtId="0" fontId="25" fillId="0" borderId="162" xfId="30" applyFont="1" applyBorder="1" applyAlignment="1" applyProtection="1">
      <alignment horizontal="left" vertical="center" shrinkToFit="1"/>
      <protection locked="0"/>
    </xf>
    <xf numFmtId="0" fontId="25" fillId="0" borderId="163" xfId="30" applyFont="1" applyBorder="1" applyAlignment="1" applyProtection="1">
      <alignment horizontal="left" vertical="center" shrinkToFit="1"/>
      <protection locked="0"/>
    </xf>
    <xf numFmtId="177" fontId="25" fillId="0" borderId="164" xfId="30" applyNumberFormat="1" applyFont="1" applyBorder="1" applyAlignment="1" applyProtection="1">
      <alignment horizontal="right" vertical="center" shrinkToFit="1"/>
      <protection locked="0"/>
    </xf>
    <xf numFmtId="0" fontId="25" fillId="0" borderId="138" xfId="30" applyFont="1" applyBorder="1" applyAlignment="1" applyProtection="1">
      <alignment horizontal="left" vertical="center" shrinkToFit="1"/>
      <protection locked="0"/>
    </xf>
    <xf numFmtId="0" fontId="25" fillId="0" borderId="139" xfId="30" applyFont="1" applyBorder="1" applyAlignment="1" applyProtection="1">
      <alignment horizontal="left" vertical="center" shrinkToFit="1"/>
      <protection locked="0"/>
    </xf>
    <xf numFmtId="0" fontId="25" fillId="0" borderId="144" xfId="30" applyFont="1" applyBorder="1" applyAlignment="1" applyProtection="1">
      <alignment horizontal="left" vertical="center" shrinkToFit="1"/>
      <protection locked="0"/>
    </xf>
    <xf numFmtId="177" fontId="25" fillId="0" borderId="156" xfId="30" applyNumberFormat="1" applyFont="1" applyBorder="1" applyAlignment="1" applyProtection="1">
      <alignment horizontal="right" vertical="center" shrinkToFit="1"/>
      <protection locked="0"/>
    </xf>
    <xf numFmtId="0" fontId="25" fillId="0" borderId="154" xfId="30" applyNumberFormat="1" applyFont="1" applyBorder="1" applyAlignment="1" applyProtection="1">
      <alignment horizontal="left" vertical="center" shrinkToFit="1"/>
      <protection locked="0"/>
    </xf>
    <xf numFmtId="0" fontId="25" fillId="0" borderId="155" xfId="30" applyNumberFormat="1" applyFont="1" applyBorder="1" applyAlignment="1" applyProtection="1">
      <alignment horizontal="left" vertical="center" shrinkToFit="1"/>
      <protection locked="0"/>
    </xf>
    <xf numFmtId="177" fontId="25" fillId="0" borderId="138"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77" fontId="25" fillId="0" borderId="158" xfId="30" applyNumberFormat="1" applyFont="1" applyBorder="1" applyAlignment="1" applyProtection="1">
      <alignment horizontal="righ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0" fontId="25" fillId="4" borderId="150" xfId="30" applyFont="1" applyFill="1" applyBorder="1" applyAlignment="1" applyProtection="1">
      <alignment horizontal="left" vertical="center" shrinkToFit="1"/>
      <protection locked="0"/>
    </xf>
    <xf numFmtId="177" fontId="25" fillId="4" borderId="151" xfId="30" applyNumberFormat="1" applyFont="1" applyFill="1" applyBorder="1" applyAlignment="1" applyProtection="1">
      <alignment horizontal="right" vertical="center" shrinkToFit="1"/>
      <protection locked="0"/>
    </xf>
    <xf numFmtId="177" fontId="25" fillId="4" borderId="152" xfId="30" applyNumberFormat="1" applyFont="1" applyFill="1" applyBorder="1" applyAlignment="1" applyProtection="1">
      <alignment horizontal="right" vertical="center" shrinkToFit="1"/>
      <protection locked="0"/>
    </xf>
    <xf numFmtId="0" fontId="25" fillId="4" borderId="152" xfId="30" applyNumberFormat="1" applyFont="1" applyFill="1" applyBorder="1" applyAlignment="1" applyProtection="1">
      <alignment horizontal="left" vertical="center" shrinkToFit="1"/>
      <protection locked="0"/>
    </xf>
    <xf numFmtId="0" fontId="25" fillId="4" borderId="153" xfId="30" applyNumberFormat="1" applyFont="1" applyFill="1" applyBorder="1" applyAlignment="1" applyProtection="1">
      <alignment horizontal="left" vertical="center" shrinkToFit="1"/>
      <protection locked="0"/>
    </xf>
    <xf numFmtId="177" fontId="25" fillId="5" borderId="141" xfId="30" applyNumberFormat="1" applyFont="1" applyFill="1" applyBorder="1" applyAlignment="1" applyProtection="1">
      <alignment horizontal="right" vertical="center" shrinkToFit="1"/>
      <protection locked="0"/>
    </xf>
    <xf numFmtId="177" fontId="25" fillId="5" borderId="142" xfId="30" applyNumberFormat="1" applyFont="1" applyFill="1" applyBorder="1" applyAlignment="1" applyProtection="1">
      <alignment horizontal="right" vertical="center" shrinkToFit="1"/>
      <protection locked="0"/>
    </xf>
    <xf numFmtId="177" fontId="25" fillId="5" borderId="143"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70" xfId="30" applyNumberFormat="1" applyFont="1" applyFill="1" applyBorder="1" applyAlignment="1" applyProtection="1">
      <alignment horizontal="right" vertical="center" shrinkToFit="1"/>
      <protection locked="0"/>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66" xfId="30" applyFont="1" applyFill="1" applyBorder="1" applyAlignment="1" applyProtection="1">
      <alignment horizontal="center" vertical="center"/>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7" fontId="25" fillId="4" borderId="28" xfId="37" applyNumberFormat="1" applyFont="1" applyFill="1" applyBorder="1" applyAlignment="1" applyProtection="1">
      <alignment horizontal="right" vertical="center" shrinkToFit="1"/>
    </xf>
    <xf numFmtId="177" fontId="25" fillId="4" borderId="45" xfId="37" applyNumberFormat="1" applyFont="1" applyFill="1" applyBorder="1" applyAlignment="1" applyProtection="1">
      <alignment horizontal="right" vertical="center" shrinkToFit="1"/>
    </xf>
    <xf numFmtId="177" fontId="25" fillId="4" borderId="98" xfId="37" applyNumberFormat="1" applyFont="1" applyFill="1" applyBorder="1" applyAlignment="1" applyProtection="1">
      <alignment horizontal="right" vertical="center" shrinkToFit="1"/>
    </xf>
    <xf numFmtId="177" fontId="25" fillId="4" borderId="97" xfId="37" applyNumberFormat="1" applyFont="1" applyFill="1" applyBorder="1" applyAlignment="1" applyProtection="1">
      <alignment horizontal="right" vertical="center" shrinkToFit="1"/>
    </xf>
    <xf numFmtId="188" fontId="25" fillId="4" borderId="97" xfId="37" applyNumberFormat="1" applyFont="1" applyFill="1" applyBorder="1" applyAlignment="1" applyProtection="1">
      <alignment horizontal="right" vertical="center" shrinkToFit="1"/>
    </xf>
    <xf numFmtId="188" fontId="25" fillId="4" borderId="45" xfId="37" applyNumberFormat="1" applyFont="1" applyFill="1" applyBorder="1" applyAlignment="1" applyProtection="1">
      <alignment horizontal="right" vertical="center" shrinkToFit="1"/>
    </xf>
    <xf numFmtId="188" fontId="25" fillId="4" borderId="67" xfId="37"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22" xfId="30" applyFont="1" applyFill="1" applyBorder="1" applyAlignment="1" applyProtection="1">
      <alignment horizontal="center" vertical="center"/>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64" xfId="30" applyNumberFormat="1" applyFont="1" applyFill="1" applyBorder="1" applyAlignment="1" applyProtection="1">
      <alignment horizontal="left" vertical="center" shrinkToFit="1"/>
      <protection locked="0"/>
    </xf>
    <xf numFmtId="0" fontId="25" fillId="5" borderId="65"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6"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68" xfId="30" applyFont="1" applyFill="1" applyBorder="1" applyAlignment="1" applyProtection="1">
      <alignment horizontal="center" vertical="center"/>
    </xf>
    <xf numFmtId="188" fontId="25" fillId="4" borderId="96" xfId="37" applyNumberFormat="1" applyFont="1" applyFill="1" applyBorder="1" applyAlignment="1" applyProtection="1">
      <alignment horizontal="right" vertical="center" shrinkToFit="1"/>
    </xf>
    <xf numFmtId="188" fontId="25" fillId="4" borderId="84" xfId="37"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77" fontId="25" fillId="4" borderId="119" xfId="37" applyNumberFormat="1" applyFont="1" applyFill="1" applyBorder="1" applyAlignment="1" applyProtection="1">
      <alignment horizontal="right" vertical="center" shrinkToFit="1"/>
    </xf>
    <xf numFmtId="177" fontId="25" fillId="4" borderId="95" xfId="37" applyNumberFormat="1" applyFont="1" applyFill="1" applyBorder="1" applyAlignment="1" applyProtection="1">
      <alignment horizontal="right" vertical="center" shrinkToFit="1"/>
    </xf>
    <xf numFmtId="188" fontId="25" fillId="4" borderId="95" xfId="37" applyNumberFormat="1" applyFont="1" applyFill="1" applyBorder="1" applyAlignment="1" applyProtection="1">
      <alignment horizontal="right" vertical="center" shrinkToFit="1"/>
    </xf>
    <xf numFmtId="188" fontId="25" fillId="4" borderId="128" xfId="37" applyNumberFormat="1" applyFont="1" applyFill="1" applyBorder="1" applyAlignment="1" applyProtection="1">
      <alignment horizontal="right" vertical="center" shrinkToFi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123" xfId="37" applyNumberFormat="1" applyFont="1" applyFill="1" applyBorder="1" applyAlignment="1" applyProtection="1">
      <alignment horizontal="right" vertical="center" shrinkToFit="1"/>
    </xf>
    <xf numFmtId="177" fontId="25" fillId="4" borderId="99" xfId="37" applyNumberFormat="1" applyFont="1" applyFill="1" applyBorder="1" applyAlignment="1" applyProtection="1">
      <alignment horizontal="right" vertical="center" shrinkToFit="1"/>
    </xf>
    <xf numFmtId="188" fontId="25" fillId="4" borderId="99" xfId="37" applyNumberFormat="1" applyFont="1" applyFill="1" applyBorder="1" applyAlignment="1" applyProtection="1">
      <alignment horizontal="right" vertical="center" shrinkToFit="1"/>
    </xf>
    <xf numFmtId="188" fontId="25" fillId="4" borderId="124" xfId="37"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61" xfId="30" applyFont="1" applyFill="1" applyBorder="1" applyAlignment="1" applyProtection="1">
      <alignment horizontal="left" vertical="center"/>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88" fontId="25" fillId="4" borderId="93"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188" fontId="25" fillId="4" borderId="137" xfId="37" applyNumberFormat="1" applyFont="1" applyFill="1" applyBorder="1" applyAlignment="1" applyProtection="1">
      <alignment horizontal="right" vertical="center" shrinkToFit="1"/>
    </xf>
    <xf numFmtId="188" fontId="25" fillId="4" borderId="11" xfId="37"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54" xfId="37" applyNumberFormat="1" applyFont="1" applyFill="1" applyBorder="1" applyAlignment="1" applyProtection="1">
      <alignment horizontal="right" vertical="center" shrinkToFit="1"/>
    </xf>
    <xf numFmtId="177" fontId="25" fillId="4" borderId="0" xfId="37" applyNumberFormat="1" applyFont="1" applyFill="1" applyBorder="1" applyAlignment="1" applyProtection="1">
      <alignment horizontal="right" vertical="center" shrinkToFit="1"/>
    </xf>
    <xf numFmtId="177" fontId="25" fillId="4" borderId="92" xfId="37" applyNumberFormat="1" applyFont="1" applyFill="1" applyBorder="1" applyAlignment="1" applyProtection="1">
      <alignment horizontal="right" vertical="center" shrinkToFit="1"/>
    </xf>
    <xf numFmtId="177" fontId="25" fillId="4" borderId="93" xfId="37" applyNumberFormat="1" applyFont="1" applyFill="1" applyBorder="1" applyAlignment="1" applyProtection="1">
      <alignment horizontal="right" vertical="center" shrinkToFit="1"/>
    </xf>
    <xf numFmtId="188" fontId="25" fillId="4" borderId="93" xfId="37" applyNumberFormat="1" applyFont="1" applyFill="1" applyBorder="1" applyAlignment="1" applyProtection="1">
      <alignment horizontal="right" vertical="center" shrinkToFit="1"/>
    </xf>
    <xf numFmtId="188" fontId="25" fillId="4" borderId="0" xfId="37" applyNumberFormat="1" applyFont="1" applyFill="1" applyBorder="1" applyAlignment="1" applyProtection="1">
      <alignment horizontal="right" vertical="center" shrinkToFit="1"/>
    </xf>
    <xf numFmtId="188" fontId="25" fillId="4" borderId="53" xfId="37" applyNumberFormat="1" applyFont="1" applyFill="1" applyBorder="1" applyAlignment="1" applyProtection="1">
      <alignment horizontal="right" vertical="center" shrinkToFit="1"/>
    </xf>
    <xf numFmtId="177" fontId="25" fillId="4" borderId="113" xfId="37" applyNumberFormat="1" applyFont="1" applyFill="1" applyBorder="1" applyAlignment="1" applyProtection="1">
      <alignment horizontal="right" vertical="center" shrinkToFit="1"/>
    </xf>
    <xf numFmtId="177" fontId="25" fillId="4" borderId="31" xfId="37" applyNumberFormat="1" applyFont="1" applyFill="1" applyBorder="1" applyAlignment="1" applyProtection="1">
      <alignment horizontal="right" vertical="center" shrinkToFit="1"/>
    </xf>
    <xf numFmtId="177" fontId="25" fillId="4" borderId="112" xfId="37" applyNumberFormat="1" applyFont="1" applyFill="1" applyBorder="1" applyAlignment="1" applyProtection="1">
      <alignment horizontal="right" vertical="center" shrinkToFit="1"/>
    </xf>
    <xf numFmtId="177" fontId="25" fillId="4" borderId="114" xfId="37" applyNumberFormat="1" applyFont="1" applyFill="1" applyBorder="1" applyAlignment="1" applyProtection="1">
      <alignment horizontal="right" vertical="center" shrinkToFit="1"/>
    </xf>
    <xf numFmtId="177" fontId="25" fillId="4" borderId="115" xfId="37" applyNumberFormat="1" applyFont="1" applyFill="1" applyBorder="1" applyAlignment="1" applyProtection="1">
      <alignment horizontal="right" vertical="center" shrinkToFit="1"/>
    </xf>
    <xf numFmtId="177" fontId="25" fillId="4" borderId="116" xfId="37" applyNumberFormat="1" applyFont="1" applyFill="1" applyBorder="1" applyAlignment="1" applyProtection="1">
      <alignment horizontal="right" vertical="center" shrinkToFit="1"/>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0" xfId="30" applyFont="1" applyFill="1" applyProtection="1">
      <alignment vertical="center"/>
    </xf>
    <xf numFmtId="0" fontId="25" fillId="4" borderId="9"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77" fontId="25" fillId="4" borderId="135" xfId="37" applyNumberFormat="1" applyFont="1" applyFill="1" applyBorder="1" applyAlignment="1" applyProtection="1">
      <alignment horizontal="right" vertical="center" shrinkToFit="1"/>
    </xf>
    <xf numFmtId="177" fontId="25" fillId="4" borderId="94" xfId="37" applyNumberFormat="1" applyFont="1" applyFill="1" applyBorder="1" applyAlignment="1" applyProtection="1">
      <alignment horizontal="right" vertical="center" shrinkToFit="1"/>
    </xf>
    <xf numFmtId="188" fontId="25" fillId="4" borderId="114" xfId="37" applyNumberFormat="1" applyFont="1" applyFill="1" applyBorder="1" applyAlignment="1" applyProtection="1">
      <alignment horizontal="right" vertical="center" shrinkToFit="1"/>
    </xf>
    <xf numFmtId="188" fontId="25" fillId="4" borderId="115" xfId="37" applyNumberFormat="1" applyFont="1" applyFill="1" applyBorder="1" applyAlignment="1" applyProtection="1">
      <alignment horizontal="right" vertical="center" shrinkToFit="1"/>
    </xf>
    <xf numFmtId="188" fontId="25" fillId="4" borderId="134" xfId="37" applyNumberFormat="1" applyFont="1" applyFill="1" applyBorder="1" applyAlignment="1" applyProtection="1">
      <alignment horizontal="right" vertical="center" shrinkToFit="1"/>
    </xf>
    <xf numFmtId="0" fontId="25" fillId="4" borderId="27" xfId="37" applyFont="1" applyFill="1" applyBorder="1" applyAlignment="1" applyProtection="1">
      <alignment horizontal="center" vertical="center"/>
    </xf>
    <xf numFmtId="0" fontId="25" fillId="4" borderId="31" xfId="37" applyFont="1" applyFill="1" applyBorder="1" applyAlignment="1" applyProtection="1">
      <alignment horizontal="center" vertical="center"/>
    </xf>
    <xf numFmtId="0" fontId="25" fillId="4" borderId="66" xfId="37" applyFont="1" applyFill="1" applyBorder="1" applyAlignment="1" applyProtection="1">
      <alignment horizontal="center"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0" fontId="25" fillId="4" borderId="26" xfId="30" applyFont="1" applyFill="1" applyBorder="1" applyProtection="1">
      <alignment vertical="center"/>
    </xf>
    <xf numFmtId="177" fontId="25" fillId="4" borderId="27" xfId="37" applyNumberFormat="1" applyFont="1" applyFill="1" applyBorder="1" applyAlignment="1" applyProtection="1">
      <alignment horizontal="right" vertical="center" shrinkToFit="1"/>
    </xf>
    <xf numFmtId="177" fontId="25" fillId="4" borderId="26" xfId="37" applyNumberFormat="1" applyFont="1" applyFill="1" applyBorder="1" applyAlignment="1" applyProtection="1">
      <alignment horizontal="right" vertical="center" shrinkToFit="1"/>
    </xf>
    <xf numFmtId="177" fontId="25" fillId="4" borderId="37" xfId="37" applyNumberFormat="1" applyFont="1" applyFill="1" applyBorder="1" applyAlignment="1" applyProtection="1">
      <alignment horizontal="right" vertical="center" shrinkToFit="1"/>
    </xf>
    <xf numFmtId="177" fontId="25" fillId="4" borderId="90" xfId="37" applyNumberFormat="1" applyFont="1" applyFill="1" applyBorder="1" applyAlignment="1" applyProtection="1">
      <alignment horizontal="right" vertical="center" shrinkToFit="1"/>
    </xf>
    <xf numFmtId="177" fontId="25" fillId="4" borderId="91" xfId="37" applyNumberFormat="1" applyFont="1" applyFill="1" applyBorder="1" applyAlignment="1" applyProtection="1">
      <alignment horizontal="right" vertical="center" shrinkToFit="1"/>
    </xf>
    <xf numFmtId="188" fontId="25" fillId="4" borderId="91" xfId="37" applyNumberFormat="1" applyFont="1" applyFill="1" applyBorder="1" applyAlignment="1" applyProtection="1">
      <alignment horizontal="right" vertical="center" shrinkToFit="1"/>
    </xf>
    <xf numFmtId="188" fontId="25" fillId="4" borderId="37" xfId="37" applyNumberFormat="1" applyFont="1" applyFill="1" applyBorder="1" applyAlignment="1" applyProtection="1">
      <alignment horizontal="right" vertical="center" shrinkToFit="1"/>
    </xf>
    <xf numFmtId="188" fontId="25" fillId="4" borderId="68" xfId="37"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54" xfId="37" applyFont="1" applyFill="1" applyBorder="1" applyAlignment="1" applyProtection="1">
      <alignment horizontal="left" vertical="center" shrinkToFit="1"/>
    </xf>
    <xf numFmtId="0" fontId="25" fillId="4" borderId="0" xfId="37" applyFont="1" applyFill="1" applyBorder="1" applyAlignment="1" applyProtection="1">
      <alignment horizontal="left" vertical="center" shrinkToFit="1"/>
    </xf>
    <xf numFmtId="0" fontId="25" fillId="4" borderId="61" xfId="37" applyFont="1" applyFill="1" applyBorder="1" applyAlignment="1" applyProtection="1">
      <alignment horizontal="lef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8"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7" applyFont="1" applyFill="1" applyBorder="1" applyAlignment="1" applyProtection="1">
      <alignment horizontal="left" vertical="center" shrinkToFit="1"/>
    </xf>
    <xf numFmtId="0" fontId="25" fillId="4" borderId="45" xfId="37" applyFont="1" applyFill="1" applyBorder="1" applyAlignment="1" applyProtection="1">
      <alignment horizontal="left" vertical="center" shrinkToFit="1"/>
    </xf>
    <xf numFmtId="0" fontId="25" fillId="4" borderId="30" xfId="37" applyFont="1" applyFill="1" applyBorder="1" applyAlignment="1" applyProtection="1">
      <alignment horizontal="left" vertical="center" shrinkToFit="1"/>
    </xf>
    <xf numFmtId="188" fontId="25" fillId="4" borderId="136" xfId="37" applyNumberFormat="1" applyFont="1" applyFill="1" applyBorder="1" applyAlignment="1" applyProtection="1">
      <alignment horizontal="right" vertical="center" shrinkToFit="1"/>
    </xf>
    <xf numFmtId="188" fontId="25" fillId="4" borderId="34" xfId="37" applyNumberFormat="1" applyFont="1" applyFill="1" applyBorder="1" applyAlignment="1" applyProtection="1">
      <alignment horizontal="right" vertical="center" shrinkToFit="1"/>
    </xf>
    <xf numFmtId="188" fontId="25" fillId="4" borderId="129" xfId="37" applyNumberFormat="1" applyFont="1" applyFill="1" applyBorder="1" applyAlignment="1" applyProtection="1">
      <alignment horizontal="right" vertical="center" shrinkToFit="1"/>
    </xf>
    <xf numFmtId="188" fontId="25" fillId="4" borderId="130" xfId="37" applyNumberFormat="1" applyFont="1" applyFill="1" applyBorder="1" applyAlignment="1" applyProtection="1">
      <alignment horizontal="right" vertical="center" shrinkToFit="1"/>
    </xf>
    <xf numFmtId="188" fontId="25" fillId="4" borderId="109" xfId="37" applyNumberFormat="1" applyFont="1" applyFill="1" applyBorder="1" applyAlignment="1" applyProtection="1">
      <alignment horizontal="right" vertical="center" shrinkToFit="1"/>
    </xf>
    <xf numFmtId="188" fontId="25" fillId="4" borderId="110" xfId="37" applyNumberFormat="1" applyFont="1" applyFill="1" applyBorder="1" applyAlignment="1" applyProtection="1">
      <alignment horizontal="right" vertical="center" shrinkToFit="1"/>
    </xf>
    <xf numFmtId="188" fontId="25" fillId="4" borderId="131" xfId="37"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64" xfId="30" applyFont="1" applyFill="1" applyBorder="1" applyAlignment="1" applyProtection="1">
      <alignment horizontal="left" vertical="center"/>
    </xf>
    <xf numFmtId="0" fontId="25" fillId="4" borderId="70" xfId="30" applyFont="1" applyFill="1" applyBorder="1" applyAlignment="1" applyProtection="1">
      <alignment horizontal="left" vertical="center"/>
    </xf>
    <xf numFmtId="177" fontId="25" fillId="4" borderId="132" xfId="37" applyNumberFormat="1" applyFont="1" applyFill="1" applyBorder="1" applyAlignment="1" applyProtection="1">
      <alignment horizontal="right" vertical="center" shrinkToFit="1"/>
    </xf>
    <xf numFmtId="177" fontId="25" fillId="4" borderId="133" xfId="37" applyNumberFormat="1" applyFont="1" applyFill="1" applyBorder="1" applyAlignment="1" applyProtection="1">
      <alignment horizontal="right" vertical="center" shrinkToFit="1"/>
    </xf>
    <xf numFmtId="0" fontId="25" fillId="4" borderId="72" xfId="30" applyFont="1" applyFill="1" applyBorder="1" applyAlignment="1" applyProtection="1">
      <alignment horizontal="center" vertical="center"/>
    </xf>
    <xf numFmtId="0" fontId="25" fillId="4" borderId="73"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0" fontId="25" fillId="4" borderId="51" xfId="30" applyFont="1" applyFill="1" applyBorder="1" applyAlignment="1" applyProtection="1">
      <alignment horizontal="center" vertical="center" wrapText="1"/>
    </xf>
    <xf numFmtId="0" fontId="25" fillId="4" borderId="69" xfId="30" applyFont="1" applyFill="1" applyBorder="1" applyAlignment="1" applyProtection="1">
      <alignment horizontal="center" vertical="center" wrapText="1"/>
    </xf>
    <xf numFmtId="176" fontId="25" fillId="4" borderId="28" xfId="37" applyNumberFormat="1" applyFont="1" applyFill="1" applyBorder="1" applyAlignment="1" applyProtection="1">
      <alignment horizontal="right" vertical="center" shrinkToFit="1"/>
    </xf>
    <xf numFmtId="176" fontId="25" fillId="4" borderId="45" xfId="37" applyNumberFormat="1" applyFont="1" applyFill="1" applyBorder="1" applyAlignment="1" applyProtection="1">
      <alignment horizontal="right" vertical="center" shrinkToFit="1"/>
    </xf>
    <xf numFmtId="176" fontId="25" fillId="4" borderId="67" xfId="37" applyNumberFormat="1" applyFont="1" applyFill="1" applyBorder="1" applyAlignment="1" applyProtection="1">
      <alignment horizontal="right" vertical="center" shrinkToFit="1"/>
    </xf>
    <xf numFmtId="0" fontId="25" fillId="4" borderId="71" xfId="30" applyFont="1" applyFill="1" applyBorder="1" applyProtection="1">
      <alignment vertical="center"/>
    </xf>
    <xf numFmtId="0" fontId="25" fillId="4" borderId="51" xfId="30" applyFont="1" applyFill="1" applyBorder="1" applyProtection="1">
      <alignment vertical="center"/>
    </xf>
    <xf numFmtId="0" fontId="25" fillId="4" borderId="69" xfId="30" applyFont="1" applyFill="1" applyBorder="1" applyProtection="1">
      <alignment vertical="center"/>
    </xf>
    <xf numFmtId="177" fontId="25" fillId="4" borderId="125" xfId="37" applyNumberFormat="1" applyFont="1" applyFill="1" applyBorder="1" applyAlignment="1" applyProtection="1">
      <alignment horizontal="right" vertical="center" shrinkToFit="1"/>
    </xf>
    <xf numFmtId="177" fontId="25" fillId="4" borderId="126" xfId="37" applyNumberFormat="1" applyFont="1" applyFill="1" applyBorder="1" applyAlignment="1" applyProtection="1">
      <alignment horizontal="right" vertical="center" shrinkToFit="1"/>
    </xf>
    <xf numFmtId="188" fontId="25" fillId="4" borderId="126" xfId="37" applyNumberFormat="1" applyFont="1" applyFill="1" applyBorder="1" applyAlignment="1" applyProtection="1">
      <alignment horizontal="right" vertical="center" shrinkToFit="1"/>
    </xf>
    <xf numFmtId="188" fontId="25" fillId="4" borderId="127" xfId="37" applyNumberFormat="1" applyFont="1" applyFill="1" applyBorder="1" applyAlignment="1" applyProtection="1">
      <alignment horizontal="right" vertical="center" shrinkToFit="1"/>
    </xf>
    <xf numFmtId="176" fontId="25" fillId="4" borderId="30" xfId="37" applyNumberFormat="1" applyFont="1" applyFill="1" applyBorder="1" applyAlignment="1" applyProtection="1">
      <alignment horizontal="right" vertical="center" shrinkToFit="1"/>
    </xf>
    <xf numFmtId="0" fontId="25" fillId="4" borderId="82" xfId="30" applyFont="1" applyFill="1" applyBorder="1" applyAlignment="1" applyProtection="1">
      <alignment horizontal="center" vertical="center"/>
    </xf>
    <xf numFmtId="0" fontId="25" fillId="4" borderId="74" xfId="30" applyFont="1" applyFill="1" applyBorder="1" applyAlignment="1" applyProtection="1">
      <alignment horizontal="center" vertical="center"/>
    </xf>
    <xf numFmtId="0" fontId="25" fillId="4" borderId="7" xfId="30" applyFont="1" applyFill="1" applyBorder="1" applyProtection="1">
      <alignment vertical="center"/>
    </xf>
    <xf numFmtId="189" fontId="25" fillId="4" borderId="54" xfId="37" applyNumberFormat="1" applyFont="1" applyFill="1" applyBorder="1" applyAlignment="1" applyProtection="1">
      <alignment horizontal="right" vertical="center" shrinkToFit="1"/>
    </xf>
    <xf numFmtId="189" fontId="25" fillId="4" borderId="0" xfId="37" applyNumberFormat="1" applyFont="1" applyFill="1" applyBorder="1" applyAlignment="1" applyProtection="1">
      <alignment horizontal="right" vertical="center" shrinkToFit="1"/>
    </xf>
    <xf numFmtId="189" fontId="25" fillId="4" borderId="61" xfId="37" applyNumberFormat="1" applyFont="1" applyFill="1" applyBorder="1" applyAlignment="1" applyProtection="1">
      <alignment horizontal="right" vertical="center" shrinkToFit="1"/>
    </xf>
    <xf numFmtId="189" fontId="25" fillId="4" borderId="0" xfId="37" applyNumberFormat="1" applyFont="1" applyFill="1" applyAlignment="1" applyProtection="1">
      <alignment horizontal="right" vertical="center" shrinkToFit="1"/>
    </xf>
    <xf numFmtId="189" fontId="25" fillId="4" borderId="53" xfId="37"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88" fontId="25" fillId="4" borderId="120" xfId="37" applyNumberFormat="1" applyFont="1" applyFill="1" applyBorder="1" applyAlignment="1" applyProtection="1">
      <alignment horizontal="right" vertical="center" shrinkToFit="1"/>
    </xf>
    <xf numFmtId="188" fontId="25" fillId="4" borderId="121" xfId="37" applyNumberFormat="1" applyFont="1" applyFill="1" applyBorder="1" applyAlignment="1" applyProtection="1">
      <alignment horizontal="right" vertical="center" shrinkToFit="1"/>
    </xf>
    <xf numFmtId="188" fontId="25" fillId="4" borderId="122" xfId="37" applyNumberFormat="1" applyFont="1" applyFill="1" applyBorder="1" applyAlignment="1" applyProtection="1">
      <alignment horizontal="right" vertical="center" shrinkToFit="1"/>
    </xf>
    <xf numFmtId="176" fontId="25" fillId="4" borderId="54" xfId="37" applyNumberFormat="1" applyFont="1" applyFill="1" applyBorder="1" applyAlignment="1" applyProtection="1">
      <alignment horizontal="right" vertical="center" shrinkToFit="1"/>
    </xf>
    <xf numFmtId="176" fontId="25" fillId="4" borderId="0" xfId="37" applyNumberFormat="1" applyFont="1" applyFill="1" applyBorder="1" applyAlignment="1" applyProtection="1">
      <alignment horizontal="right" vertical="center" shrinkToFit="1"/>
    </xf>
    <xf numFmtId="176" fontId="25" fillId="4" borderId="61" xfId="37" applyNumberFormat="1" applyFont="1" applyFill="1" applyBorder="1" applyAlignment="1" applyProtection="1">
      <alignment horizontal="right" vertical="center" shrinkToFit="1"/>
    </xf>
    <xf numFmtId="176" fontId="25" fillId="4" borderId="0" xfId="37" applyNumberFormat="1" applyFont="1" applyFill="1" applyAlignment="1" applyProtection="1">
      <alignment horizontal="right" vertical="center" shrinkToFit="1"/>
    </xf>
    <xf numFmtId="176" fontId="25" fillId="4" borderId="53" xfId="37"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89" fontId="25" fillId="4" borderId="71" xfId="37" applyNumberFormat="1" applyFont="1" applyFill="1" applyBorder="1" applyAlignment="1" applyProtection="1">
      <alignment horizontal="right" vertical="center" shrinkToFit="1"/>
    </xf>
    <xf numFmtId="189" fontId="25" fillId="4" borderId="51" xfId="37" applyNumberFormat="1" applyFont="1" applyFill="1" applyBorder="1" applyAlignment="1" applyProtection="1">
      <alignment horizontal="right" vertical="center" shrinkToFit="1"/>
    </xf>
    <xf numFmtId="189" fontId="25" fillId="4" borderId="69" xfId="37" applyNumberFormat="1" applyFont="1" applyFill="1" applyBorder="1" applyAlignment="1" applyProtection="1">
      <alignment horizontal="right" vertical="center" shrinkToFit="1"/>
    </xf>
    <xf numFmtId="189" fontId="25" fillId="4" borderId="100" xfId="37" applyNumberFormat="1" applyFont="1" applyFill="1" applyBorder="1" applyAlignment="1" applyProtection="1">
      <alignment horizontal="right" vertical="center" shrinkToFit="1"/>
    </xf>
    <xf numFmtId="189" fontId="25" fillId="4" borderId="101" xfId="37" applyNumberFormat="1" applyFont="1" applyFill="1" applyBorder="1" applyAlignment="1" applyProtection="1">
      <alignment horizontal="right" vertical="center" shrinkToFit="1"/>
    </xf>
    <xf numFmtId="189" fontId="25" fillId="4" borderId="102" xfId="37"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88" fontId="25" fillId="4" borderId="103" xfId="37" applyNumberFormat="1" applyFont="1" applyFill="1" applyBorder="1" applyAlignment="1" applyProtection="1">
      <alignment horizontal="right" vertical="center" shrinkToFit="1"/>
    </xf>
    <xf numFmtId="188" fontId="25" fillId="4" borderId="104" xfId="37" applyNumberFormat="1" applyFont="1" applyFill="1" applyBorder="1" applyAlignment="1" applyProtection="1">
      <alignment horizontal="right" vertical="center" shrinkToFit="1"/>
    </xf>
    <xf numFmtId="188" fontId="25" fillId="4" borderId="105" xfId="37" applyNumberFormat="1" applyFont="1" applyFill="1" applyBorder="1" applyAlignment="1" applyProtection="1">
      <alignment horizontal="right" vertical="center" shrinkToFit="1"/>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88" fontId="25" fillId="4" borderId="106" xfId="37" applyNumberFormat="1" applyFont="1" applyFill="1" applyBorder="1" applyAlignment="1" applyProtection="1">
      <alignment horizontal="right" vertical="center" shrinkToFit="1"/>
    </xf>
    <xf numFmtId="188" fontId="25" fillId="4" borderId="107" xfId="37" applyNumberFormat="1" applyFont="1" applyFill="1" applyBorder="1" applyAlignment="1" applyProtection="1">
      <alignment horizontal="right" vertical="center" shrinkToFit="1"/>
    </xf>
    <xf numFmtId="188" fontId="25" fillId="4" borderId="108" xfId="37" applyNumberFormat="1" applyFont="1" applyFill="1" applyBorder="1" applyAlignment="1" applyProtection="1">
      <alignment horizontal="right" vertical="center" shrinkToFit="1"/>
    </xf>
    <xf numFmtId="188" fontId="25" fillId="4" borderId="111" xfId="37"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7" applyNumberFormat="1" applyFont="1" applyFill="1" applyBorder="1" applyAlignment="1" applyProtection="1">
      <alignment horizontal="right" vertical="center" shrinkToFit="1"/>
    </xf>
    <xf numFmtId="188" fontId="25" fillId="4" borderId="31" xfId="37" applyNumberFormat="1" applyFont="1" applyFill="1" applyBorder="1" applyAlignment="1" applyProtection="1">
      <alignment horizontal="right" vertical="center" shrinkToFit="1"/>
    </xf>
    <xf numFmtId="188" fontId="25" fillId="4" borderId="112" xfId="37" applyNumberFormat="1" applyFont="1" applyFill="1" applyBorder="1" applyAlignment="1" applyProtection="1">
      <alignment horizontal="right" vertical="center" shrinkToFit="1"/>
    </xf>
    <xf numFmtId="188" fontId="25" fillId="4" borderId="113" xfId="37" applyNumberFormat="1" applyFont="1" applyFill="1" applyBorder="1" applyAlignment="1" applyProtection="1">
      <alignment horizontal="right" vertical="center" shrinkToFit="1"/>
    </xf>
    <xf numFmtId="188" fontId="25" fillId="4" borderId="116" xfId="37"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69" xfId="30" applyFont="1" applyFill="1" applyBorder="1" applyAlignment="1" applyProtection="1">
      <alignment horizontal="center" vertical="center"/>
    </xf>
    <xf numFmtId="188" fontId="25" fillId="4" borderId="117" xfId="37" applyNumberFormat="1" applyFont="1" applyFill="1" applyBorder="1" applyAlignment="1" applyProtection="1">
      <alignment horizontal="right" vertical="center" shrinkToFit="1"/>
    </xf>
    <xf numFmtId="188" fontId="25" fillId="4" borderId="64" xfId="37" applyNumberFormat="1" applyFont="1" applyFill="1" applyBorder="1" applyAlignment="1" applyProtection="1">
      <alignment horizontal="right" vertical="center" shrinkToFit="1"/>
    </xf>
    <xf numFmtId="188" fontId="25" fillId="4" borderId="118" xfId="37"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78" fontId="9" fillId="0" borderId="27" xfId="32" applyNumberFormat="1" applyFont="1" applyFill="1" applyBorder="1" applyAlignment="1">
      <alignment vertical="center"/>
    </xf>
    <xf numFmtId="178" fontId="9" fillId="0" borderId="31" xfId="32" applyNumberFormat="1" applyFont="1" applyFill="1" applyBorder="1" applyAlignment="1">
      <alignment vertical="center"/>
    </xf>
    <xf numFmtId="178" fontId="9" fillId="0" borderId="32" xfId="32" applyNumberFormat="1" applyFont="1" applyFill="1" applyBorder="1" applyAlignment="1">
      <alignment vertical="center"/>
    </xf>
    <xf numFmtId="0" fontId="1" fillId="4" borderId="24" xfId="32" applyFont="1" applyFill="1" applyBorder="1" applyAlignment="1">
      <alignment horizontal="center" vertical="center" wrapText="1"/>
    </xf>
    <xf numFmtId="0" fontId="1" fillId="4" borderId="24" xfId="32" applyFont="1" applyFill="1" applyBorder="1" applyAlignment="1">
      <alignment horizontal="center" vertical="center"/>
    </xf>
    <xf numFmtId="179" fontId="3" fillId="4" borderId="27" xfId="33" applyNumberFormat="1" applyFont="1" applyFill="1" applyBorder="1" applyAlignment="1">
      <alignment horizontal="left" vertical="center" wrapText="1"/>
    </xf>
    <xf numFmtId="179" fontId="3" fillId="4" borderId="31" xfId="33" applyNumberFormat="1" applyFont="1" applyFill="1" applyBorder="1" applyAlignment="1">
      <alignment horizontal="left" vertical="center" wrapText="1"/>
    </xf>
    <xf numFmtId="179" fontId="3" fillId="4" borderId="32" xfId="33" applyNumberFormat="1" applyFont="1" applyFill="1" applyBorder="1" applyAlignment="1">
      <alignment horizontal="left" vertical="center" wrapText="1"/>
    </xf>
    <xf numFmtId="0" fontId="3" fillId="4" borderId="27" xfId="33" applyFont="1" applyFill="1" applyBorder="1" applyAlignment="1">
      <alignment horizontal="left" vertical="center"/>
    </xf>
    <xf numFmtId="0" fontId="3" fillId="4" borderId="31" xfId="33" applyFont="1" applyFill="1" applyBorder="1" applyAlignment="1">
      <alignment horizontal="left" vertical="center"/>
    </xf>
    <xf numFmtId="0" fontId="3" fillId="4" borderId="32" xfId="33" applyFont="1" applyFill="1" applyBorder="1" applyAlignment="1">
      <alignment horizontal="left" vertical="center"/>
    </xf>
    <xf numFmtId="178" fontId="9" fillId="0" borderId="11" xfId="34" applyNumberFormat="1" applyFont="1" applyBorder="1" applyAlignment="1">
      <alignment horizontal="center" vertical="center" wrapText="1"/>
    </xf>
    <xf numFmtId="178" fontId="9" fillId="0" borderId="34" xfId="34" applyNumberFormat="1" applyFont="1" applyBorder="1" applyAlignment="1">
      <alignment horizontal="center" vertical="center" wrapText="1"/>
    </xf>
    <xf numFmtId="178" fontId="9" fillId="0" borderId="27" xfId="34" applyNumberFormat="1" applyFont="1" applyBorder="1" applyAlignment="1">
      <alignment horizontal="center" vertical="center"/>
    </xf>
    <xf numFmtId="178" fontId="9" fillId="0" borderId="31" xfId="34" applyNumberFormat="1" applyFont="1" applyBorder="1" applyAlignment="1">
      <alignment horizontal="center" vertical="center"/>
    </xf>
    <xf numFmtId="178" fontId="9" fillId="0" borderId="32" xfId="34" applyNumberFormat="1" applyFont="1" applyBorder="1" applyAlignment="1">
      <alignment horizontal="center" vertical="center"/>
    </xf>
    <xf numFmtId="178" fontId="3" fillId="4" borderId="27" xfId="32" applyNumberFormat="1" applyFont="1" applyFill="1" applyBorder="1" applyAlignment="1">
      <alignment vertical="center" wrapText="1"/>
    </xf>
    <xf numFmtId="178" fontId="3" fillId="4" borderId="31" xfId="32" applyNumberFormat="1" applyFont="1" applyFill="1" applyBorder="1" applyAlignment="1">
      <alignment vertical="center" wrapText="1"/>
    </xf>
    <xf numFmtId="178" fontId="3" fillId="4" borderId="32" xfId="32" applyNumberFormat="1" applyFont="1" applyFill="1" applyBorder="1" applyAlignment="1">
      <alignment vertical="center" wrapText="1"/>
    </xf>
    <xf numFmtId="178" fontId="3" fillId="0" borderId="27" xfId="32" applyNumberFormat="1" applyFont="1" applyFill="1" applyBorder="1" applyAlignment="1">
      <alignment vertical="center" wrapText="1"/>
    </xf>
    <xf numFmtId="178" fontId="3" fillId="0" borderId="31" xfId="32" applyNumberFormat="1" applyFont="1" applyFill="1" applyBorder="1" applyAlignment="1">
      <alignment vertical="center" wrapText="1"/>
    </xf>
    <xf numFmtId="178" fontId="3" fillId="0" borderId="32" xfId="32" applyNumberFormat="1" applyFont="1" applyFill="1" applyBorder="1" applyAlignment="1">
      <alignment vertical="center" wrapText="1"/>
    </xf>
    <xf numFmtId="0" fontId="3" fillId="4" borderId="27" xfId="32" applyFont="1" applyFill="1" applyBorder="1" applyAlignment="1">
      <alignment vertical="center"/>
    </xf>
    <xf numFmtId="0" fontId="3" fillId="4" borderId="31" xfId="32" applyFont="1" applyFill="1" applyBorder="1" applyAlignment="1">
      <alignment vertical="center"/>
    </xf>
    <xf numFmtId="0" fontId="3" fillId="4" borderId="32" xfId="32" applyFont="1" applyFill="1" applyBorder="1" applyAlignment="1">
      <alignmen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67" xfId="22" applyFont="1" applyFill="1" applyBorder="1" applyAlignment="1" applyProtection="1">
      <alignment horizontal="left" vertical="center"/>
    </xf>
    <xf numFmtId="0" fontId="6" fillId="0" borderId="64" xfId="22" applyFont="1" applyFill="1" applyBorder="1" applyAlignment="1" applyProtection="1">
      <alignment horizontal="left" vertical="center"/>
    </xf>
    <xf numFmtId="0" fontId="6" fillId="0" borderId="65" xfId="22" applyFont="1" applyFill="1" applyBorder="1" applyAlignment="1" applyProtection="1">
      <alignment horizontal="left" vertical="center"/>
    </xf>
    <xf numFmtId="0" fontId="7" fillId="0" borderId="31" xfId="38" applyFont="1" applyFill="1" applyBorder="1" applyAlignment="1">
      <alignment horizontal="left" vertical="center" wrapText="1"/>
    </xf>
    <xf numFmtId="0" fontId="7" fillId="0" borderId="31" xfId="38" applyFont="1" applyBorder="1" applyAlignment="1">
      <alignment horizontal="left" vertical="center" wrapText="1"/>
    </xf>
    <xf numFmtId="0" fontId="7" fillId="0" borderId="66" xfId="38" applyFont="1" applyBorder="1" applyAlignment="1">
      <alignment horizontal="left" vertical="center" wrapText="1"/>
    </xf>
    <xf numFmtId="0" fontId="7" fillId="0" borderId="64" xfId="38" applyFont="1" applyFill="1" applyBorder="1" applyAlignment="1">
      <alignment horizontal="left" vertical="center" wrapText="1"/>
    </xf>
    <xf numFmtId="0" fontId="7" fillId="0" borderId="64" xfId="38" applyFont="1" applyBorder="1" applyAlignment="1">
      <alignment horizontal="left" vertical="center" wrapText="1"/>
    </xf>
    <xf numFmtId="0" fontId="7" fillId="0" borderId="65" xfId="38" applyFont="1" applyBorder="1" applyAlignment="1">
      <alignment horizontal="left" vertical="center" wrapText="1"/>
    </xf>
    <xf numFmtId="0" fontId="7" fillId="0" borderId="73" xfId="38" applyFont="1" applyFill="1" applyBorder="1" applyAlignment="1">
      <alignment horizontal="left" vertical="center" wrapText="1"/>
    </xf>
    <xf numFmtId="0" fontId="7" fillId="0" borderId="74" xfId="38" applyFont="1" applyFill="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66" xfId="24" applyFont="1" applyFill="1" applyBorder="1" applyAlignment="1">
      <alignment vertical="center"/>
    </xf>
    <xf numFmtId="0" fontId="7" fillId="0" borderId="13" xfId="24" applyFont="1" applyFill="1" applyBorder="1" applyAlignment="1">
      <alignment vertical="center"/>
    </xf>
    <xf numFmtId="0" fontId="7" fillId="0" borderId="70" xfId="24" applyFont="1" applyFill="1" applyBorder="1" applyAlignment="1">
      <alignment vertical="center"/>
    </xf>
    <xf numFmtId="0" fontId="7" fillId="0" borderId="64" xfId="24" applyFont="1" applyFill="1" applyBorder="1" applyAlignment="1">
      <alignment vertical="center"/>
    </xf>
    <xf numFmtId="0" fontId="7" fillId="0" borderId="65"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3" xfId="24" applyFont="1" applyFill="1" applyBorder="1" applyAlignment="1">
      <alignment vertical="center"/>
    </xf>
    <xf numFmtId="0" fontId="7" fillId="0" borderId="74" xfId="24" applyFont="1" applyFill="1" applyBorder="1" applyAlignment="1">
      <alignmen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3" xfId="23" applyFont="1" applyFill="1" applyBorder="1" applyAlignment="1">
      <alignment horizontal="left" vertical="center"/>
    </xf>
    <xf numFmtId="0" fontId="7" fillId="0" borderId="74"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66"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13" xfId="23" applyFont="1" applyFill="1" applyBorder="1" applyAlignment="1">
      <alignment vertical="center"/>
    </xf>
    <xf numFmtId="0" fontId="7" fillId="0" borderId="70" xfId="23" applyFont="1" applyFill="1" applyBorder="1" applyAlignment="1">
      <alignment vertical="center"/>
    </xf>
    <xf numFmtId="0" fontId="7" fillId="0" borderId="64" xfId="23" applyFont="1" applyFill="1" applyBorder="1" applyAlignment="1">
      <alignment horizontal="left" vertical="center"/>
    </xf>
    <xf numFmtId="0" fontId="7" fillId="0" borderId="65" xfId="23" applyFont="1" applyFill="1" applyBorder="1" applyAlignment="1">
      <alignment horizontal="left" vertical="center"/>
    </xf>
    <xf numFmtId="0" fontId="1" fillId="0" borderId="28" xfId="32" applyFont="1" applyFill="1" applyBorder="1" applyAlignment="1" applyProtection="1">
      <alignment horizontal="left" vertical="top"/>
      <protection locked="0"/>
    </xf>
    <xf numFmtId="0" fontId="1" fillId="0" borderId="45" xfId="32" applyFont="1" applyFill="1" applyBorder="1" applyAlignment="1" applyProtection="1">
      <alignment horizontal="left" vertical="top"/>
      <protection locked="0"/>
    </xf>
    <xf numFmtId="0" fontId="1" fillId="0" borderId="30" xfId="32" applyFont="1" applyFill="1" applyBorder="1" applyAlignment="1" applyProtection="1">
      <alignment horizontal="left" vertical="top"/>
      <protection locked="0"/>
    </xf>
    <xf numFmtId="0" fontId="1" fillId="0" borderId="54" xfId="32" applyFont="1" applyFill="1" applyBorder="1" applyAlignment="1" applyProtection="1">
      <alignment horizontal="left" vertical="top"/>
      <protection locked="0"/>
    </xf>
    <xf numFmtId="0" fontId="1" fillId="0" borderId="0" xfId="32" applyFont="1" applyFill="1" applyBorder="1" applyAlignment="1" applyProtection="1">
      <alignment horizontal="left" vertical="top"/>
      <protection locked="0"/>
    </xf>
    <xf numFmtId="0" fontId="1" fillId="0" borderId="61" xfId="32" applyFont="1" applyFill="1" applyBorder="1" applyAlignment="1" applyProtection="1">
      <alignment horizontal="left" vertical="top"/>
      <protection locked="0"/>
    </xf>
    <xf numFmtId="0" fontId="1" fillId="0" borderId="26" xfId="32" applyFont="1" applyFill="1" applyBorder="1" applyAlignment="1" applyProtection="1">
      <alignment horizontal="left" vertical="top"/>
      <protection locked="0"/>
    </xf>
    <xf numFmtId="0" fontId="1" fillId="0" borderId="37" xfId="32" applyFont="1" applyFill="1" applyBorder="1" applyAlignment="1" applyProtection="1">
      <alignment horizontal="left" vertical="top"/>
      <protection locked="0"/>
    </xf>
    <xf numFmtId="0" fontId="1" fillId="0" borderId="33" xfId="32" applyFont="1" applyFill="1" applyBorder="1" applyAlignment="1" applyProtection="1">
      <alignment horizontal="left" vertical="top"/>
      <protection locked="0"/>
    </xf>
    <xf numFmtId="0" fontId="1" fillId="0" borderId="27" xfId="32" applyFont="1" applyFill="1" applyBorder="1" applyAlignment="1">
      <alignment horizontal="center" vertical="center"/>
    </xf>
    <xf numFmtId="0" fontId="1" fillId="0" borderId="31" xfId="32" applyFont="1" applyFill="1" applyBorder="1" applyAlignment="1">
      <alignment horizontal="center" vertical="center"/>
    </xf>
    <xf numFmtId="0" fontId="1" fillId="0" borderId="32" xfId="32" applyFont="1" applyFill="1" applyBorder="1" applyAlignment="1">
      <alignment horizontal="center" vertical="center"/>
    </xf>
    <xf numFmtId="179" fontId="1" fillId="4" borderId="28" xfId="33" applyNumberFormat="1" applyFont="1" applyFill="1" applyBorder="1" applyAlignment="1">
      <alignment horizontal="center" vertical="center" wrapText="1"/>
    </xf>
    <xf numFmtId="179" fontId="1" fillId="4" borderId="30" xfId="33" applyNumberFormat="1" applyFont="1" applyFill="1" applyBorder="1" applyAlignment="1">
      <alignment horizontal="center" vertical="center" wrapText="1"/>
    </xf>
    <xf numFmtId="179" fontId="1" fillId="4" borderId="54" xfId="33" applyNumberFormat="1" applyFont="1" applyFill="1" applyBorder="1" applyAlignment="1">
      <alignment horizontal="center" vertical="center" wrapText="1"/>
    </xf>
    <xf numFmtId="179" fontId="1" fillId="4" borderId="61" xfId="33" applyNumberFormat="1" applyFont="1" applyFill="1" applyBorder="1" applyAlignment="1">
      <alignment horizontal="center" vertical="center" wrapText="1"/>
    </xf>
    <xf numFmtId="179" fontId="1" fillId="4" borderId="26" xfId="33" applyNumberFormat="1" applyFont="1" applyFill="1" applyBorder="1" applyAlignment="1">
      <alignment horizontal="center" vertical="center" wrapText="1"/>
    </xf>
    <xf numFmtId="179" fontId="1" fillId="4" borderId="33" xfId="33" applyNumberFormat="1" applyFont="1" applyFill="1" applyBorder="1" applyAlignment="1">
      <alignment horizontal="center" vertical="center" wrapText="1"/>
    </xf>
    <xf numFmtId="179" fontId="1" fillId="0" borderId="34" xfId="33" applyNumberFormat="1" applyFont="1" applyFill="1" applyBorder="1" applyAlignment="1">
      <alignment horizontal="center" vertical="center" wrapText="1"/>
    </xf>
    <xf numFmtId="179" fontId="1" fillId="0" borderId="24" xfId="33" applyNumberFormat="1" applyFont="1" applyFill="1" applyBorder="1" applyAlignment="1">
      <alignment horizontal="center" vertical="center" wrapText="1"/>
    </xf>
    <xf numFmtId="188" fontId="1" fillId="4" borderId="188" xfId="33" applyNumberFormat="1" applyFont="1" applyFill="1" applyBorder="1" applyAlignment="1">
      <alignment horizontal="center" vertical="center"/>
    </xf>
    <xf numFmtId="188" fontId="1" fillId="4" borderId="24" xfId="33" applyNumberFormat="1" applyFont="1" applyFill="1" applyBorder="1" applyAlignment="1">
      <alignment horizontal="center" vertical="center"/>
    </xf>
    <xf numFmtId="0" fontId="1" fillId="0" borderId="24" xfId="32" applyFont="1" applyFill="1" applyBorder="1" applyAlignment="1">
      <alignment horizontal="center" vertical="center"/>
    </xf>
    <xf numFmtId="188" fontId="1" fillId="4" borderId="189" xfId="33" applyNumberFormat="1" applyFont="1" applyFill="1" applyBorder="1" applyAlignment="1">
      <alignment horizontal="center" vertical="center"/>
    </xf>
    <xf numFmtId="188" fontId="1" fillId="4" borderId="34" xfId="33" applyNumberFormat="1" applyFont="1" applyFill="1" applyBorder="1" applyAlignment="1">
      <alignment horizontal="center" vertical="center"/>
    </xf>
    <xf numFmtId="0" fontId="1" fillId="0" borderId="28" xfId="32" applyFont="1" applyFill="1" applyBorder="1" applyAlignment="1">
      <alignment horizontal="center" vertical="center"/>
    </xf>
    <xf numFmtId="0" fontId="1" fillId="0" borderId="30" xfId="32" applyFont="1" applyFill="1" applyBorder="1" applyAlignment="1">
      <alignment horizontal="center" vertical="center"/>
    </xf>
    <xf numFmtId="0" fontId="1" fillId="0" borderId="54" xfId="32" applyFont="1" applyFill="1" applyBorder="1" applyAlignment="1">
      <alignment horizontal="center" vertical="center"/>
    </xf>
    <xf numFmtId="0" fontId="1" fillId="0" borderId="61" xfId="32" applyFont="1" applyFill="1" applyBorder="1" applyAlignment="1">
      <alignment horizontal="center" vertical="center"/>
    </xf>
    <xf numFmtId="0" fontId="1" fillId="0" borderId="26" xfId="32" applyFont="1" applyFill="1" applyBorder="1" applyAlignment="1">
      <alignment horizontal="center" vertical="center"/>
    </xf>
    <xf numFmtId="0" fontId="1" fillId="0" borderId="33" xfId="32" applyFont="1" applyFill="1" applyBorder="1" applyAlignment="1">
      <alignment horizontal="center" vertical="center"/>
    </xf>
    <xf numFmtId="178" fontId="8" fillId="0" borderId="24" xfId="32" applyNumberFormat="1" applyFont="1" applyFill="1" applyBorder="1" applyAlignment="1">
      <alignment horizontal="center" vertical="center"/>
    </xf>
    <xf numFmtId="0" fontId="1" fillId="0" borderId="28" xfId="32" applyFont="1" applyFill="1" applyBorder="1" applyAlignment="1" applyProtection="1">
      <alignment horizontal="left" vertical="top" wrapText="1"/>
      <protection locked="0"/>
    </xf>
    <xf numFmtId="188" fontId="1" fillId="4" borderId="24" xfId="33" applyNumberFormat="1" applyFont="1" applyFill="1" applyBorder="1" applyAlignment="1">
      <alignment horizontal="center" vertical="center" wrapText="1"/>
    </xf>
    <xf numFmtId="188" fontId="1" fillId="4" borderId="11" xfId="33" applyNumberFormat="1" applyFont="1" applyFill="1" applyBorder="1" applyAlignment="1">
      <alignment horizontal="center" vertical="center"/>
    </xf>
    <xf numFmtId="178" fontId="30" fillId="0" borderId="24" xfId="32" applyNumberFormat="1" applyFont="1" applyFill="1" applyBorder="1" applyAlignment="1">
      <alignment horizontal="center" vertical="center"/>
    </xf>
    <xf numFmtId="188" fontId="1" fillId="0" borderId="24" xfId="32"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 7" xfId="31"/>
    <cellStyle name="標準_【レイアウト】（県）資料３（Ｐ２）　歳出比較分析表" xfId="32"/>
    <cellStyle name="標準_【レイアウト】（市）資料３（Ｐ２）　歳出比較分析表" xfId="33"/>
    <cellStyle name="標準_APAHO251300" xfId="34"/>
    <cellStyle name="標準_APAHO252300" xfId="35"/>
    <cellStyle name="標準_Book1" xfId="36"/>
    <cellStyle name="標準_O-JJ0722-001-3_決算状況カード(各会計・関係団体)_O-JJ1016-001-3_財政状況資料集(決算状況カード(各会計・関係団体))(Rev2)2" xfId="37"/>
    <cellStyle name="標準_O-JJ0722-001-8_連結実質赤字比率に係る赤字・黒字の構成分析" xfId="3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extLst>
            <c:ext xmlns:c16="http://schemas.microsoft.com/office/drawing/2014/chart" uri="{C3380CC4-5D6E-409C-BE32-E72D297353CC}">
              <c16:uniqueId val="{00000000-7161-430E-A9CC-92DBD5D69B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116427</c:v>
                </c:pt>
                <c:pt idx="1">
                  <c:v>144079</c:v>
                </c:pt>
                <c:pt idx="2">
                  <c:v>236156</c:v>
                </c:pt>
                <c:pt idx="3">
                  <c:v>355835</c:v>
                </c:pt>
                <c:pt idx="4">
                  <c:v>180314</c:v>
                </c:pt>
              </c:numCache>
            </c:numRef>
          </c:val>
          <c:smooth val="0"/>
          <c:extLst>
            <c:ext xmlns:c16="http://schemas.microsoft.com/office/drawing/2014/chart" uri="{C3380CC4-5D6E-409C-BE32-E72D297353CC}">
              <c16:uniqueId val="{00000001-7161-430E-A9CC-92DBD5D69B80}"/>
            </c:ext>
          </c:extLst>
        </c:ser>
        <c:dLbls>
          <c:showLegendKey val="0"/>
          <c:showVal val="0"/>
          <c:showCatName val="0"/>
          <c:showSerName val="0"/>
          <c:showPercent val="0"/>
          <c:showBubbleSize val="0"/>
        </c:dLbls>
        <c:marker val="1"/>
        <c:smooth val="0"/>
        <c:axId val="471372888"/>
        <c:axId val="1"/>
      </c:lineChart>
      <c:catAx>
        <c:axId val="471372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1372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11.59</c:v>
                </c:pt>
                <c:pt idx="1">
                  <c:v>9.16</c:v>
                </c:pt>
                <c:pt idx="2">
                  <c:v>8.82</c:v>
                </c:pt>
                <c:pt idx="3">
                  <c:v>12.65</c:v>
                </c:pt>
                <c:pt idx="4">
                  <c:v>15.78</c:v>
                </c:pt>
              </c:numCache>
            </c:numRef>
          </c:val>
          <c:extLst>
            <c:ext xmlns:c16="http://schemas.microsoft.com/office/drawing/2014/chart" uri="{C3380CC4-5D6E-409C-BE32-E72D297353CC}">
              <c16:uniqueId val="{00000000-1892-476F-8095-7CC9F46E38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56.76</c:v>
                </c:pt>
                <c:pt idx="1">
                  <c:v>65.08</c:v>
                </c:pt>
                <c:pt idx="2">
                  <c:v>78.790000000000006</c:v>
                </c:pt>
                <c:pt idx="3">
                  <c:v>84.95</c:v>
                </c:pt>
                <c:pt idx="4">
                  <c:v>94.31</c:v>
                </c:pt>
              </c:numCache>
            </c:numRef>
          </c:val>
          <c:extLst>
            <c:ext xmlns:c16="http://schemas.microsoft.com/office/drawing/2014/chart" uri="{C3380CC4-5D6E-409C-BE32-E72D297353CC}">
              <c16:uniqueId val="{00000001-1892-476F-8095-7CC9F46E38AA}"/>
            </c:ext>
          </c:extLst>
        </c:ser>
        <c:dLbls>
          <c:showLegendKey val="0"/>
          <c:showVal val="0"/>
          <c:showCatName val="0"/>
          <c:showSerName val="0"/>
          <c:showPercent val="0"/>
          <c:showBubbleSize val="0"/>
        </c:dLbls>
        <c:gapWidth val="250"/>
        <c:overlap val="100"/>
        <c:axId val="459221320"/>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-2.2000000000000002</c:v>
                </c:pt>
                <c:pt idx="1">
                  <c:v>3.08</c:v>
                </c:pt>
                <c:pt idx="2">
                  <c:v>8.8800000000000008</c:v>
                </c:pt>
                <c:pt idx="3">
                  <c:v>4.6399999999999997</c:v>
                </c:pt>
                <c:pt idx="4">
                  <c:v>3.9</c:v>
                </c:pt>
              </c:numCache>
            </c:numRef>
          </c:val>
          <c:smooth val="0"/>
          <c:extLst>
            <c:ext xmlns:c16="http://schemas.microsoft.com/office/drawing/2014/chart" uri="{C3380CC4-5D6E-409C-BE32-E72D297353CC}">
              <c16:uniqueId val="{00000002-1892-476F-8095-7CC9F46E38AA}"/>
            </c:ext>
          </c:extLst>
        </c:ser>
        <c:dLbls>
          <c:showLegendKey val="0"/>
          <c:showVal val="0"/>
          <c:showCatName val="0"/>
          <c:showSerName val="0"/>
          <c:showPercent val="0"/>
          <c:showBubbleSize val="0"/>
        </c:dLbls>
        <c:marker val="1"/>
        <c:smooth val="0"/>
        <c:axId val="459221320"/>
        <c:axId val="1"/>
      </c:lineChart>
      <c:catAx>
        <c:axId val="459221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221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0.39</c:v>
                </c:pt>
                <c:pt idx="2">
                  <c:v>#N/A</c:v>
                </c:pt>
                <c:pt idx="3">
                  <c:v>0.33</c:v>
                </c:pt>
                <c:pt idx="4">
                  <c:v>#N/A</c:v>
                </c:pt>
                <c:pt idx="5">
                  <c:v>0.16</c:v>
                </c:pt>
                <c:pt idx="6">
                  <c:v>#N/A</c:v>
                </c:pt>
                <c:pt idx="7">
                  <c:v>0.23</c:v>
                </c:pt>
                <c:pt idx="8">
                  <c:v>#N/A</c:v>
                </c:pt>
                <c:pt idx="9">
                  <c:v>0.06</c:v>
                </c:pt>
              </c:numCache>
            </c:numRef>
          </c:val>
          <c:extLst>
            <c:ext xmlns:c16="http://schemas.microsoft.com/office/drawing/2014/chart" uri="{C3380CC4-5D6E-409C-BE32-E72D297353CC}">
              <c16:uniqueId val="{00000000-7F7B-4ECA-B12D-1647E0E6AF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7B-4ECA-B12D-1647E0E6AF12}"/>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0.3</c:v>
                </c:pt>
                <c:pt idx="2">
                  <c:v>#N/A</c:v>
                </c:pt>
                <c:pt idx="3">
                  <c:v>0.1</c:v>
                </c:pt>
                <c:pt idx="4">
                  <c:v>#N/A</c:v>
                </c:pt>
                <c:pt idx="5">
                  <c:v>0.08</c:v>
                </c:pt>
                <c:pt idx="6">
                  <c:v>#N/A</c:v>
                </c:pt>
                <c:pt idx="7">
                  <c:v>0.08</c:v>
                </c:pt>
                <c:pt idx="8">
                  <c:v>#N/A</c:v>
                </c:pt>
                <c:pt idx="9">
                  <c:v>0.08</c:v>
                </c:pt>
              </c:numCache>
            </c:numRef>
          </c:val>
          <c:extLst>
            <c:ext xmlns:c16="http://schemas.microsoft.com/office/drawing/2014/chart" uri="{C3380CC4-5D6E-409C-BE32-E72D297353CC}">
              <c16:uniqueId val="{00000002-7F7B-4ECA-B12D-1647E0E6AF12}"/>
            </c:ext>
          </c:extLst>
        </c:ser>
        <c:ser>
          <c:idx val="3"/>
          <c:order val="3"/>
          <c:tx>
            <c:strRef>
              <c:f>データシート!$A$30</c:f>
              <c:strCache>
                <c:ptCount val="1"/>
                <c:pt idx="0">
                  <c:v>介護保険特別会計（事業勘定）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0.34</c:v>
                </c:pt>
                <c:pt idx="4">
                  <c:v>#N/A</c:v>
                </c:pt>
                <c:pt idx="5">
                  <c:v>0.25</c:v>
                </c:pt>
                <c:pt idx="6">
                  <c:v>#N/A</c:v>
                </c:pt>
                <c:pt idx="7">
                  <c:v>0.49</c:v>
                </c:pt>
                <c:pt idx="8">
                  <c:v>#N/A</c:v>
                </c:pt>
                <c:pt idx="9">
                  <c:v>0.28999999999999998</c:v>
                </c:pt>
              </c:numCache>
            </c:numRef>
          </c:val>
          <c:extLst>
            <c:ext xmlns:c16="http://schemas.microsoft.com/office/drawing/2014/chart" uri="{C3380CC4-5D6E-409C-BE32-E72D297353CC}">
              <c16:uniqueId val="{00000003-7F7B-4ECA-B12D-1647E0E6AF1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0.06</c:v>
                </c:pt>
                <c:pt idx="4">
                  <c:v>#N/A</c:v>
                </c:pt>
                <c:pt idx="5">
                  <c:v>0.2</c:v>
                </c:pt>
                <c:pt idx="6">
                  <c:v>#N/A</c:v>
                </c:pt>
                <c:pt idx="7">
                  <c:v>2.0299999999999998</c:v>
                </c:pt>
                <c:pt idx="8">
                  <c:v>#N/A</c:v>
                </c:pt>
                <c:pt idx="9">
                  <c:v>0.41</c:v>
                </c:pt>
              </c:numCache>
            </c:numRef>
          </c:val>
          <c:extLst>
            <c:ext xmlns:c16="http://schemas.microsoft.com/office/drawing/2014/chart" uri="{C3380CC4-5D6E-409C-BE32-E72D297353CC}">
              <c16:uniqueId val="{00000004-7F7B-4ECA-B12D-1647E0E6AF12}"/>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1.02</c:v>
                </c:pt>
                <c:pt idx="2">
                  <c:v>#N/A</c:v>
                </c:pt>
                <c:pt idx="3">
                  <c:v>0.9</c:v>
                </c:pt>
                <c:pt idx="4">
                  <c:v>#N/A</c:v>
                </c:pt>
                <c:pt idx="5">
                  <c:v>1.02</c:v>
                </c:pt>
                <c:pt idx="6">
                  <c:v>#N/A</c:v>
                </c:pt>
                <c:pt idx="7">
                  <c:v>0.48</c:v>
                </c:pt>
                <c:pt idx="8">
                  <c:v>#N/A</c:v>
                </c:pt>
                <c:pt idx="9">
                  <c:v>0.56000000000000005</c:v>
                </c:pt>
              </c:numCache>
            </c:numRef>
          </c:val>
          <c:extLst>
            <c:ext xmlns:c16="http://schemas.microsoft.com/office/drawing/2014/chart" uri="{C3380CC4-5D6E-409C-BE32-E72D297353CC}">
              <c16:uniqueId val="{00000005-7F7B-4ECA-B12D-1647E0E6AF12}"/>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c:v>
                </c:pt>
                <c:pt idx="4">
                  <c:v>#N/A</c:v>
                </c:pt>
                <c:pt idx="5">
                  <c:v>0.14000000000000001</c:v>
                </c:pt>
                <c:pt idx="6">
                  <c:v>#N/A</c:v>
                </c:pt>
                <c:pt idx="7">
                  <c:v>0.06</c:v>
                </c:pt>
                <c:pt idx="8">
                  <c:v>#N/A</c:v>
                </c:pt>
                <c:pt idx="9">
                  <c:v>0.89</c:v>
                </c:pt>
              </c:numCache>
            </c:numRef>
          </c:val>
          <c:extLst>
            <c:ext xmlns:c16="http://schemas.microsoft.com/office/drawing/2014/chart" uri="{C3380CC4-5D6E-409C-BE32-E72D297353CC}">
              <c16:uniqueId val="{00000006-7F7B-4ECA-B12D-1647E0E6AF1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7.5</c:v>
                </c:pt>
                <c:pt idx="2">
                  <c:v>#N/A</c:v>
                </c:pt>
                <c:pt idx="3">
                  <c:v>7.64</c:v>
                </c:pt>
                <c:pt idx="4">
                  <c:v>#N/A</c:v>
                </c:pt>
                <c:pt idx="5">
                  <c:v>8.15</c:v>
                </c:pt>
                <c:pt idx="6">
                  <c:v>#N/A</c:v>
                </c:pt>
                <c:pt idx="7">
                  <c:v>9.08</c:v>
                </c:pt>
                <c:pt idx="8">
                  <c:v>#N/A</c:v>
                </c:pt>
                <c:pt idx="9">
                  <c:v>9.86</c:v>
                </c:pt>
              </c:numCache>
            </c:numRef>
          </c:val>
          <c:extLst>
            <c:ext xmlns:c16="http://schemas.microsoft.com/office/drawing/2014/chart" uri="{C3380CC4-5D6E-409C-BE32-E72D297353CC}">
              <c16:uniqueId val="{00000007-7F7B-4ECA-B12D-1647E0E6AF1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11.47</c:v>
                </c:pt>
                <c:pt idx="2">
                  <c:v>#N/A</c:v>
                </c:pt>
                <c:pt idx="3">
                  <c:v>9.06</c:v>
                </c:pt>
                <c:pt idx="4">
                  <c:v>#N/A</c:v>
                </c:pt>
                <c:pt idx="5">
                  <c:v>8.74</c:v>
                </c:pt>
                <c:pt idx="6">
                  <c:v>#N/A</c:v>
                </c:pt>
                <c:pt idx="7">
                  <c:v>12.57</c:v>
                </c:pt>
                <c:pt idx="8">
                  <c:v>#N/A</c:v>
                </c:pt>
                <c:pt idx="9">
                  <c:v>15.71</c:v>
                </c:pt>
              </c:numCache>
            </c:numRef>
          </c:val>
          <c:extLst>
            <c:ext xmlns:c16="http://schemas.microsoft.com/office/drawing/2014/chart" uri="{C3380CC4-5D6E-409C-BE32-E72D297353CC}">
              <c16:uniqueId val="{00000008-7F7B-4ECA-B12D-1647E0E6AF12}"/>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18.579999999999998</c:v>
                </c:pt>
                <c:pt idx="2">
                  <c:v>#N/A</c:v>
                </c:pt>
                <c:pt idx="3">
                  <c:v>18.63</c:v>
                </c:pt>
                <c:pt idx="4">
                  <c:v>#N/A</c:v>
                </c:pt>
                <c:pt idx="5">
                  <c:v>19.079999999999998</c:v>
                </c:pt>
                <c:pt idx="6">
                  <c:v>#N/A</c:v>
                </c:pt>
                <c:pt idx="7">
                  <c:v>20.49</c:v>
                </c:pt>
                <c:pt idx="8">
                  <c:v>#N/A</c:v>
                </c:pt>
                <c:pt idx="9">
                  <c:v>22.45</c:v>
                </c:pt>
              </c:numCache>
            </c:numRef>
          </c:val>
          <c:extLst>
            <c:ext xmlns:c16="http://schemas.microsoft.com/office/drawing/2014/chart" uri="{C3380CC4-5D6E-409C-BE32-E72D297353CC}">
              <c16:uniqueId val="{00000009-7F7B-4ECA-B12D-1647E0E6AF12}"/>
            </c:ext>
          </c:extLst>
        </c:ser>
        <c:dLbls>
          <c:showLegendKey val="0"/>
          <c:showVal val="0"/>
          <c:showCatName val="0"/>
          <c:showSerName val="0"/>
          <c:showPercent val="0"/>
          <c:showBubbleSize val="0"/>
        </c:dLbls>
        <c:gapWidth val="150"/>
        <c:overlap val="100"/>
        <c:axId val="463358056"/>
        <c:axId val="1"/>
      </c:barChart>
      <c:catAx>
        <c:axId val="463358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358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1532</c:v>
                </c:pt>
                <c:pt idx="5">
                  <c:v>1515</c:v>
                </c:pt>
                <c:pt idx="8">
                  <c:v>1526</c:v>
                </c:pt>
                <c:pt idx="11">
                  <c:v>1555</c:v>
                </c:pt>
                <c:pt idx="14">
                  <c:v>1530</c:v>
                </c:pt>
              </c:numCache>
            </c:numRef>
          </c:val>
          <c:extLst>
            <c:ext xmlns:c16="http://schemas.microsoft.com/office/drawing/2014/chart" uri="{C3380CC4-5D6E-409C-BE32-E72D297353CC}">
              <c16:uniqueId val="{00000000-DD90-4E3B-B57E-8D3BF859DB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90-4E3B-B57E-8D3BF859DB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1</c:v>
                </c:pt>
                <c:pt idx="6">
                  <c:v>306</c:v>
                </c:pt>
                <c:pt idx="9">
                  <c:v>152</c:v>
                </c:pt>
                <c:pt idx="12">
                  <c:v>1</c:v>
                </c:pt>
              </c:numCache>
            </c:numRef>
          </c:val>
          <c:extLst>
            <c:ext xmlns:c16="http://schemas.microsoft.com/office/drawing/2014/chart" uri="{C3380CC4-5D6E-409C-BE32-E72D297353CC}">
              <c16:uniqueId val="{00000002-DD90-4E3B-B57E-8D3BF859DB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53</c:v>
                </c:pt>
                <c:pt idx="3">
                  <c:v>42</c:v>
                </c:pt>
                <c:pt idx="6">
                  <c:v>40</c:v>
                </c:pt>
                <c:pt idx="9">
                  <c:v>32</c:v>
                </c:pt>
                <c:pt idx="12">
                  <c:v>25</c:v>
                </c:pt>
              </c:numCache>
            </c:numRef>
          </c:val>
          <c:extLst>
            <c:ext xmlns:c16="http://schemas.microsoft.com/office/drawing/2014/chart" uri="{C3380CC4-5D6E-409C-BE32-E72D297353CC}">
              <c16:uniqueId val="{00000003-DD90-4E3B-B57E-8D3BF859DB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581</c:v>
                </c:pt>
                <c:pt idx="3">
                  <c:v>558</c:v>
                </c:pt>
                <c:pt idx="6">
                  <c:v>528</c:v>
                </c:pt>
                <c:pt idx="9">
                  <c:v>558</c:v>
                </c:pt>
                <c:pt idx="12">
                  <c:v>538</c:v>
                </c:pt>
              </c:numCache>
            </c:numRef>
          </c:val>
          <c:extLst>
            <c:ext xmlns:c16="http://schemas.microsoft.com/office/drawing/2014/chart" uri="{C3380CC4-5D6E-409C-BE32-E72D297353CC}">
              <c16:uniqueId val="{00000004-DD90-4E3B-B57E-8D3BF859DB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90-4E3B-B57E-8D3BF859DB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90-4E3B-B57E-8D3BF859DB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1734</c:v>
                </c:pt>
                <c:pt idx="3">
                  <c:v>1582</c:v>
                </c:pt>
                <c:pt idx="6">
                  <c:v>1423</c:v>
                </c:pt>
                <c:pt idx="9">
                  <c:v>1381</c:v>
                </c:pt>
                <c:pt idx="12">
                  <c:v>1333</c:v>
                </c:pt>
              </c:numCache>
            </c:numRef>
          </c:val>
          <c:extLst>
            <c:ext xmlns:c16="http://schemas.microsoft.com/office/drawing/2014/chart" uri="{C3380CC4-5D6E-409C-BE32-E72D297353CC}">
              <c16:uniqueId val="{00000007-DD90-4E3B-B57E-8D3BF859DB1B}"/>
            </c:ext>
          </c:extLst>
        </c:ser>
        <c:dLbls>
          <c:showLegendKey val="0"/>
          <c:showVal val="0"/>
          <c:showCatName val="0"/>
          <c:showSerName val="0"/>
          <c:showPercent val="0"/>
          <c:showBubbleSize val="0"/>
        </c:dLbls>
        <c:gapWidth val="100"/>
        <c:overlap val="100"/>
        <c:axId val="471369280"/>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838</c:v>
                </c:pt>
                <c:pt idx="2">
                  <c:v>#N/A</c:v>
                </c:pt>
                <c:pt idx="3">
                  <c:v>#N/A</c:v>
                </c:pt>
                <c:pt idx="4">
                  <c:v>668</c:v>
                </c:pt>
                <c:pt idx="5">
                  <c:v>#N/A</c:v>
                </c:pt>
                <c:pt idx="6">
                  <c:v>#N/A</c:v>
                </c:pt>
                <c:pt idx="7">
                  <c:v>771</c:v>
                </c:pt>
                <c:pt idx="8">
                  <c:v>#N/A</c:v>
                </c:pt>
                <c:pt idx="9">
                  <c:v>#N/A</c:v>
                </c:pt>
                <c:pt idx="10">
                  <c:v>568</c:v>
                </c:pt>
                <c:pt idx="11">
                  <c:v>#N/A</c:v>
                </c:pt>
                <c:pt idx="12">
                  <c:v>#N/A</c:v>
                </c:pt>
                <c:pt idx="13">
                  <c:v>367</c:v>
                </c:pt>
                <c:pt idx="14">
                  <c:v>#N/A</c:v>
                </c:pt>
              </c:numCache>
            </c:numRef>
          </c:val>
          <c:smooth val="0"/>
          <c:extLst>
            <c:ext xmlns:c16="http://schemas.microsoft.com/office/drawing/2014/chart" uri="{C3380CC4-5D6E-409C-BE32-E72D297353CC}">
              <c16:uniqueId val="{00000008-DD90-4E3B-B57E-8D3BF859DB1B}"/>
            </c:ext>
          </c:extLst>
        </c:ser>
        <c:dLbls>
          <c:showLegendKey val="0"/>
          <c:showVal val="0"/>
          <c:showCatName val="0"/>
          <c:showSerName val="0"/>
          <c:showPercent val="0"/>
          <c:showBubbleSize val="0"/>
        </c:dLbls>
        <c:marker val="1"/>
        <c:smooth val="0"/>
        <c:axId val="471369280"/>
        <c:axId val="1"/>
      </c:lineChart>
      <c:catAx>
        <c:axId val="47136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36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13581</c:v>
                </c:pt>
                <c:pt idx="5">
                  <c:v>13889</c:v>
                </c:pt>
                <c:pt idx="8">
                  <c:v>14634</c:v>
                </c:pt>
                <c:pt idx="11">
                  <c:v>16687</c:v>
                </c:pt>
                <c:pt idx="14">
                  <c:v>16925</c:v>
                </c:pt>
              </c:numCache>
            </c:numRef>
          </c:val>
          <c:extLst>
            <c:ext xmlns:c16="http://schemas.microsoft.com/office/drawing/2014/chart" uri="{C3380CC4-5D6E-409C-BE32-E72D297353CC}">
              <c16:uniqueId val="{00000000-DB66-434D-A1A4-0024FED5D2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1170</c:v>
                </c:pt>
                <c:pt idx="5">
                  <c:v>1061</c:v>
                </c:pt>
                <c:pt idx="8">
                  <c:v>918</c:v>
                </c:pt>
                <c:pt idx="11">
                  <c:v>794</c:v>
                </c:pt>
                <c:pt idx="14">
                  <c:v>682</c:v>
                </c:pt>
              </c:numCache>
            </c:numRef>
          </c:val>
          <c:extLst>
            <c:ext xmlns:c16="http://schemas.microsoft.com/office/drawing/2014/chart" uri="{C3380CC4-5D6E-409C-BE32-E72D297353CC}">
              <c16:uniqueId val="{00000001-DB66-434D-A1A4-0024FED5D2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5761</c:v>
                </c:pt>
                <c:pt idx="5">
                  <c:v>6581</c:v>
                </c:pt>
                <c:pt idx="8">
                  <c:v>7483</c:v>
                </c:pt>
                <c:pt idx="11">
                  <c:v>7965</c:v>
                </c:pt>
                <c:pt idx="14">
                  <c:v>8241</c:v>
                </c:pt>
              </c:numCache>
            </c:numRef>
          </c:val>
          <c:extLst>
            <c:ext xmlns:c16="http://schemas.microsoft.com/office/drawing/2014/chart" uri="{C3380CC4-5D6E-409C-BE32-E72D297353CC}">
              <c16:uniqueId val="{00000002-DB66-434D-A1A4-0024FED5D2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66-434D-A1A4-0024FED5D2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66-434D-A1A4-0024FED5D2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DB66-434D-A1A4-0024FED5D2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1493</c:v>
                </c:pt>
                <c:pt idx="3">
                  <c:v>1455</c:v>
                </c:pt>
                <c:pt idx="6">
                  <c:v>1304</c:v>
                </c:pt>
                <c:pt idx="9">
                  <c:v>1178</c:v>
                </c:pt>
                <c:pt idx="12">
                  <c:v>1042</c:v>
                </c:pt>
              </c:numCache>
            </c:numRef>
          </c:val>
          <c:extLst>
            <c:ext xmlns:c16="http://schemas.microsoft.com/office/drawing/2014/chart" uri="{C3380CC4-5D6E-409C-BE32-E72D297353CC}">
              <c16:uniqueId val="{00000006-DB66-434D-A1A4-0024FED5D2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229</c:v>
                </c:pt>
                <c:pt idx="3">
                  <c:v>203</c:v>
                </c:pt>
                <c:pt idx="6">
                  <c:v>306</c:v>
                </c:pt>
                <c:pt idx="9">
                  <c:v>594</c:v>
                </c:pt>
                <c:pt idx="12">
                  <c:v>957</c:v>
                </c:pt>
              </c:numCache>
            </c:numRef>
          </c:val>
          <c:extLst>
            <c:ext xmlns:c16="http://schemas.microsoft.com/office/drawing/2014/chart" uri="{C3380CC4-5D6E-409C-BE32-E72D297353CC}">
              <c16:uniqueId val="{00000007-DB66-434D-A1A4-0024FED5D2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8242</c:v>
                </c:pt>
                <c:pt idx="3">
                  <c:v>8039</c:v>
                </c:pt>
                <c:pt idx="6">
                  <c:v>7651</c:v>
                </c:pt>
                <c:pt idx="9">
                  <c:v>7833</c:v>
                </c:pt>
                <c:pt idx="12">
                  <c:v>8354</c:v>
                </c:pt>
              </c:numCache>
            </c:numRef>
          </c:val>
          <c:extLst>
            <c:ext xmlns:c16="http://schemas.microsoft.com/office/drawing/2014/chart" uri="{C3380CC4-5D6E-409C-BE32-E72D297353CC}">
              <c16:uniqueId val="{00000008-DB66-434D-A1A4-0024FED5D2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48</c:v>
                </c:pt>
                <c:pt idx="3">
                  <c:v>8612</c:v>
                </c:pt>
                <c:pt idx="6">
                  <c:v>7044</c:v>
                </c:pt>
                <c:pt idx="9">
                  <c:v>3697</c:v>
                </c:pt>
                <c:pt idx="12">
                  <c:v>3565</c:v>
                </c:pt>
              </c:numCache>
            </c:numRef>
          </c:val>
          <c:extLst>
            <c:ext xmlns:c16="http://schemas.microsoft.com/office/drawing/2014/chart" uri="{C3380CC4-5D6E-409C-BE32-E72D297353CC}">
              <c16:uniqueId val="{00000009-DB66-434D-A1A4-0024FED5D2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12085</c:v>
                </c:pt>
                <c:pt idx="3">
                  <c:v>12006</c:v>
                </c:pt>
                <c:pt idx="6">
                  <c:v>13014</c:v>
                </c:pt>
                <c:pt idx="9">
                  <c:v>15583</c:v>
                </c:pt>
                <c:pt idx="12">
                  <c:v>15622</c:v>
                </c:pt>
              </c:numCache>
            </c:numRef>
          </c:val>
          <c:extLst>
            <c:ext xmlns:c16="http://schemas.microsoft.com/office/drawing/2014/chart" uri="{C3380CC4-5D6E-409C-BE32-E72D297353CC}">
              <c16:uniqueId val="{0000000A-DB66-434D-A1A4-0024FED5D223}"/>
            </c:ext>
          </c:extLst>
        </c:ser>
        <c:dLbls>
          <c:showLegendKey val="0"/>
          <c:showVal val="0"/>
          <c:showCatName val="0"/>
          <c:showSerName val="0"/>
          <c:showPercent val="0"/>
          <c:showBubbleSize val="0"/>
        </c:dLbls>
        <c:gapWidth val="100"/>
        <c:overlap val="100"/>
        <c:axId val="463359368"/>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1587</c:v>
                </c:pt>
                <c:pt idx="2">
                  <c:v>#N/A</c:v>
                </c:pt>
                <c:pt idx="3">
                  <c:v>#N/A</c:v>
                </c:pt>
                <c:pt idx="4">
                  <c:v>8784</c:v>
                </c:pt>
                <c:pt idx="5">
                  <c:v>#N/A</c:v>
                </c:pt>
                <c:pt idx="6">
                  <c:v>#N/A</c:v>
                </c:pt>
                <c:pt idx="7">
                  <c:v>6284</c:v>
                </c:pt>
                <c:pt idx="8">
                  <c:v>#N/A</c:v>
                </c:pt>
                <c:pt idx="9">
                  <c:v>#N/A</c:v>
                </c:pt>
                <c:pt idx="10">
                  <c:v>3439</c:v>
                </c:pt>
                <c:pt idx="11">
                  <c:v>#N/A</c:v>
                </c:pt>
                <c:pt idx="12">
                  <c:v>#N/A</c:v>
                </c:pt>
                <c:pt idx="13">
                  <c:v>3692</c:v>
                </c:pt>
                <c:pt idx="14">
                  <c:v>#N/A</c:v>
                </c:pt>
              </c:numCache>
            </c:numRef>
          </c:val>
          <c:smooth val="0"/>
          <c:extLst>
            <c:ext xmlns:c16="http://schemas.microsoft.com/office/drawing/2014/chart" uri="{C3380CC4-5D6E-409C-BE32-E72D297353CC}">
              <c16:uniqueId val="{0000000B-DB66-434D-A1A4-0024FED5D223}"/>
            </c:ext>
          </c:extLst>
        </c:ser>
        <c:dLbls>
          <c:showLegendKey val="0"/>
          <c:showVal val="0"/>
          <c:showCatName val="0"/>
          <c:showSerName val="0"/>
          <c:showPercent val="0"/>
          <c:showBubbleSize val="0"/>
        </c:dLbls>
        <c:marker val="1"/>
        <c:smooth val="0"/>
        <c:axId val="463359368"/>
        <c:axId val="1"/>
      </c:lineChart>
      <c:catAx>
        <c:axId val="46335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359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{D74ACACE-8697-4D6A-85A1-30C1218A55EC}</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D9D2-4B2F-A3E3-13BEE9AA876D}"/>
                </c:ext>
              </c:extLst>
            </c:dLbl>
            <c:dLbl>
              <c:idx val="1"/>
              <c:tx>
                <c:strRef>
                  <c:f>公会計指標分析・財政指標組合せ分析表!$L$50</c:f>
                  <c:strCache>
                    <c:ptCount val="1"/>
                    <c:pt idx="0">
                      <c:v>H24</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{D3AC829A-9906-4C25-89A4-5FC01F348413}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D9D2-4B2F-A3E3-13BEE9AA876D}"/>
                </c:ext>
              </c:extLst>
            </c:dLbl>
            <c:dLbl>
              <c:idx val="2"/>
              <c:tx>
                <c:strRef>
                  <c:f>公会計指標分析・財政指標組合せ分析表!$M$50</c:f>
                  <c:strCache>
                    <c:ptCount val="1"/>
                    <c:pt idx="0">
                      <c:v>H25</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{CB57536E-6855-41BC-89C6-16C976740DBF}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D9D2-4B2F-A3E3-13BEE9AA876D}"/>
                </c:ext>
              </c:extLst>
            </c:dLbl>
            <c:dLbl>
              <c:idx val="3"/>
              <c:tx>
                <c:strRef>
                  <c:f>公会計指標分析・財政指標組合せ分析表!$N$50</c:f>
                  <c:strCache>
                    <c:ptCount val="1"/>
                    <c:pt idx="0">
                      <c:v>H26</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{CC1333F4-FCB9-4A9D-B555-22A3FAC1686F}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D9D2-4B2F-A3E3-13BEE9AA876D}"/>
                </c:ext>
              </c:extLst>
            </c:dLbl>
            <c:dLbl>
              <c:idx val="4"/>
              <c:tx>
                <c:strRef>
                  <c:f>公会計指標分析・財政指標組合せ分析表!$O$50</c:f>
                  <c:strCache>
                    <c:ptCount val="1"/>
                    <c:pt idx="0">
                      <c:v>H27</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{4771DB3B-9007-4B09-9F22-FFC972CFAA05}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D9D2-4B2F-A3E3-13BEE9AA876D}"/>
                </c:ext>
              </c:extLst>
            </c:dLbl>
            <c:spPr>
              <a:noFill/>
              <a:ln w="25400">
                <a:noFill/>
              </a:ln>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9D2-4B2F-A3E3-13BEE9AA876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{556AE807-C58B-4349-AED6-29D4C36BF0E8}</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D9D2-4B2F-A3E3-13BEE9AA876D}"/>
                </c:ext>
              </c:extLst>
            </c:dLbl>
            <c:dLbl>
              <c:idx val="1"/>
              <c:tx>
                <c:strRef>
                  <c:f>公会計指標分析・財政指標組合せ分析表!$L$50</c:f>
                  <c:strCache>
                    <c:ptCount val="1"/>
                    <c:pt idx="0">
                      <c:v>H24</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{4DF45965-72EA-4C32-854A-CAE359F9D995}</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D9D2-4B2F-A3E3-13BEE9AA876D}"/>
                </c:ext>
              </c:extLst>
            </c:dLbl>
            <c:dLbl>
              <c:idx val="2"/>
              <c:tx>
                <c:strRef>
                  <c:f>公会計指標分析・財政指標組合せ分析表!$M$50</c:f>
                  <c:strCache>
                    <c:ptCount val="1"/>
                    <c:pt idx="0">
                      <c:v>H25</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{98CD6D73-F42D-460E-9646-C98EE1F2337D}</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D9D2-4B2F-A3E3-13BEE9AA876D}"/>
                </c:ext>
              </c:extLst>
            </c:dLbl>
            <c:dLbl>
              <c:idx val="3"/>
              <c:tx>
                <c:strRef>
                  <c:f>公会計指標分析・財政指標組合せ分析表!$N$50</c:f>
                  <c:strCache>
                    <c:ptCount val="1"/>
                    <c:pt idx="0">
                      <c:v>H26</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{5164F99D-B2C7-4689-9900-F0890C94CC7B}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D9D2-4B2F-A3E3-13BEE9AA876D}"/>
                </c:ext>
              </c:extLst>
            </c:dLbl>
            <c:dLbl>
              <c:idx val="4"/>
              <c:tx>
                <c:strRef>
                  <c:f>公会計指標分析・財政指標組合せ分析表!$O$50</c:f>
                  <c:strCache>
                    <c:ptCount val="1"/>
                    <c:pt idx="0">
                      <c:v>H27</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{993A4D1C-B484-41BA-B3D5-5B27AE93701F}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D9D2-4B2F-A3E3-13BEE9AA876D}"/>
                </c:ext>
              </c:extLst>
            </c:dLbl>
            <c:spPr>
              <a:noFill/>
              <a:ln w="25400">
                <a:noFill/>
              </a:ln>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9D2-4B2F-A3E3-13BEE9AA876D}"/>
            </c:ext>
          </c:extLst>
        </c:ser>
        <c:dLbls>
          <c:showLegendKey val="0"/>
          <c:showVal val="0"/>
          <c:showCatName val="0"/>
          <c:showSerName val="0"/>
          <c:showPercent val="0"/>
          <c:showBubbleSize val="0"/>
        </c:dLbls>
        <c:axId val="471367312"/>
        <c:axId val="1"/>
      </c:scatterChart>
      <c:valAx>
        <c:axId val="4713673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46592390238"/>
              <c:y val="0.9107465138286285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crossBetween val="midCat"/>
      </c:valAx>
      <c:valAx>
        <c:axId val="1"/>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3431356796E-2"/>
              <c:y val="0.25104754762797504"/>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367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{24A70651-933F-48A1-AB1D-C5F1A34FE777}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F729-4586-B384-4A146DD11AAC}"/>
                </c:ext>
              </c:extLst>
            </c:dLbl>
            <c:dLbl>
              <c:idx val="1"/>
              <c:tx>
                <c:strRef>
                  <c:f>公会計指標分析・財政指標組合せ分析表!$L$72</c:f>
                  <c:strCache>
                    <c:ptCount val="1"/>
                    <c:pt idx="0">
                      <c:v>H24</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{C2D256A7-5631-4DC6-A9E8-A0A3B83EEAF0}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F729-4586-B384-4A146DD11AAC}"/>
                </c:ext>
              </c:extLst>
            </c:dLbl>
            <c:dLbl>
              <c:idx val="2"/>
              <c:tx>
                <c:strRef>
                  <c:f>公会計指標分析・財政指標組合せ分析表!$M$72</c:f>
                  <c:strCache>
                    <c:ptCount val="1"/>
                    <c:pt idx="0">
                      <c:v>H25</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{080A0E51-6872-42D6-9AC0-3FDF5496A9C9}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F729-4586-B384-4A146DD11AAC}"/>
                </c:ext>
              </c:extLst>
            </c:dLbl>
            <c:dLbl>
              <c:idx val="3"/>
              <c:tx>
                <c:strRef>
                  <c:f>公会計指標分析・財政指標組合せ分析表!$N$72</c:f>
                  <c:strCache>
                    <c:ptCount val="1"/>
                    <c:pt idx="0">
                      <c:v>H26</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{E8B33C1C-4533-495F-8A19-CCA9C62310B8}</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F729-4586-B384-4A146DD11AAC}"/>
                </c:ext>
              </c:extLst>
            </c:dLbl>
            <c:dLbl>
              <c:idx val="4"/>
              <c:tx>
                <c:strRef>
                  <c:f>公会計指標分析・財政指標組合せ分析表!$O$72</c:f>
                  <c:strCache>
                    <c:ptCount val="1"/>
                    <c:pt idx="0">
                      <c:v>H27</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{3762ABC7-C3F6-4714-851C-66BB56C9EB44}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F729-4586-B384-4A146DD11AAC}"/>
                </c:ext>
              </c:extLst>
            </c:dLbl>
            <c:spPr>
              <a:noFill/>
              <a:ln w="25400">
                <a:noFill/>
              </a:ln>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15.8</c:v>
                </c:pt>
                <c:pt idx="1">
                  <c:v>13.7</c:v>
                </c:pt>
                <c:pt idx="2">
                  <c:v>12.6</c:v>
                </c:pt>
                <c:pt idx="3">
                  <c:v>9.6999999999999993</c:v>
                </c:pt>
                <c:pt idx="4">
                  <c:v>8.1</c:v>
                </c:pt>
              </c:numCache>
            </c:numRef>
          </c:xVal>
          <c:yVal>
            <c:numRef>
              <c:f>公会計指標分析・財政指標組合せ分析表!$K$73:$O$73</c:f>
              <c:numCache>
                <c:formatCode>#,##0.0;"▲ "#,##0.0</c:formatCode>
                <c:ptCount val="5"/>
                <c:pt idx="0">
                  <c:v>27.5</c:v>
                </c:pt>
                <c:pt idx="1">
                  <c:v>143.80000000000001</c:v>
                </c:pt>
                <c:pt idx="2">
                  <c:v>103</c:v>
                </c:pt>
                <c:pt idx="3">
                  <c:v>57.5</c:v>
                </c:pt>
                <c:pt idx="4">
                  <c:v>63.2</c:v>
                </c:pt>
              </c:numCache>
            </c:numRef>
          </c:yVal>
          <c:smooth val="0"/>
          <c:extLst>
            <c:ext xmlns:c16="http://schemas.microsoft.com/office/drawing/2014/chart" uri="{C3380CC4-5D6E-409C-BE32-E72D297353CC}">
              <c16:uniqueId val="{00000005-F729-4586-B384-4A146DD11AA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{FFAC64D2-1574-4269-8F39-D56D2D82E848}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F729-4586-B384-4A146DD11AAC}"/>
                </c:ext>
              </c:extLst>
            </c:dLbl>
            <c:dLbl>
              <c:idx val="1"/>
              <c:tx>
                <c:strRef>
                  <c:f>公会計指標分析・財政指標組合せ分析表!$L$72</c:f>
                  <c:strCache>
                    <c:ptCount val="1"/>
                    <c:pt idx="0">
                      <c:v>H24</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{0E6F64B5-F1BD-49A7-85CB-67A5E08CC047}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F729-4586-B384-4A146DD11AAC}"/>
                </c:ext>
              </c:extLst>
            </c:dLbl>
            <c:dLbl>
              <c:idx val="2"/>
              <c:tx>
                <c:strRef>
                  <c:f>公会計指標分析・財政指標組合せ分析表!$M$72</c:f>
                  <c:strCache>
                    <c:ptCount val="1"/>
                    <c:pt idx="0">
                      <c:v>H25</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{6CE070C6-759A-45EF-8754-2D49E78DE964}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F729-4586-B384-4A146DD11AAC}"/>
                </c:ext>
              </c:extLst>
            </c:dLbl>
            <c:dLbl>
              <c:idx val="3"/>
              <c:tx>
                <c:strRef>
                  <c:f>公会計指標分析・財政指標組合せ分析表!$N$72</c:f>
                  <c:strCache>
                    <c:ptCount val="1"/>
                    <c:pt idx="0">
                      <c:v>H26</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{BBFD8C25-700D-4A3E-AEC6-6CD39F73EF7E}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F729-4586-B384-4A146DD11AAC}"/>
                </c:ext>
              </c:extLst>
            </c:dLbl>
            <c:dLbl>
              <c:idx val="4"/>
              <c:tx>
                <c:strRef>
                  <c:f>公会計指標分析・財政指標組合せ分析表!$O$72</c:f>
                  <c:strCache>
                    <c:ptCount val="1"/>
                    <c:pt idx="0">
                      <c:v>H27</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{39E6A327-8AB7-49F9-BE60-79ED6C70046E}</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F729-4586-B384-4A146DD11AAC}"/>
                </c:ext>
              </c:extLst>
            </c:dLbl>
            <c:spPr>
              <a:noFill/>
              <a:ln w="25400">
                <a:noFill/>
              </a:ln>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extLst>
            <c:ext xmlns:c16="http://schemas.microsoft.com/office/drawing/2014/chart" uri="{C3380CC4-5D6E-409C-BE32-E72D297353CC}">
              <c16:uniqueId val="{0000000B-F729-4586-B384-4A146DD11AAC}"/>
            </c:ext>
          </c:extLst>
        </c:ser>
        <c:dLbls>
          <c:showLegendKey val="0"/>
          <c:showVal val="0"/>
          <c:showCatName val="0"/>
          <c:showSerName val="0"/>
          <c:showPercent val="0"/>
          <c:showBubbleSize val="0"/>
        </c:dLbls>
        <c:axId val="471371904"/>
        <c:axId val="1"/>
      </c:scatterChart>
      <c:valAx>
        <c:axId val="471371904"/>
        <c:scaling>
          <c:orientation val="minMax"/>
          <c:max val="16.5"/>
          <c:min val="7.6"/>
        </c:scaling>
        <c:delete val="0"/>
        <c:axPos val="b"/>
        <c:title>
          <c:tx>
            <c:rich>
              <a:bodyPr/>
              <a:lstStyle/>
              <a:p>
                <a:pPr>
                  <a:defRPr/>
                </a:pPr>
                <a:r>
                  <a:rPr lang="ja-JP" altLang="en-US" sz="1050" b="0"/>
                  <a:t>実質公債費比率</a:t>
                </a:r>
              </a:p>
            </c:rich>
          </c:tx>
          <c:layout>
            <c:manualLayout>
              <c:xMode val="edge"/>
              <c:yMode val="edge"/>
              <c:x val="0.46793742437462071"/>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crossBetween val="midCat"/>
      </c:valAx>
      <c:valAx>
        <c:axId val="1"/>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371904"/>
        <c:crosses val="autoZero"/>
        <c:crossBetween val="midCat"/>
        <c:majorUnit val="2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5" name="AutoShape 1">
          <a:extLst>
            <a:ext uri="{FF2B5EF4-FFF2-40B4-BE49-F238E27FC236}">
              <a16:creationId xmlns:a16="http://schemas.microsoft.com/office/drawing/2014/main" id="{83F246F4-B79D-4BAD-AF78-218018D36B09}"/>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6" name="AutoShape 2">
          <a:extLst>
            <a:ext uri="{FF2B5EF4-FFF2-40B4-BE49-F238E27FC236}">
              <a16:creationId xmlns:a16="http://schemas.microsoft.com/office/drawing/2014/main" id="{83B3D78F-29F5-4535-9A98-7D23C5A99C38}"/>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1CF60CD9-2BF0-44FA-9526-D6FC980B252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76324085-34A3-4EA6-A5D2-433126C6AFD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D341365D-BF1B-4E13-9949-052D2B5AC68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A6F7F86A-B35B-4373-AC71-A0DD6601D9D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215C7E66-FBB4-497A-9548-C2502CB59E6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E58EE9AF-4DF2-4EA1-82DD-F3141921049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D0AA89AA-D6BD-4CA0-9047-34657F3F657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3BA8DB97-6ECF-4B79-976C-C335A3CBB516}"/>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E6EB1FCE-DA54-4DDA-A085-3E88084ABEAC}"/>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72F60EBD-27AF-4D1D-BE80-8800B312EACD}"/>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13,609
13,523
419.68
12,375,642
11,108,164
1,144,854
7,256,172
15,622,448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FD190040-4226-428D-8F3B-66E1B34E0A24}"/>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5EB8C357-1127-4FF2-961D-483E387CCA1A}"/>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9CF9D237-20A8-4E8C-A697-E88F355977AC}"/>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2BF89BE0-2C08-4E29-A009-01304F484DED}"/>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39705C37-098A-4682-8CBB-890EF9EE5D8C}"/>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330BFF55-2FF2-468F-A824-068E1D1290A4}"/>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D957956-5D64-498E-ACB7-6C29B9A2BF98}"/>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5F8054C8-2560-4022-9DFB-38F9BCD31461}"/>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5173656B-1E2A-4248-BE80-0D294990629C}"/>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A981BD4A-A0BA-4512-8C28-517F95527C4D}"/>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891A41C1-18AF-4552-8E5A-02082FBD74D3}"/>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6CFE099C-449F-492B-B49C-113DA50BE3D4}"/>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2B93140-EBEF-426F-8F42-E8F6F6984B3C}"/>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942611F-04A6-4AB8-81C4-F048496884B6}"/>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9471DB55-FE48-49A9-8DAC-3881D02916FB}"/>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3BF07F70-18BA-443D-92AF-8801549C5B42}"/>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96BD92C1-9EBB-4FC4-A7AD-6BD0D0FBB3AA}"/>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117475</xdr:rowOff>
    </xdr:from>
    <xdr:ext cx="8811515" cy="259045"/>
    <xdr:sp macro="" textlink="">
      <xdr:nvSpPr>
        <xdr:cNvPr id="29" name="テキスト ボックス 28">
          <a:extLst>
            <a:ext uri="{FF2B5EF4-FFF2-40B4-BE49-F238E27FC236}">
              <a16:creationId xmlns:a16="http://schemas.microsoft.com/office/drawing/2014/main" id="{DEB8B0F9-ABF1-4C3B-9F75-A9AB53841EAC}"/>
            </a:ext>
          </a:extLst>
        </xdr:cNvPr>
        <xdr:cNvSpPr txBox="1"/>
      </xdr:nvSpPr>
      <xdr:spPr>
        <a:xfrm>
          <a:off x="758825" y="34353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EDEE3582-433F-4B89-903B-DA02F43876E4}"/>
            </a:ext>
          </a:extLst>
        </xdr:cNvPr>
        <xdr:cNvSpPr txBox="1"/>
      </xdr:nvSpPr>
      <xdr:spPr>
        <a:xfrm>
          <a:off x="758825" y="3686175"/>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111125</xdr:rowOff>
    </xdr:from>
    <xdr:ext cx="5758692" cy="259045"/>
    <xdr:sp macro="" textlink="">
      <xdr:nvSpPr>
        <xdr:cNvPr id="31" name="テキスト ボックス 30">
          <a:extLst>
            <a:ext uri="{FF2B5EF4-FFF2-40B4-BE49-F238E27FC236}">
              <a16:creationId xmlns:a16="http://schemas.microsoft.com/office/drawing/2014/main" id="{8FD46FA4-9024-4991-9C43-15D0959C7F23}"/>
            </a:ext>
          </a:extLst>
        </xdr:cNvPr>
        <xdr:cNvSpPr txBox="1"/>
      </xdr:nvSpPr>
      <xdr:spPr>
        <a:xfrm>
          <a:off x="758825" y="395287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22225</xdr:rowOff>
    </xdr:from>
    <xdr:ext cx="8725722" cy="259045"/>
    <xdr:sp macro="" textlink="">
      <xdr:nvSpPr>
        <xdr:cNvPr id="32" name="テキスト ボックス 31">
          <a:extLst>
            <a:ext uri="{FF2B5EF4-FFF2-40B4-BE49-F238E27FC236}">
              <a16:creationId xmlns:a16="http://schemas.microsoft.com/office/drawing/2014/main" id="{3E9798CA-8602-4AF9-AD65-CEC0102B4877}"/>
            </a:ext>
          </a:extLst>
        </xdr:cNvPr>
        <xdr:cNvSpPr txBox="1"/>
      </xdr:nvSpPr>
      <xdr:spPr>
        <a:xfrm>
          <a:off x="758825" y="4213225"/>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8E8B69F0-85A6-4469-A8AB-5AFD89F5D04B}"/>
            </a:ext>
          </a:extLst>
        </xdr:cNvPr>
        <xdr:cNvSpPr txBox="1"/>
      </xdr:nvSpPr>
      <xdr:spPr>
        <a:xfrm>
          <a:off x="758825" y="4460875"/>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15875</xdr:rowOff>
    </xdr:from>
    <xdr:ext cx="8210774" cy="259045"/>
    <xdr:sp macro="" textlink="">
      <xdr:nvSpPr>
        <xdr:cNvPr id="34" name="テキスト ボックス 33">
          <a:extLst>
            <a:ext uri="{FF2B5EF4-FFF2-40B4-BE49-F238E27FC236}">
              <a16:creationId xmlns:a16="http://schemas.microsoft.com/office/drawing/2014/main" id="{65A16995-A87F-43C4-8CC3-1D4876D737DC}"/>
            </a:ext>
          </a:extLst>
        </xdr:cNvPr>
        <xdr:cNvSpPr txBox="1"/>
      </xdr:nvSpPr>
      <xdr:spPr>
        <a:xfrm>
          <a:off x="758825" y="473075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2C824BD1-735F-44C7-B60D-1EC1911BB33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2C83A9A7-DD87-49B6-B443-EA39303017C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716554C1-A36E-4023-9825-53C6014CDE9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8582105F-5F49-4F21-8202-5DCC62FCC05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FC85A072-7EA2-4179-8DC2-5837F4C9AAA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DA9519E-4EB9-48E8-8A5B-DD4F000CA13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AF76BAC1-DE99-4F6B-9DB2-90E742C1D18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2DA46691-A3FA-40CF-88A9-082E143993C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AE137D43-473A-42B1-A305-DEB9071C49E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56EA70E1-86D4-49CA-BB02-1ED122AE158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1064B17F-9768-4CA7-AC06-CAD4AF20D81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2C2630E4-3D58-4969-BC40-8C93FD8A870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4D4D77A9-CA1E-4946-A17D-41CCEEF4AED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人口の減少と急速な高齢化に加え、町内に基盤となる産業が乏しいことから、税収等の大きな伸びは期待できず、財政基盤が弱く財政力指数は低い水準で推移している。</a:t>
          </a:r>
          <a:endParaRPr kumimoji="1" lang="en-US" altLang="ja-JP" sz="1300">
            <a:latin typeface="ＭＳ Ｐゴシック"/>
          </a:endParaRPr>
        </a:p>
        <a:p>
          <a:pPr>
            <a:lnSpc>
              <a:spcPts val="1500"/>
            </a:lnSpc>
          </a:pPr>
          <a:r>
            <a:rPr kumimoji="1" lang="ja-JP" altLang="en-US" sz="1300">
              <a:latin typeface="ＭＳ Ｐゴシック"/>
            </a:rPr>
            <a:t> 　今後、税等の収納率向上と定員管理・給与の適正化等歳出の抑制に取組み、財政の健全化と財政基盤の強化に努める。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ACE3FDEB-5E71-431A-98F3-07B2636231F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a:extLst>
            <a:ext uri="{FF2B5EF4-FFF2-40B4-BE49-F238E27FC236}">
              <a16:creationId xmlns:a16="http://schemas.microsoft.com/office/drawing/2014/main" id="{245E098B-514A-48C8-87AF-404769CCC3F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a:extLst>
            <a:ext uri="{FF2B5EF4-FFF2-40B4-BE49-F238E27FC236}">
              <a16:creationId xmlns:a16="http://schemas.microsoft.com/office/drawing/2014/main" id="{BDBC232D-4F31-4A8D-88FA-1A0960C26818}"/>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a:extLst>
            <a:ext uri="{FF2B5EF4-FFF2-40B4-BE49-F238E27FC236}">
              <a16:creationId xmlns:a16="http://schemas.microsoft.com/office/drawing/2014/main" id="{EFD95B30-29DF-4E1A-88A5-1D149853AB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a:extLst>
            <a:ext uri="{FF2B5EF4-FFF2-40B4-BE49-F238E27FC236}">
              <a16:creationId xmlns:a16="http://schemas.microsoft.com/office/drawing/2014/main" id="{F9BA3799-2C00-40E9-92E5-693DAA1E070D}"/>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a:extLst>
            <a:ext uri="{FF2B5EF4-FFF2-40B4-BE49-F238E27FC236}">
              <a16:creationId xmlns:a16="http://schemas.microsoft.com/office/drawing/2014/main" id="{88226F88-7410-4DF2-8C72-CC335395BA64}"/>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a:extLst>
            <a:ext uri="{FF2B5EF4-FFF2-40B4-BE49-F238E27FC236}">
              <a16:creationId xmlns:a16="http://schemas.microsoft.com/office/drawing/2014/main" id="{9536A8AC-AF8B-450E-9FA3-CE34AD72AD88}"/>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a:extLst>
            <a:ext uri="{FF2B5EF4-FFF2-40B4-BE49-F238E27FC236}">
              <a16:creationId xmlns:a16="http://schemas.microsoft.com/office/drawing/2014/main" id="{F88AF2E3-A3DA-47D0-90F4-1470A8C1CC4A}"/>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46FA85F-662D-4FFB-BA5E-042F6DB45C1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a:extLst>
            <a:ext uri="{FF2B5EF4-FFF2-40B4-BE49-F238E27FC236}">
              <a16:creationId xmlns:a16="http://schemas.microsoft.com/office/drawing/2014/main" id="{C099BB9B-B5D5-4256-B09A-F415B227F7CA}"/>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a:extLst>
            <a:ext uri="{FF2B5EF4-FFF2-40B4-BE49-F238E27FC236}">
              <a16:creationId xmlns:a16="http://schemas.microsoft.com/office/drawing/2014/main" id="{DB71CBC1-C652-4018-A0AB-6961B4E8C4C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a:extLst>
            <a:ext uri="{FF2B5EF4-FFF2-40B4-BE49-F238E27FC236}">
              <a16:creationId xmlns:a16="http://schemas.microsoft.com/office/drawing/2014/main" id="{C3DA2693-9CD6-4D55-9692-7039BA2A2386}"/>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a:extLst>
            <a:ext uri="{FF2B5EF4-FFF2-40B4-BE49-F238E27FC236}">
              <a16:creationId xmlns:a16="http://schemas.microsoft.com/office/drawing/2014/main" id="{F67ED7A0-F2D0-4AC6-A5D8-391A4DD39EA4}"/>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a:extLst>
            <a:ext uri="{FF2B5EF4-FFF2-40B4-BE49-F238E27FC236}">
              <a16:creationId xmlns:a16="http://schemas.microsoft.com/office/drawing/2014/main" id="{8BC96ED4-75C3-41E1-869C-D991DD03CEF3}"/>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a:extLst>
            <a:ext uri="{FF2B5EF4-FFF2-40B4-BE49-F238E27FC236}">
              <a16:creationId xmlns:a16="http://schemas.microsoft.com/office/drawing/2014/main" id="{B084EB9A-F358-4990-B65C-BAEE9FAEFEB8}"/>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a:extLst>
            <a:ext uri="{FF2B5EF4-FFF2-40B4-BE49-F238E27FC236}">
              <a16:creationId xmlns:a16="http://schemas.microsoft.com/office/drawing/2014/main" id="{B251FC04-1480-493A-8BFA-477A84E55A8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4AD31EDB-3B24-40F1-978F-DB289F24A3F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a:extLst>
            <a:ext uri="{FF2B5EF4-FFF2-40B4-BE49-F238E27FC236}">
              <a16:creationId xmlns:a16="http://schemas.microsoft.com/office/drawing/2014/main" id="{C746E3B7-F7E2-4400-8078-97DCF9F3430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a:extLst>
            <a:ext uri="{FF2B5EF4-FFF2-40B4-BE49-F238E27FC236}">
              <a16:creationId xmlns:a16="http://schemas.microsoft.com/office/drawing/2014/main" id="{EB188533-3AA5-4741-A61A-82662EFBBF42}"/>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82EEC742-D2FA-4D6B-AD35-5F62B649B718}"/>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a:extLst>
            <a:ext uri="{FF2B5EF4-FFF2-40B4-BE49-F238E27FC236}">
              <a16:creationId xmlns:a16="http://schemas.microsoft.com/office/drawing/2014/main" id="{E1E995A7-8603-40E7-BE9A-CCBA0D365AD3}"/>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C583936C-F0E7-43DF-8FAC-F0853FEADF8D}"/>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a:extLst>
            <a:ext uri="{FF2B5EF4-FFF2-40B4-BE49-F238E27FC236}">
              <a16:creationId xmlns:a16="http://schemas.microsoft.com/office/drawing/2014/main" id="{92097A13-F189-4AE9-A31A-E6CFF9C28C18}"/>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145521</xdr:rowOff>
    </xdr:from>
    <xdr:to>
      <xdr:col>7</xdr:col>
      <xdr:colOff>152400</xdr:colOff>
      <xdr:row>43</xdr:row>
      <xdr:rowOff>165629</xdr:rowOff>
    </xdr:to>
    <xdr:cxnSp macro="">
      <xdr:nvCxnSpPr>
        <xdr:cNvPr id="71" name="直線コネクタ 70">
          <a:extLst>
            <a:ext uri="{FF2B5EF4-FFF2-40B4-BE49-F238E27FC236}">
              <a16:creationId xmlns:a16="http://schemas.microsoft.com/office/drawing/2014/main" id="{A4D80C0C-0F80-47D9-919C-5D3A91864450}"/>
            </a:ext>
          </a:extLst>
        </xdr:cNvPr>
        <xdr:cNvCxnSpPr/>
      </xdr:nvCxnSpPr>
      <xdr:spPr>
        <a:xfrm>
          <a:off x="4114800" y="751787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a:extLst>
            <a:ext uri="{FF2B5EF4-FFF2-40B4-BE49-F238E27FC236}">
              <a16:creationId xmlns:a16="http://schemas.microsoft.com/office/drawing/2014/main" id="{88A9A20F-A744-4324-B7D0-09E59C329BA1}"/>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a:extLst>
            <a:ext uri="{FF2B5EF4-FFF2-40B4-BE49-F238E27FC236}">
              <a16:creationId xmlns:a16="http://schemas.microsoft.com/office/drawing/2014/main" id="{880D37C6-5E74-4632-960D-9CF69C4D694D}"/>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145521</xdr:rowOff>
    </xdr:from>
    <xdr:to>
      <xdr:col>6</xdr:col>
      <xdr:colOff>0</xdr:colOff>
      <xdr:row>43</xdr:row>
      <xdr:rowOff>145521</xdr:rowOff>
    </xdr:to>
    <xdr:cxnSp macro="">
      <xdr:nvCxnSpPr>
        <xdr:cNvPr id="74" name="直線コネクタ 73">
          <a:extLst>
            <a:ext uri="{FF2B5EF4-FFF2-40B4-BE49-F238E27FC236}">
              <a16:creationId xmlns:a16="http://schemas.microsoft.com/office/drawing/2014/main" id="{E87A13D2-246D-4354-9725-64EE6B672560}"/>
            </a:ext>
          </a:extLst>
        </xdr:cNvPr>
        <xdr:cNvCxnSpPr/>
      </xdr:nvCxnSpPr>
      <xdr:spPr>
        <a:xfrm>
          <a:off x="3225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a:extLst>
            <a:ext uri="{FF2B5EF4-FFF2-40B4-BE49-F238E27FC236}">
              <a16:creationId xmlns:a16="http://schemas.microsoft.com/office/drawing/2014/main" id="{5BE9BD64-1406-4D12-8FD1-89E5E11DE241}"/>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126065</xdr:rowOff>
    </xdr:from>
    <xdr:ext cx="736600" cy="259045"/>
    <xdr:sp macro="" textlink="">
      <xdr:nvSpPr>
        <xdr:cNvPr id="76" name="テキスト ボックス 75">
          <a:extLst>
            <a:ext uri="{FF2B5EF4-FFF2-40B4-BE49-F238E27FC236}">
              <a16:creationId xmlns:a16="http://schemas.microsoft.com/office/drawing/2014/main" id="{B0209DA4-1F6E-4609-B4D1-D7E791BD6414}"/>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145521</xdr:rowOff>
    </xdr:from>
    <xdr:to>
      <xdr:col>4</xdr:col>
      <xdr:colOff>482600</xdr:colOff>
      <xdr:row>43</xdr:row>
      <xdr:rowOff>145521</xdr:rowOff>
    </xdr:to>
    <xdr:cxnSp macro="">
      <xdr:nvCxnSpPr>
        <xdr:cNvPr id="77" name="直線コネクタ 76">
          <a:extLst>
            <a:ext uri="{FF2B5EF4-FFF2-40B4-BE49-F238E27FC236}">
              <a16:creationId xmlns:a16="http://schemas.microsoft.com/office/drawing/2014/main" id="{82AB4A9C-4692-45A4-A5B9-218616600A27}"/>
            </a:ext>
          </a:extLst>
        </xdr:cNvPr>
        <xdr:cNvCxnSpPr/>
      </xdr:nvCxnSpPr>
      <xdr:spPr>
        <a:xfrm>
          <a:off x="2336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a:extLst>
            <a:ext uri="{FF2B5EF4-FFF2-40B4-BE49-F238E27FC236}">
              <a16:creationId xmlns:a16="http://schemas.microsoft.com/office/drawing/2014/main" id="{D9B54158-EA7B-402B-93A4-43F3C582CEFC}"/>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126065</xdr:rowOff>
    </xdr:from>
    <xdr:ext cx="762000" cy="259045"/>
    <xdr:sp macro="" textlink="">
      <xdr:nvSpPr>
        <xdr:cNvPr id="79" name="テキスト ボックス 78">
          <a:extLst>
            <a:ext uri="{FF2B5EF4-FFF2-40B4-BE49-F238E27FC236}">
              <a16:creationId xmlns:a16="http://schemas.microsoft.com/office/drawing/2014/main" id="{51C3BEA0-D09C-482C-BA3F-D705B1661056}"/>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145521</xdr:rowOff>
    </xdr:from>
    <xdr:to>
      <xdr:col>3</xdr:col>
      <xdr:colOff>279400</xdr:colOff>
      <xdr:row>43</xdr:row>
      <xdr:rowOff>155575</xdr:rowOff>
    </xdr:to>
    <xdr:cxnSp macro="">
      <xdr:nvCxnSpPr>
        <xdr:cNvPr id="80" name="直線コネクタ 79">
          <a:extLst>
            <a:ext uri="{FF2B5EF4-FFF2-40B4-BE49-F238E27FC236}">
              <a16:creationId xmlns:a16="http://schemas.microsoft.com/office/drawing/2014/main" id="{CD780493-A884-45C0-A1B5-3859A5C1C0F8}"/>
            </a:ext>
          </a:extLst>
        </xdr:cNvPr>
        <xdr:cNvCxnSpPr/>
      </xdr:nvCxnSpPr>
      <xdr:spPr>
        <a:xfrm flipV="1">
          <a:off x="1447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a:extLst>
            <a:ext uri="{FF2B5EF4-FFF2-40B4-BE49-F238E27FC236}">
              <a16:creationId xmlns:a16="http://schemas.microsoft.com/office/drawing/2014/main" id="{47E71F81-1E64-4D47-A856-353C15901169}"/>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116010</xdr:rowOff>
    </xdr:from>
    <xdr:ext cx="762000" cy="259045"/>
    <xdr:sp macro="" textlink="">
      <xdr:nvSpPr>
        <xdr:cNvPr id="82" name="テキスト ボックス 81">
          <a:extLst>
            <a:ext uri="{FF2B5EF4-FFF2-40B4-BE49-F238E27FC236}">
              <a16:creationId xmlns:a16="http://schemas.microsoft.com/office/drawing/2014/main" id="{51ACA5C2-5EB0-4FF2-9F6B-21B8E51A0A52}"/>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a:extLst>
            <a:ext uri="{FF2B5EF4-FFF2-40B4-BE49-F238E27FC236}">
              <a16:creationId xmlns:a16="http://schemas.microsoft.com/office/drawing/2014/main" id="{B87F9D59-2D4D-4F09-8C83-0E900831767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41</xdr:row>
      <xdr:rowOff>105956</xdr:rowOff>
    </xdr:from>
    <xdr:ext cx="762000" cy="259045"/>
    <xdr:sp macro="" textlink="">
      <xdr:nvSpPr>
        <xdr:cNvPr id="84" name="テキスト ボックス 83">
          <a:extLst>
            <a:ext uri="{FF2B5EF4-FFF2-40B4-BE49-F238E27FC236}">
              <a16:creationId xmlns:a16="http://schemas.microsoft.com/office/drawing/2014/main" id="{E5FBC088-817E-49FE-89FB-F9E78A522F9C}"/>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4D66F3F-0124-4622-B91C-3AC9E86D1B5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8F87CBB-5561-4F2F-8A63-B049B247440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86C76B6-B465-43B8-9269-63CFE0E63EF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F63B15F-8A62-4CBD-8B62-84AA28B3B22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31548A18-D3A3-48DC-BEC8-D9C9CEFA138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114829</xdr:rowOff>
    </xdr:from>
    <xdr:to>
      <xdr:col>7</xdr:col>
      <xdr:colOff>203200</xdr:colOff>
      <xdr:row>44</xdr:row>
      <xdr:rowOff>44979</xdr:rowOff>
    </xdr:to>
    <xdr:sp macro="" textlink="">
      <xdr:nvSpPr>
        <xdr:cNvPr id="90" name="円/楕円 89">
          <a:extLst>
            <a:ext uri="{FF2B5EF4-FFF2-40B4-BE49-F238E27FC236}">
              <a16:creationId xmlns:a16="http://schemas.microsoft.com/office/drawing/2014/main" id="{27114CF5-B87E-4377-B1E9-1E538D47121D}"/>
            </a:ext>
          </a:extLst>
        </xdr:cNvPr>
        <xdr:cNvSpPr/>
      </xdr:nvSpPr>
      <xdr:spPr>
        <a:xfrm>
          <a:off x="49022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43</xdr:row>
      <xdr:rowOff>86906</xdr:rowOff>
    </xdr:from>
    <xdr:ext cx="762000" cy="259045"/>
    <xdr:sp macro="" textlink="">
      <xdr:nvSpPr>
        <xdr:cNvPr id="91" name="財政力該当値テキスト">
          <a:extLst>
            <a:ext uri="{FF2B5EF4-FFF2-40B4-BE49-F238E27FC236}">
              <a16:creationId xmlns:a16="http://schemas.microsoft.com/office/drawing/2014/main" id="{F568B172-788C-4A83-8945-7FED81315322}"/>
            </a:ext>
          </a:extLst>
        </xdr:cNvPr>
        <xdr:cNvSpPr txBox="1"/>
      </xdr:nvSpPr>
      <xdr:spPr>
        <a:xfrm>
          <a:off x="5041900" y="74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94721</xdr:rowOff>
    </xdr:from>
    <xdr:to>
      <xdr:col>6</xdr:col>
      <xdr:colOff>50800</xdr:colOff>
      <xdr:row>44</xdr:row>
      <xdr:rowOff>24871</xdr:rowOff>
    </xdr:to>
    <xdr:sp macro="" textlink="">
      <xdr:nvSpPr>
        <xdr:cNvPr id="92" name="円/楕円 91">
          <a:extLst>
            <a:ext uri="{FF2B5EF4-FFF2-40B4-BE49-F238E27FC236}">
              <a16:creationId xmlns:a16="http://schemas.microsoft.com/office/drawing/2014/main" id="{A970C121-ACCE-43E8-A038-E0358A783762}"/>
            </a:ext>
          </a:extLst>
        </xdr:cNvPr>
        <xdr:cNvSpPr/>
      </xdr:nvSpPr>
      <xdr:spPr>
        <a:xfrm>
          <a:off x="4064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44</xdr:row>
      <xdr:rowOff>9648</xdr:rowOff>
    </xdr:from>
    <xdr:ext cx="736600" cy="259045"/>
    <xdr:sp macro="" textlink="">
      <xdr:nvSpPr>
        <xdr:cNvPr id="93" name="テキスト ボックス 92">
          <a:extLst>
            <a:ext uri="{FF2B5EF4-FFF2-40B4-BE49-F238E27FC236}">
              <a16:creationId xmlns:a16="http://schemas.microsoft.com/office/drawing/2014/main" id="{28369E97-DA1F-4026-A0D2-831685F20A6D}"/>
            </a:ext>
          </a:extLst>
        </xdr:cNvPr>
        <xdr:cNvSpPr txBox="1"/>
      </xdr:nvSpPr>
      <xdr:spPr>
        <a:xfrm>
          <a:off x="3733800" y="755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94721</xdr:rowOff>
    </xdr:from>
    <xdr:to>
      <xdr:col>4</xdr:col>
      <xdr:colOff>533400</xdr:colOff>
      <xdr:row>44</xdr:row>
      <xdr:rowOff>24871</xdr:rowOff>
    </xdr:to>
    <xdr:sp macro="" textlink="">
      <xdr:nvSpPr>
        <xdr:cNvPr id="94" name="円/楕円 93">
          <a:extLst>
            <a:ext uri="{FF2B5EF4-FFF2-40B4-BE49-F238E27FC236}">
              <a16:creationId xmlns:a16="http://schemas.microsoft.com/office/drawing/2014/main" id="{BB014C81-F08E-46F1-9E37-88EA297BF4BC}"/>
            </a:ext>
          </a:extLst>
        </xdr:cNvPr>
        <xdr:cNvSpPr/>
      </xdr:nvSpPr>
      <xdr:spPr>
        <a:xfrm>
          <a:off x="3175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44</xdr:row>
      <xdr:rowOff>9648</xdr:rowOff>
    </xdr:from>
    <xdr:ext cx="762000" cy="259045"/>
    <xdr:sp macro="" textlink="">
      <xdr:nvSpPr>
        <xdr:cNvPr id="95" name="テキスト ボックス 94">
          <a:extLst>
            <a:ext uri="{FF2B5EF4-FFF2-40B4-BE49-F238E27FC236}">
              <a16:creationId xmlns:a16="http://schemas.microsoft.com/office/drawing/2014/main" id="{B53AF367-1011-4566-B6C8-F262F4EFE611}"/>
            </a:ext>
          </a:extLst>
        </xdr:cNvPr>
        <xdr:cNvSpPr txBox="1"/>
      </xdr:nvSpPr>
      <xdr:spPr>
        <a:xfrm>
          <a:off x="2844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94721</xdr:rowOff>
    </xdr:from>
    <xdr:to>
      <xdr:col>3</xdr:col>
      <xdr:colOff>330200</xdr:colOff>
      <xdr:row>44</xdr:row>
      <xdr:rowOff>24871</xdr:rowOff>
    </xdr:to>
    <xdr:sp macro="" textlink="">
      <xdr:nvSpPr>
        <xdr:cNvPr id="96" name="円/楕円 95">
          <a:extLst>
            <a:ext uri="{FF2B5EF4-FFF2-40B4-BE49-F238E27FC236}">
              <a16:creationId xmlns:a16="http://schemas.microsoft.com/office/drawing/2014/main" id="{BCED52A2-D9E1-4900-8B11-B8F7C9260D76}"/>
            </a:ext>
          </a:extLst>
        </xdr:cNvPr>
        <xdr:cNvSpPr/>
      </xdr:nvSpPr>
      <xdr:spPr>
        <a:xfrm>
          <a:off x="2286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44</xdr:row>
      <xdr:rowOff>9648</xdr:rowOff>
    </xdr:from>
    <xdr:ext cx="762000" cy="259045"/>
    <xdr:sp macro="" textlink="">
      <xdr:nvSpPr>
        <xdr:cNvPr id="97" name="テキスト ボックス 96">
          <a:extLst>
            <a:ext uri="{FF2B5EF4-FFF2-40B4-BE49-F238E27FC236}">
              <a16:creationId xmlns:a16="http://schemas.microsoft.com/office/drawing/2014/main" id="{51B4BCB9-D984-4379-A852-12AFE13C3AFE}"/>
            </a:ext>
          </a:extLst>
        </xdr:cNvPr>
        <xdr:cNvSpPr txBox="1"/>
      </xdr:nvSpPr>
      <xdr:spPr>
        <a:xfrm>
          <a:off x="1955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8" name="円/楕円 97">
          <a:extLst>
            <a:ext uri="{FF2B5EF4-FFF2-40B4-BE49-F238E27FC236}">
              <a16:creationId xmlns:a16="http://schemas.microsoft.com/office/drawing/2014/main" id="{2B9DB103-2B44-40C0-8186-F92599308909}"/>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44</xdr:row>
      <xdr:rowOff>19702</xdr:rowOff>
    </xdr:from>
    <xdr:ext cx="762000" cy="259045"/>
    <xdr:sp macro="" textlink="">
      <xdr:nvSpPr>
        <xdr:cNvPr id="99" name="テキスト ボックス 98">
          <a:extLst>
            <a:ext uri="{FF2B5EF4-FFF2-40B4-BE49-F238E27FC236}">
              <a16:creationId xmlns:a16="http://schemas.microsoft.com/office/drawing/2014/main" id="{6D5A8717-6CDF-4741-911B-B4B23CF5B5AF}"/>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a:extLst>
            <a:ext uri="{FF2B5EF4-FFF2-40B4-BE49-F238E27FC236}">
              <a16:creationId xmlns:a16="http://schemas.microsoft.com/office/drawing/2014/main" id="{A13EDC45-E80B-439B-A038-1CD6B2D268FF}"/>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140639AD-F0D7-46CB-9166-B10024AC74C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A8139F11-227F-4590-A984-5A44BAB39B8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a:extLst>
            <a:ext uri="{FF2B5EF4-FFF2-40B4-BE49-F238E27FC236}">
              <a16:creationId xmlns:a16="http://schemas.microsoft.com/office/drawing/2014/main" id="{B39C2D91-71C2-408F-A11D-BF7F514A7E9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a:extLst>
            <a:ext uri="{FF2B5EF4-FFF2-40B4-BE49-F238E27FC236}">
              <a16:creationId xmlns:a16="http://schemas.microsoft.com/office/drawing/2014/main" id="{6E3EB7CD-91B2-426A-A56A-9FF3FE7F8F5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a:extLst>
            <a:ext uri="{FF2B5EF4-FFF2-40B4-BE49-F238E27FC236}">
              <a16:creationId xmlns:a16="http://schemas.microsoft.com/office/drawing/2014/main" id="{47A6A611-0BA6-4341-9536-309D0242CA2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a:extLst>
            <a:ext uri="{FF2B5EF4-FFF2-40B4-BE49-F238E27FC236}">
              <a16:creationId xmlns:a16="http://schemas.microsoft.com/office/drawing/2014/main" id="{21BDF822-FDB8-4BE0-98D0-9561287B777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a:extLst>
            <a:ext uri="{FF2B5EF4-FFF2-40B4-BE49-F238E27FC236}">
              <a16:creationId xmlns:a16="http://schemas.microsoft.com/office/drawing/2014/main" id="{9B97920E-32C4-4B00-90CC-EDDF5A737C9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a:extLst>
            <a:ext uri="{FF2B5EF4-FFF2-40B4-BE49-F238E27FC236}">
              <a16:creationId xmlns:a16="http://schemas.microsoft.com/office/drawing/2014/main" id="{4A07B88A-1917-4972-BDF0-45E8ECE10FE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a:extLst>
            <a:ext uri="{FF2B5EF4-FFF2-40B4-BE49-F238E27FC236}">
              <a16:creationId xmlns:a16="http://schemas.microsoft.com/office/drawing/2014/main" id="{45ED8DC0-DC2E-434B-AA79-0F773B7956B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a:extLst>
            <a:ext uri="{FF2B5EF4-FFF2-40B4-BE49-F238E27FC236}">
              <a16:creationId xmlns:a16="http://schemas.microsoft.com/office/drawing/2014/main" id="{0DA499E5-6014-4119-9F3C-0EBDF3185B3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a:extLst>
            <a:ext uri="{FF2B5EF4-FFF2-40B4-BE49-F238E27FC236}">
              <a16:creationId xmlns:a16="http://schemas.microsoft.com/office/drawing/2014/main" id="{1EE86402-CDFD-4706-800E-9CA3280C415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a:extLst>
            <a:ext uri="{FF2B5EF4-FFF2-40B4-BE49-F238E27FC236}">
              <a16:creationId xmlns:a16="http://schemas.microsoft.com/office/drawing/2014/main" id="{ABD95823-4E9D-4719-B523-22DE77A02B7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合併後の行財政改革の断行により、職員定員管理において、</a:t>
          </a:r>
          <a:r>
            <a:rPr kumimoji="1" lang="en-US" altLang="ja-JP" sz="1200">
              <a:latin typeface="ＭＳ Ｐゴシック"/>
            </a:rPr>
            <a:t>229</a:t>
          </a:r>
          <a:r>
            <a:rPr kumimoji="1" lang="ja-JP" altLang="en-US" sz="1200">
              <a:latin typeface="ＭＳ Ｐゴシック"/>
            </a:rPr>
            <a:t>人から</a:t>
          </a:r>
          <a:r>
            <a:rPr kumimoji="1" lang="en-US" altLang="ja-JP" sz="1200">
              <a:latin typeface="ＭＳ Ｐゴシック"/>
            </a:rPr>
            <a:t>178</a:t>
          </a:r>
          <a:r>
            <a:rPr kumimoji="1" lang="ja-JP" altLang="en-US" sz="1200">
              <a:latin typeface="ＭＳ Ｐゴシック"/>
            </a:rPr>
            <a:t>人まで削減し、合併前旧団体で借入れた大規模事業にかかる起債の償還も順次終了したことにより、良好な数値で推移している。</a:t>
          </a:r>
          <a:endParaRPr kumimoji="1" lang="en-US" altLang="ja-JP" sz="1200">
            <a:latin typeface="ＭＳ Ｐゴシック"/>
          </a:endParaRPr>
        </a:p>
        <a:p>
          <a:pPr>
            <a:lnSpc>
              <a:spcPts val="1200"/>
            </a:lnSpc>
          </a:pPr>
          <a:r>
            <a:rPr kumimoji="1" lang="ja-JP" altLang="en-US" sz="1200">
              <a:latin typeface="ＭＳ Ｐゴシック"/>
            </a:rPr>
            <a:t>　 今後は、地域情報通信施設整備事業及び認定こども園整備事業、教育施設整備等の大規模な事業による起債の借入に伴い、財政の硬直化が懸念される。</a:t>
          </a:r>
          <a:endParaRPr kumimoji="1" lang="en-US" altLang="ja-JP" sz="1200">
            <a:latin typeface="ＭＳ Ｐゴシック"/>
          </a:endParaRPr>
        </a:p>
        <a:p>
          <a:pPr>
            <a:lnSpc>
              <a:spcPts val="1200"/>
            </a:lnSpc>
          </a:pPr>
          <a:r>
            <a:rPr kumimoji="1" lang="ja-JP" altLang="en-US" sz="1200">
              <a:latin typeface="ＭＳ Ｐゴシック"/>
            </a:rPr>
            <a:t>　 更に、今年度より普通交付税にかかる合併算定替の特例措置が縮減されることから、引き続き、行財政改革の推進により財政の健全化に努める必要がある。</a:t>
          </a:r>
        </a:p>
      </xdr:txBody>
    </xdr:sp>
    <xdr:clientData/>
  </xdr:twoCellAnchor>
  <xdr:oneCellAnchor>
    <xdr:from>
      <xdr:col>1</xdr:col>
      <xdr:colOff>28575</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F5DE4D40-C205-425D-A481-3AC91F41B14A}"/>
            </a:ext>
          </a:extLst>
        </xdr:cNvPr>
        <xdr:cNvSpPr txBox="1"/>
      </xdr:nvSpPr>
      <xdr:spPr>
        <a:xfrm>
          <a:off x="711200" y="95694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a:extLst>
            <a:ext uri="{FF2B5EF4-FFF2-40B4-BE49-F238E27FC236}">
              <a16:creationId xmlns:a16="http://schemas.microsoft.com/office/drawing/2014/main" id="{5BCA7A7F-DB05-446B-9267-A8D88427102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A64D7F06-80B4-43D0-BFDA-0ED0F580911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a:extLst>
            <a:ext uri="{FF2B5EF4-FFF2-40B4-BE49-F238E27FC236}">
              <a16:creationId xmlns:a16="http://schemas.microsoft.com/office/drawing/2014/main" id="{3F917962-979E-4FBC-80D9-A8ED9CEBF631}"/>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E490D93B-95CB-4417-B527-F4B07F02A901}"/>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a:extLst>
            <a:ext uri="{FF2B5EF4-FFF2-40B4-BE49-F238E27FC236}">
              <a16:creationId xmlns:a16="http://schemas.microsoft.com/office/drawing/2014/main" id="{32E50D35-8371-4228-9C46-00C4EB24A089}"/>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D14E02DC-0BBA-467A-9286-43EB72806465}"/>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a:extLst>
            <a:ext uri="{FF2B5EF4-FFF2-40B4-BE49-F238E27FC236}">
              <a16:creationId xmlns:a16="http://schemas.microsoft.com/office/drawing/2014/main" id="{06ADDA1C-EE42-4D56-8F8B-92E25E4C06A3}"/>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856D492C-0E20-4062-8261-E0C30775E0D3}"/>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a:extLst>
            <a:ext uri="{FF2B5EF4-FFF2-40B4-BE49-F238E27FC236}">
              <a16:creationId xmlns:a16="http://schemas.microsoft.com/office/drawing/2014/main" id="{0B062BB9-374D-4FA8-B576-8A84342212CF}"/>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FBA2703C-9992-411B-9323-9AD02418E407}"/>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a:extLst>
            <a:ext uri="{FF2B5EF4-FFF2-40B4-BE49-F238E27FC236}">
              <a16:creationId xmlns:a16="http://schemas.microsoft.com/office/drawing/2014/main" id="{8196186C-0AC3-40A6-B50C-9720C8BF2524}"/>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923A925D-C1B3-45E8-9111-6BB70C19B4E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a:extLst>
            <a:ext uri="{FF2B5EF4-FFF2-40B4-BE49-F238E27FC236}">
              <a16:creationId xmlns:a16="http://schemas.microsoft.com/office/drawing/2014/main" id="{A480F762-EA89-453C-8444-1F97BD9DD56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56E2F192-A3E3-4B84-9028-258C16B188E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a:extLst>
            <a:ext uri="{FF2B5EF4-FFF2-40B4-BE49-F238E27FC236}">
              <a16:creationId xmlns:a16="http://schemas.microsoft.com/office/drawing/2014/main" id="{1AE11C55-1846-46B7-BA50-32AACFBA18C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a:extLst>
            <a:ext uri="{FF2B5EF4-FFF2-40B4-BE49-F238E27FC236}">
              <a16:creationId xmlns:a16="http://schemas.microsoft.com/office/drawing/2014/main" id="{09FE811F-CB02-4011-B848-7CE2A8C99F6B}"/>
            </a:ext>
          </a:extLst>
        </xdr:cNvPr>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a:extLst>
            <a:ext uri="{FF2B5EF4-FFF2-40B4-BE49-F238E27FC236}">
              <a16:creationId xmlns:a16="http://schemas.microsoft.com/office/drawing/2014/main" id="{355DD8AD-1DD9-41F0-A7D7-D4A0B56172B3}"/>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a:extLst>
            <a:ext uri="{FF2B5EF4-FFF2-40B4-BE49-F238E27FC236}">
              <a16:creationId xmlns:a16="http://schemas.microsoft.com/office/drawing/2014/main" id="{EC1DA8BA-A4C2-4E15-A0F7-BFE22FBBBADD}"/>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a:extLst>
            <a:ext uri="{FF2B5EF4-FFF2-40B4-BE49-F238E27FC236}">
              <a16:creationId xmlns:a16="http://schemas.microsoft.com/office/drawing/2014/main" id="{62EDE710-4691-405D-8665-3E29C9DB7A94}"/>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a:extLst>
            <a:ext uri="{FF2B5EF4-FFF2-40B4-BE49-F238E27FC236}">
              <a16:creationId xmlns:a16="http://schemas.microsoft.com/office/drawing/2014/main" id="{965C21B7-9534-431D-A1AD-4C1FA38449E7}"/>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156633</xdr:rowOff>
    </xdr:from>
    <xdr:to>
      <xdr:col>7</xdr:col>
      <xdr:colOff>152400</xdr:colOff>
      <xdr:row>60</xdr:row>
      <xdr:rowOff>13335</xdr:rowOff>
    </xdr:to>
    <xdr:cxnSp macro="">
      <xdr:nvCxnSpPr>
        <xdr:cNvPr id="134" name="直線コネクタ 133">
          <a:extLst>
            <a:ext uri="{FF2B5EF4-FFF2-40B4-BE49-F238E27FC236}">
              <a16:creationId xmlns:a16="http://schemas.microsoft.com/office/drawing/2014/main" id="{872C359B-7858-4B14-949F-9A1262EC10A6}"/>
            </a:ext>
          </a:extLst>
        </xdr:cNvPr>
        <xdr:cNvCxnSpPr/>
      </xdr:nvCxnSpPr>
      <xdr:spPr>
        <a:xfrm flipV="1">
          <a:off x="4114800" y="1027218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a:extLst>
            <a:ext uri="{FF2B5EF4-FFF2-40B4-BE49-F238E27FC236}">
              <a16:creationId xmlns:a16="http://schemas.microsoft.com/office/drawing/2014/main" id="{0C533B6E-A02D-47D1-8E6E-6978F7A72635}"/>
            </a:ext>
          </a:extLst>
        </xdr:cNvPr>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a:extLst>
            <a:ext uri="{FF2B5EF4-FFF2-40B4-BE49-F238E27FC236}">
              <a16:creationId xmlns:a16="http://schemas.microsoft.com/office/drawing/2014/main" id="{F75CA04B-7997-43B5-AA60-6F357E585203}"/>
            </a:ext>
          </a:extLst>
        </xdr:cNvPr>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59</xdr:row>
      <xdr:rowOff>64135</xdr:rowOff>
    </xdr:from>
    <xdr:to>
      <xdr:col>6</xdr:col>
      <xdr:colOff>0</xdr:colOff>
      <xdr:row>60</xdr:row>
      <xdr:rowOff>13335</xdr:rowOff>
    </xdr:to>
    <xdr:cxnSp macro="">
      <xdr:nvCxnSpPr>
        <xdr:cNvPr id="137" name="直線コネクタ 136">
          <a:extLst>
            <a:ext uri="{FF2B5EF4-FFF2-40B4-BE49-F238E27FC236}">
              <a16:creationId xmlns:a16="http://schemas.microsoft.com/office/drawing/2014/main" id="{5C43F8A9-F07D-4E96-BDF3-A0B0B2373EB5}"/>
            </a:ext>
          </a:extLst>
        </xdr:cNvPr>
        <xdr:cNvCxnSpPr/>
      </xdr:nvCxnSpPr>
      <xdr:spPr>
        <a:xfrm>
          <a:off x="3225800" y="1017968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a:extLst>
            <a:ext uri="{FF2B5EF4-FFF2-40B4-BE49-F238E27FC236}">
              <a16:creationId xmlns:a16="http://schemas.microsoft.com/office/drawing/2014/main" id="{458B7533-D93F-43E6-99F0-3C019E0E1C52}"/>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62</xdr:row>
      <xdr:rowOff>76006</xdr:rowOff>
    </xdr:from>
    <xdr:ext cx="736600" cy="259045"/>
    <xdr:sp macro="" textlink="">
      <xdr:nvSpPr>
        <xdr:cNvPr id="139" name="テキスト ボックス 138">
          <a:extLst>
            <a:ext uri="{FF2B5EF4-FFF2-40B4-BE49-F238E27FC236}">
              <a16:creationId xmlns:a16="http://schemas.microsoft.com/office/drawing/2014/main" id="{B12987A7-B935-4D60-9FD7-9B07AD5435F1}"/>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64135</xdr:rowOff>
    </xdr:from>
    <xdr:to>
      <xdr:col>4</xdr:col>
      <xdr:colOff>482600</xdr:colOff>
      <xdr:row>60</xdr:row>
      <xdr:rowOff>109855</xdr:rowOff>
    </xdr:to>
    <xdr:cxnSp macro="">
      <xdr:nvCxnSpPr>
        <xdr:cNvPr id="140" name="直線コネクタ 139">
          <a:extLst>
            <a:ext uri="{FF2B5EF4-FFF2-40B4-BE49-F238E27FC236}">
              <a16:creationId xmlns:a16="http://schemas.microsoft.com/office/drawing/2014/main" id="{4DDB4730-489F-4E70-839E-600AFC4472F0}"/>
            </a:ext>
          </a:extLst>
        </xdr:cNvPr>
        <xdr:cNvCxnSpPr/>
      </xdr:nvCxnSpPr>
      <xdr:spPr>
        <a:xfrm flipV="1">
          <a:off x="2336800" y="1017968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a:extLst>
            <a:ext uri="{FF2B5EF4-FFF2-40B4-BE49-F238E27FC236}">
              <a16:creationId xmlns:a16="http://schemas.microsoft.com/office/drawing/2014/main" id="{ECC6DE59-23A0-4F81-94E1-8104B3BB2D58}"/>
            </a:ext>
          </a:extLst>
        </xdr:cNvPr>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62</xdr:row>
      <xdr:rowOff>35789</xdr:rowOff>
    </xdr:from>
    <xdr:ext cx="762000" cy="259045"/>
    <xdr:sp macro="" textlink="">
      <xdr:nvSpPr>
        <xdr:cNvPr id="142" name="テキスト ボックス 141">
          <a:extLst>
            <a:ext uri="{FF2B5EF4-FFF2-40B4-BE49-F238E27FC236}">
              <a16:creationId xmlns:a16="http://schemas.microsoft.com/office/drawing/2014/main" id="{8FA90C32-6405-40F9-8E09-D4496184F796}"/>
            </a:ext>
          </a:extLst>
        </xdr:cNvPr>
        <xdr:cNvSpPr txBox="1"/>
      </xdr:nvSpPr>
      <xdr:spPr>
        <a:xfrm>
          <a:off x="2844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109855</xdr:rowOff>
    </xdr:from>
    <xdr:to>
      <xdr:col>3</xdr:col>
      <xdr:colOff>279400</xdr:colOff>
      <xdr:row>61</xdr:row>
      <xdr:rowOff>127423</xdr:rowOff>
    </xdr:to>
    <xdr:cxnSp macro="">
      <xdr:nvCxnSpPr>
        <xdr:cNvPr id="143" name="直線コネクタ 142">
          <a:extLst>
            <a:ext uri="{FF2B5EF4-FFF2-40B4-BE49-F238E27FC236}">
              <a16:creationId xmlns:a16="http://schemas.microsoft.com/office/drawing/2014/main" id="{7528C583-C0B0-4EC1-8109-CA6E41B539ED}"/>
            </a:ext>
          </a:extLst>
        </xdr:cNvPr>
        <xdr:cNvCxnSpPr/>
      </xdr:nvCxnSpPr>
      <xdr:spPr>
        <a:xfrm flipV="1">
          <a:off x="1447800" y="10396855"/>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a:extLst>
            <a:ext uri="{FF2B5EF4-FFF2-40B4-BE49-F238E27FC236}">
              <a16:creationId xmlns:a16="http://schemas.microsoft.com/office/drawing/2014/main" id="{4069554E-446B-455D-B73E-A10DBCF9B2D9}"/>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62</xdr:row>
      <xdr:rowOff>80027</xdr:rowOff>
    </xdr:from>
    <xdr:ext cx="762000" cy="259045"/>
    <xdr:sp macro="" textlink="">
      <xdr:nvSpPr>
        <xdr:cNvPr id="145" name="テキスト ボックス 144">
          <a:extLst>
            <a:ext uri="{FF2B5EF4-FFF2-40B4-BE49-F238E27FC236}">
              <a16:creationId xmlns:a16="http://schemas.microsoft.com/office/drawing/2014/main" id="{F6B586E0-B570-4E53-8334-E251D4559A12}"/>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a:extLst>
            <a:ext uri="{FF2B5EF4-FFF2-40B4-BE49-F238E27FC236}">
              <a16:creationId xmlns:a16="http://schemas.microsoft.com/office/drawing/2014/main" id="{1B22938E-1D63-47A9-8A7E-59636E2786D9}"/>
            </a:ext>
          </a:extLst>
        </xdr:cNvPr>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62</xdr:row>
      <xdr:rowOff>43832</xdr:rowOff>
    </xdr:from>
    <xdr:ext cx="762000" cy="259045"/>
    <xdr:sp macro="" textlink="">
      <xdr:nvSpPr>
        <xdr:cNvPr id="147" name="テキスト ボックス 146">
          <a:extLst>
            <a:ext uri="{FF2B5EF4-FFF2-40B4-BE49-F238E27FC236}">
              <a16:creationId xmlns:a16="http://schemas.microsoft.com/office/drawing/2014/main" id="{3AD21937-3A5D-41DA-94D5-5CB4214CC8E8}"/>
            </a:ext>
          </a:extLst>
        </xdr:cNvPr>
        <xdr:cNvSpPr txBox="1"/>
      </xdr:nvSpPr>
      <xdr:spPr>
        <a:xfrm>
          <a:off x="1066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6039159-DF31-4349-A601-3D4D6A41125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CF0D678-CC64-4FA7-8FA0-351784E502C5}"/>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33CFD94-147A-42AF-9A88-33B50878634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4166F46-75F1-4470-B5F5-136147CC158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455C4D4D-C242-44A2-9136-F1AAB10193A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105833</xdr:rowOff>
    </xdr:from>
    <xdr:to>
      <xdr:col>7</xdr:col>
      <xdr:colOff>203200</xdr:colOff>
      <xdr:row>60</xdr:row>
      <xdr:rowOff>35983</xdr:rowOff>
    </xdr:to>
    <xdr:sp macro="" textlink="">
      <xdr:nvSpPr>
        <xdr:cNvPr id="153" name="円/楕円 152">
          <a:extLst>
            <a:ext uri="{FF2B5EF4-FFF2-40B4-BE49-F238E27FC236}">
              <a16:creationId xmlns:a16="http://schemas.microsoft.com/office/drawing/2014/main" id="{01BED63A-76EE-4A76-9A05-63AC57699D7B}"/>
            </a:ext>
          </a:extLst>
        </xdr:cNvPr>
        <xdr:cNvSpPr/>
      </xdr:nvSpPr>
      <xdr:spPr>
        <a:xfrm>
          <a:off x="4902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58</xdr:row>
      <xdr:rowOff>122360</xdr:rowOff>
    </xdr:from>
    <xdr:ext cx="762000" cy="259045"/>
    <xdr:sp macro="" textlink="">
      <xdr:nvSpPr>
        <xdr:cNvPr id="154" name="財政構造の弾力性該当値テキスト">
          <a:extLst>
            <a:ext uri="{FF2B5EF4-FFF2-40B4-BE49-F238E27FC236}">
              <a16:creationId xmlns:a16="http://schemas.microsoft.com/office/drawing/2014/main" id="{634BE9B4-4EDC-4CB1-A88D-B1C2F87935F0}"/>
            </a:ext>
          </a:extLst>
        </xdr:cNvPr>
        <xdr:cNvSpPr txBox="1"/>
      </xdr:nvSpPr>
      <xdr:spPr>
        <a:xfrm>
          <a:off x="5041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133985</xdr:rowOff>
    </xdr:from>
    <xdr:to>
      <xdr:col>6</xdr:col>
      <xdr:colOff>50800</xdr:colOff>
      <xdr:row>60</xdr:row>
      <xdr:rowOff>64135</xdr:rowOff>
    </xdr:to>
    <xdr:sp macro="" textlink="">
      <xdr:nvSpPr>
        <xdr:cNvPr id="155" name="円/楕円 154">
          <a:extLst>
            <a:ext uri="{FF2B5EF4-FFF2-40B4-BE49-F238E27FC236}">
              <a16:creationId xmlns:a16="http://schemas.microsoft.com/office/drawing/2014/main" id="{74E8D2F6-725E-4E1A-A13C-9D9978A763A6}"/>
            </a:ext>
          </a:extLst>
        </xdr:cNvPr>
        <xdr:cNvSpPr/>
      </xdr:nvSpPr>
      <xdr:spPr>
        <a:xfrm>
          <a:off x="4064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58</xdr:row>
      <xdr:rowOff>74312</xdr:rowOff>
    </xdr:from>
    <xdr:ext cx="736600" cy="259045"/>
    <xdr:sp macro="" textlink="">
      <xdr:nvSpPr>
        <xdr:cNvPr id="156" name="テキスト ボックス 155">
          <a:extLst>
            <a:ext uri="{FF2B5EF4-FFF2-40B4-BE49-F238E27FC236}">
              <a16:creationId xmlns:a16="http://schemas.microsoft.com/office/drawing/2014/main" id="{4CBB8390-12A8-494A-BBF0-B826F3587762}"/>
            </a:ext>
          </a:extLst>
        </xdr:cNvPr>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13335</xdr:rowOff>
    </xdr:from>
    <xdr:to>
      <xdr:col>4</xdr:col>
      <xdr:colOff>533400</xdr:colOff>
      <xdr:row>59</xdr:row>
      <xdr:rowOff>114935</xdr:rowOff>
    </xdr:to>
    <xdr:sp macro="" textlink="">
      <xdr:nvSpPr>
        <xdr:cNvPr id="157" name="円/楕円 156">
          <a:extLst>
            <a:ext uri="{FF2B5EF4-FFF2-40B4-BE49-F238E27FC236}">
              <a16:creationId xmlns:a16="http://schemas.microsoft.com/office/drawing/2014/main" id="{0BDC553D-B0BC-4B2F-843F-A28676D7AF61}"/>
            </a:ext>
          </a:extLst>
        </xdr:cNvPr>
        <xdr:cNvSpPr/>
      </xdr:nvSpPr>
      <xdr:spPr>
        <a:xfrm>
          <a:off x="3175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57</xdr:row>
      <xdr:rowOff>125112</xdr:rowOff>
    </xdr:from>
    <xdr:ext cx="762000" cy="259045"/>
    <xdr:sp macro="" textlink="">
      <xdr:nvSpPr>
        <xdr:cNvPr id="158" name="テキスト ボックス 157">
          <a:extLst>
            <a:ext uri="{FF2B5EF4-FFF2-40B4-BE49-F238E27FC236}">
              <a16:creationId xmlns:a16="http://schemas.microsoft.com/office/drawing/2014/main" id="{E95085D6-72FC-4C14-B6E0-92A2C19924CF}"/>
            </a:ext>
          </a:extLst>
        </xdr:cNvPr>
        <xdr:cNvSpPr txBox="1"/>
      </xdr:nvSpPr>
      <xdr:spPr>
        <a:xfrm>
          <a:off x="2844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59055</xdr:rowOff>
    </xdr:from>
    <xdr:to>
      <xdr:col>3</xdr:col>
      <xdr:colOff>330200</xdr:colOff>
      <xdr:row>60</xdr:row>
      <xdr:rowOff>160655</xdr:rowOff>
    </xdr:to>
    <xdr:sp macro="" textlink="">
      <xdr:nvSpPr>
        <xdr:cNvPr id="159" name="円/楕円 158">
          <a:extLst>
            <a:ext uri="{FF2B5EF4-FFF2-40B4-BE49-F238E27FC236}">
              <a16:creationId xmlns:a16="http://schemas.microsoft.com/office/drawing/2014/main" id="{268A7E11-C3AC-4EBB-A47B-3BD93FBCAEC6}"/>
            </a:ext>
          </a:extLst>
        </xdr:cNvPr>
        <xdr:cNvSpPr/>
      </xdr:nvSpPr>
      <xdr:spPr>
        <a:xfrm>
          <a:off x="2286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58</xdr:row>
      <xdr:rowOff>170832</xdr:rowOff>
    </xdr:from>
    <xdr:ext cx="762000" cy="259045"/>
    <xdr:sp macro="" textlink="">
      <xdr:nvSpPr>
        <xdr:cNvPr id="160" name="テキスト ボックス 159">
          <a:extLst>
            <a:ext uri="{FF2B5EF4-FFF2-40B4-BE49-F238E27FC236}">
              <a16:creationId xmlns:a16="http://schemas.microsoft.com/office/drawing/2014/main" id="{93E7A01F-B73F-4CBF-8F8D-A314CB1C67A6}"/>
            </a:ext>
          </a:extLst>
        </xdr:cNvPr>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61" name="円/楕円 160">
          <a:extLst>
            <a:ext uri="{FF2B5EF4-FFF2-40B4-BE49-F238E27FC236}">
              <a16:creationId xmlns:a16="http://schemas.microsoft.com/office/drawing/2014/main" id="{2AB7A909-8D56-4770-90D4-0B1F8E0917C0}"/>
            </a:ext>
          </a:extLst>
        </xdr:cNvPr>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60</xdr:row>
      <xdr:rowOff>16950</xdr:rowOff>
    </xdr:from>
    <xdr:ext cx="762000" cy="259045"/>
    <xdr:sp macro="" textlink="">
      <xdr:nvSpPr>
        <xdr:cNvPr id="162" name="テキスト ボックス 161">
          <a:extLst>
            <a:ext uri="{FF2B5EF4-FFF2-40B4-BE49-F238E27FC236}">
              <a16:creationId xmlns:a16="http://schemas.microsoft.com/office/drawing/2014/main" id="{2A4653C8-9DD5-4498-A7E1-31EBE90B0898}"/>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a:extLst>
            <a:ext uri="{FF2B5EF4-FFF2-40B4-BE49-F238E27FC236}">
              <a16:creationId xmlns:a16="http://schemas.microsoft.com/office/drawing/2014/main" id="{0208552B-175C-41CF-9856-8906B1CEE9C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ADD5D149-6B63-490A-A0EA-BDEC78D9FA5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39BF711-48E9-49D4-A539-8B79920C1E0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[258,907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a:extLst>
            <a:ext uri="{FF2B5EF4-FFF2-40B4-BE49-F238E27FC236}">
              <a16:creationId xmlns:a16="http://schemas.microsoft.com/office/drawing/2014/main" id="{911BABE1-EE85-4F5C-BA24-B86E558D3F8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a:extLst>
            <a:ext uri="{FF2B5EF4-FFF2-40B4-BE49-F238E27FC236}">
              <a16:creationId xmlns:a16="http://schemas.microsoft.com/office/drawing/2014/main" id="{771EFFBB-3DC2-417F-8873-9AA8D4E25E4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a:extLst>
            <a:ext uri="{FF2B5EF4-FFF2-40B4-BE49-F238E27FC236}">
              <a16:creationId xmlns:a16="http://schemas.microsoft.com/office/drawing/2014/main" id="{04AFC336-346F-4504-9671-B0D50F373DE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a:extLst>
            <a:ext uri="{FF2B5EF4-FFF2-40B4-BE49-F238E27FC236}">
              <a16:creationId xmlns:a16="http://schemas.microsoft.com/office/drawing/2014/main" id="{76FE3416-C859-4422-9CB3-E7EF51743D1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a:extLst>
            <a:ext uri="{FF2B5EF4-FFF2-40B4-BE49-F238E27FC236}">
              <a16:creationId xmlns:a16="http://schemas.microsoft.com/office/drawing/2014/main" id="{2295AE3F-28AC-4F4D-92E1-2C8C6B2AF5C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a:extLst>
            <a:ext uri="{FF2B5EF4-FFF2-40B4-BE49-F238E27FC236}">
              <a16:creationId xmlns:a16="http://schemas.microsoft.com/office/drawing/2014/main" id="{D95B6310-F756-48E4-A31C-49670D32A19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a:extLst>
            <a:ext uri="{FF2B5EF4-FFF2-40B4-BE49-F238E27FC236}">
              <a16:creationId xmlns:a16="http://schemas.microsoft.com/office/drawing/2014/main" id="{A577837F-39F5-4749-A42E-5DBA6A0735C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a:extLst>
            <a:ext uri="{FF2B5EF4-FFF2-40B4-BE49-F238E27FC236}">
              <a16:creationId xmlns:a16="http://schemas.microsoft.com/office/drawing/2014/main" id="{77EA9ECD-11D9-43FD-8824-979BC86CE10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a:extLst>
            <a:ext uri="{FF2B5EF4-FFF2-40B4-BE49-F238E27FC236}">
              <a16:creationId xmlns:a16="http://schemas.microsoft.com/office/drawing/2014/main" id="{94F45DBB-1454-46C0-A404-665CCFA8363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a:extLst>
            <a:ext uri="{FF2B5EF4-FFF2-40B4-BE49-F238E27FC236}">
              <a16:creationId xmlns:a16="http://schemas.microsoft.com/office/drawing/2014/main" id="{77B87983-50FC-49B3-9706-99C5FFB3AB9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平成１７年３月の町村合併により、適正規模以上の職員数と公共施設となったことにより、人件費及び物件費の抑制を図るため、「鏡野町定員適正化計画」及び「第２次行財政改革大綱」により、財政引き締め策は行っているものの、未だ類似団体の平均を大きく上回っている状況である。</a:t>
          </a:r>
          <a:endParaRPr kumimoji="1" lang="en-US" altLang="ja-JP" sz="1300">
            <a:latin typeface="ＭＳ Ｐゴシック"/>
          </a:endParaRPr>
        </a:p>
        <a:p>
          <a:pPr>
            <a:lnSpc>
              <a:spcPts val="1500"/>
            </a:lnSpc>
          </a:pPr>
          <a:r>
            <a:rPr kumimoji="1" lang="ja-JP" altLang="en-US" sz="1300">
              <a:latin typeface="ＭＳ Ｐゴシック"/>
            </a:rPr>
            <a:t>　 今後も引き続き、定員管理に努めるとともに、施設管理における指定管理者への適正管理指導を徹底し、平成２８年度に策定する公共施設等総合管理計画により、施設のあり方を見直し、適正な維持管理に努める。</a:t>
          </a:r>
          <a:endParaRPr kumimoji="1" lang="en-US" altLang="ja-JP" sz="1300">
            <a:latin typeface="ＭＳ Ｐゴシック"/>
          </a:endParaRPr>
        </a:p>
        <a:p>
          <a:pPr>
            <a:lnSpc>
              <a:spcPts val="1500"/>
            </a:lnSpc>
          </a:pPr>
          <a:endParaRPr kumimoji="1" lang="ja-JP" altLang="en-US" sz="1300">
            <a:latin typeface="ＭＳ Ｐゴシック"/>
          </a:endParaRPr>
        </a:p>
      </xdr:txBody>
    </xdr:sp>
    <xdr:clientData/>
  </xdr:twoCellAnchor>
  <xdr:oneCellAnchor>
    <xdr:from>
      <xdr:col>1</xdr:col>
      <xdr:colOff>28575</xdr:colOff>
      <xdr:row>77</xdr:row>
      <xdr:rowOff>15875</xdr:rowOff>
    </xdr:from>
    <xdr:ext cx="349839" cy="225703"/>
    <xdr:sp macro="" textlink="">
      <xdr:nvSpPr>
        <xdr:cNvPr id="176" name="テキスト ボックス 175">
          <a:extLst>
            <a:ext uri="{FF2B5EF4-FFF2-40B4-BE49-F238E27FC236}">
              <a16:creationId xmlns:a16="http://schemas.microsoft.com/office/drawing/2014/main" id="{BFF15D3B-0A11-4D4B-A514-9AE9BD14F9CD}"/>
            </a:ext>
          </a:extLst>
        </xdr:cNvPr>
        <xdr:cNvSpPr txBox="1"/>
      </xdr:nvSpPr>
      <xdr:spPr>
        <a:xfrm>
          <a:off x="711200" y="1346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a:extLst>
            <a:ext uri="{FF2B5EF4-FFF2-40B4-BE49-F238E27FC236}">
              <a16:creationId xmlns:a16="http://schemas.microsoft.com/office/drawing/2014/main" id="{F885CA10-4208-4F72-AFD6-9E90EFD5EC8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9DD6D342-4F20-486D-B38F-E4C569498B0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a:extLst>
            <a:ext uri="{FF2B5EF4-FFF2-40B4-BE49-F238E27FC236}">
              <a16:creationId xmlns:a16="http://schemas.microsoft.com/office/drawing/2014/main" id="{401F0000-743E-49AB-8940-534AE28F35AF}"/>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52B276B2-ACD7-4E53-90CB-083BB52A1D6F}"/>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a:extLst>
            <a:ext uri="{FF2B5EF4-FFF2-40B4-BE49-F238E27FC236}">
              <a16:creationId xmlns:a16="http://schemas.microsoft.com/office/drawing/2014/main" id="{62495A68-5EAB-4FC2-8090-B58107CFA27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8804861C-71AB-4281-844B-388F55508AC4}"/>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a:extLst>
            <a:ext uri="{FF2B5EF4-FFF2-40B4-BE49-F238E27FC236}">
              <a16:creationId xmlns:a16="http://schemas.microsoft.com/office/drawing/2014/main" id="{09D89787-C252-4DE9-A555-977853044F3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3AC8AEBC-46DD-441F-9EAF-6837245449A4}"/>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a:extLst>
            <a:ext uri="{FF2B5EF4-FFF2-40B4-BE49-F238E27FC236}">
              <a16:creationId xmlns:a16="http://schemas.microsoft.com/office/drawing/2014/main" id="{7CE020CE-8FEE-4618-A8DB-D3D1CE571B84}"/>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34412FE7-57C4-4C64-9182-A028A923A082}"/>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a:extLst>
            <a:ext uri="{FF2B5EF4-FFF2-40B4-BE49-F238E27FC236}">
              <a16:creationId xmlns:a16="http://schemas.microsoft.com/office/drawing/2014/main" id="{81660B0A-176B-480D-85AB-EB8F3D7ABC66}"/>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9B42DB8C-5661-45FE-8EFE-0E24739F2462}"/>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a:extLst>
            <a:ext uri="{FF2B5EF4-FFF2-40B4-BE49-F238E27FC236}">
              <a16:creationId xmlns:a16="http://schemas.microsoft.com/office/drawing/2014/main" id="{4C7751AA-A6F6-46AE-92FF-92246C04CB9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17B405FC-721A-482B-8B1D-DF0AA3DFD03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a:extLst>
            <a:ext uri="{FF2B5EF4-FFF2-40B4-BE49-F238E27FC236}">
              <a16:creationId xmlns:a16="http://schemas.microsoft.com/office/drawing/2014/main" id="{37315E50-AC3C-464D-A313-E2D61717C07B}"/>
            </a:ext>
          </a:extLst>
        </xdr:cNvPr>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a:extLst>
            <a:ext uri="{FF2B5EF4-FFF2-40B4-BE49-F238E27FC236}">
              <a16:creationId xmlns:a16="http://schemas.microsoft.com/office/drawing/2014/main" id="{975DFA56-CBDB-452D-911E-8E1944A98E4B}"/>
            </a:ext>
          </a:extLst>
        </xdr:cNvPr>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a:extLst>
            <a:ext uri="{FF2B5EF4-FFF2-40B4-BE49-F238E27FC236}">
              <a16:creationId xmlns:a16="http://schemas.microsoft.com/office/drawing/2014/main" id="{E3284C9F-BA32-44BF-A2DB-BDBC217A04D1}"/>
            </a:ext>
          </a:extLst>
        </xdr:cNvPr>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a:extLst>
            <a:ext uri="{FF2B5EF4-FFF2-40B4-BE49-F238E27FC236}">
              <a16:creationId xmlns:a16="http://schemas.microsoft.com/office/drawing/2014/main" id="{27E78ECF-BC50-476C-BEBF-DD2D94E82BE8}"/>
            </a:ext>
          </a:extLst>
        </xdr:cNvPr>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a:extLst>
            <a:ext uri="{FF2B5EF4-FFF2-40B4-BE49-F238E27FC236}">
              <a16:creationId xmlns:a16="http://schemas.microsoft.com/office/drawing/2014/main" id="{F4F25C4D-40AB-4B04-9525-F9F49ACE2F57}"/>
            </a:ext>
          </a:extLst>
        </xdr:cNvPr>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50186</xdr:rowOff>
    </xdr:from>
    <xdr:to>
      <xdr:col>7</xdr:col>
      <xdr:colOff>152400</xdr:colOff>
      <xdr:row>83</xdr:row>
      <xdr:rowOff>90936</xdr:rowOff>
    </xdr:to>
    <xdr:cxnSp macro="">
      <xdr:nvCxnSpPr>
        <xdr:cNvPr id="196" name="直線コネクタ 195">
          <a:extLst>
            <a:ext uri="{FF2B5EF4-FFF2-40B4-BE49-F238E27FC236}">
              <a16:creationId xmlns:a16="http://schemas.microsoft.com/office/drawing/2014/main" id="{18875FD8-A3D0-43C6-938B-7572154D9E84}"/>
            </a:ext>
          </a:extLst>
        </xdr:cNvPr>
        <xdr:cNvCxnSpPr/>
      </xdr:nvCxnSpPr>
      <xdr:spPr>
        <a:xfrm>
          <a:off x="4114800" y="14280536"/>
          <a:ext cx="838200" cy="4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59531</xdr:rowOff>
    </xdr:from>
    <xdr:ext cx="762000" cy="259045"/>
    <xdr:sp macro="" textlink="">
      <xdr:nvSpPr>
        <xdr:cNvPr id="197" name="人件費・物件費等の状況平均値テキスト">
          <a:extLst>
            <a:ext uri="{FF2B5EF4-FFF2-40B4-BE49-F238E27FC236}">
              <a16:creationId xmlns:a16="http://schemas.microsoft.com/office/drawing/2014/main" id="{30FF0B29-98FC-4752-88ED-B5E6BA25A279}"/>
            </a:ext>
          </a:extLst>
        </xdr:cNvPr>
        <xdr:cNvSpPr txBox="1"/>
      </xdr:nvSpPr>
      <xdr:spPr>
        <a:xfrm>
          <a:off x="5041900" y="1394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a:extLst>
            <a:ext uri="{FF2B5EF4-FFF2-40B4-BE49-F238E27FC236}">
              <a16:creationId xmlns:a16="http://schemas.microsoft.com/office/drawing/2014/main" id="{D64CD337-70CA-44A0-82BF-79C01C13E5C7}"/>
            </a:ext>
          </a:extLst>
        </xdr:cNvPr>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83</xdr:row>
      <xdr:rowOff>23802</xdr:rowOff>
    </xdr:from>
    <xdr:to>
      <xdr:col>6</xdr:col>
      <xdr:colOff>0</xdr:colOff>
      <xdr:row>83</xdr:row>
      <xdr:rowOff>50186</xdr:rowOff>
    </xdr:to>
    <xdr:cxnSp macro="">
      <xdr:nvCxnSpPr>
        <xdr:cNvPr id="199" name="直線コネクタ 198">
          <a:extLst>
            <a:ext uri="{FF2B5EF4-FFF2-40B4-BE49-F238E27FC236}">
              <a16:creationId xmlns:a16="http://schemas.microsoft.com/office/drawing/2014/main" id="{BA3CA108-96F8-48C9-B27E-4B0F0D3CBD3A}"/>
            </a:ext>
          </a:extLst>
        </xdr:cNvPr>
        <xdr:cNvCxnSpPr/>
      </xdr:nvCxnSpPr>
      <xdr:spPr>
        <a:xfrm>
          <a:off x="3225800" y="14254152"/>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a:extLst>
            <a:ext uri="{FF2B5EF4-FFF2-40B4-BE49-F238E27FC236}">
              <a16:creationId xmlns:a16="http://schemas.microsoft.com/office/drawing/2014/main" id="{95509545-735C-451E-924A-8D9FBC5A1FEF}"/>
            </a:ext>
          </a:extLst>
        </xdr:cNvPr>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80</xdr:row>
      <xdr:rowOff>130771</xdr:rowOff>
    </xdr:from>
    <xdr:ext cx="736600" cy="259045"/>
    <xdr:sp macro="" textlink="">
      <xdr:nvSpPr>
        <xdr:cNvPr id="201" name="テキスト ボックス 200">
          <a:extLst>
            <a:ext uri="{FF2B5EF4-FFF2-40B4-BE49-F238E27FC236}">
              <a16:creationId xmlns:a16="http://schemas.microsoft.com/office/drawing/2014/main" id="{ACE41901-2F1E-47F7-AEC5-EF4AC1DC36BF}"/>
            </a:ext>
          </a:extLst>
        </xdr:cNvPr>
        <xdr:cNvSpPr txBox="1"/>
      </xdr:nvSpPr>
      <xdr:spPr>
        <a:xfrm>
          <a:off x="3733800" y="1384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12933</xdr:rowOff>
    </xdr:from>
    <xdr:to>
      <xdr:col>4</xdr:col>
      <xdr:colOff>482600</xdr:colOff>
      <xdr:row>83</xdr:row>
      <xdr:rowOff>23802</xdr:rowOff>
    </xdr:to>
    <xdr:cxnSp macro="">
      <xdr:nvCxnSpPr>
        <xdr:cNvPr id="202" name="直線コネクタ 201">
          <a:extLst>
            <a:ext uri="{FF2B5EF4-FFF2-40B4-BE49-F238E27FC236}">
              <a16:creationId xmlns:a16="http://schemas.microsoft.com/office/drawing/2014/main" id="{CC1E7E85-4323-44F3-A861-1C548D916098}"/>
            </a:ext>
          </a:extLst>
        </xdr:cNvPr>
        <xdr:cNvCxnSpPr/>
      </xdr:nvCxnSpPr>
      <xdr:spPr>
        <a:xfrm>
          <a:off x="2336800" y="14243283"/>
          <a:ext cx="889000" cy="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a:extLst>
            <a:ext uri="{FF2B5EF4-FFF2-40B4-BE49-F238E27FC236}">
              <a16:creationId xmlns:a16="http://schemas.microsoft.com/office/drawing/2014/main" id="{172AB181-E4C3-4331-AD11-F21AC3E1A380}"/>
            </a:ext>
          </a:extLst>
        </xdr:cNvPr>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80</xdr:row>
      <xdr:rowOff>115806</xdr:rowOff>
    </xdr:from>
    <xdr:ext cx="762000" cy="259045"/>
    <xdr:sp macro="" textlink="">
      <xdr:nvSpPr>
        <xdr:cNvPr id="204" name="テキスト ボックス 203">
          <a:extLst>
            <a:ext uri="{FF2B5EF4-FFF2-40B4-BE49-F238E27FC236}">
              <a16:creationId xmlns:a16="http://schemas.microsoft.com/office/drawing/2014/main" id="{0ED73831-F2D8-4D24-B3CE-C6C267B31E6C}"/>
            </a:ext>
          </a:extLst>
        </xdr:cNvPr>
        <xdr:cNvSpPr txBox="1"/>
      </xdr:nvSpPr>
      <xdr:spPr>
        <a:xfrm>
          <a:off x="2844800" y="13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12933</xdr:rowOff>
    </xdr:from>
    <xdr:to>
      <xdr:col>3</xdr:col>
      <xdr:colOff>279400</xdr:colOff>
      <xdr:row>83</xdr:row>
      <xdr:rowOff>28842</xdr:rowOff>
    </xdr:to>
    <xdr:cxnSp macro="">
      <xdr:nvCxnSpPr>
        <xdr:cNvPr id="205" name="直線コネクタ 204">
          <a:extLst>
            <a:ext uri="{FF2B5EF4-FFF2-40B4-BE49-F238E27FC236}">
              <a16:creationId xmlns:a16="http://schemas.microsoft.com/office/drawing/2014/main" id="{565828EE-08F8-4923-AC1E-92734E0C3EB6}"/>
            </a:ext>
          </a:extLst>
        </xdr:cNvPr>
        <xdr:cNvCxnSpPr/>
      </xdr:nvCxnSpPr>
      <xdr:spPr>
        <a:xfrm flipV="1">
          <a:off x="1447800" y="14243283"/>
          <a:ext cx="889000" cy="1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a:extLst>
            <a:ext uri="{FF2B5EF4-FFF2-40B4-BE49-F238E27FC236}">
              <a16:creationId xmlns:a16="http://schemas.microsoft.com/office/drawing/2014/main" id="{1F299217-0B33-459F-8877-40ADB9A28FBF}"/>
            </a:ext>
          </a:extLst>
        </xdr:cNvPr>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80</xdr:row>
      <xdr:rowOff>113309</xdr:rowOff>
    </xdr:from>
    <xdr:ext cx="762000" cy="259045"/>
    <xdr:sp macro="" textlink="">
      <xdr:nvSpPr>
        <xdr:cNvPr id="207" name="テキスト ボックス 206">
          <a:extLst>
            <a:ext uri="{FF2B5EF4-FFF2-40B4-BE49-F238E27FC236}">
              <a16:creationId xmlns:a16="http://schemas.microsoft.com/office/drawing/2014/main" id="{7526221C-235B-4763-B818-56765DA30E26}"/>
            </a:ext>
          </a:extLst>
        </xdr:cNvPr>
        <xdr:cNvSpPr txBox="1"/>
      </xdr:nvSpPr>
      <xdr:spPr>
        <a:xfrm>
          <a:off x="1955800" y="138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a:extLst>
            <a:ext uri="{FF2B5EF4-FFF2-40B4-BE49-F238E27FC236}">
              <a16:creationId xmlns:a16="http://schemas.microsoft.com/office/drawing/2014/main" id="{F17239B1-B94D-4495-A24B-6D64A657956D}"/>
            </a:ext>
          </a:extLst>
        </xdr:cNvPr>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80</xdr:row>
      <xdr:rowOff>123232</xdr:rowOff>
    </xdr:from>
    <xdr:ext cx="762000" cy="259045"/>
    <xdr:sp macro="" textlink="">
      <xdr:nvSpPr>
        <xdr:cNvPr id="209" name="テキスト ボックス 208">
          <a:extLst>
            <a:ext uri="{FF2B5EF4-FFF2-40B4-BE49-F238E27FC236}">
              <a16:creationId xmlns:a16="http://schemas.microsoft.com/office/drawing/2014/main" id="{66D477EF-6E93-44D7-AA01-182FC3E919C4}"/>
            </a:ext>
          </a:extLst>
        </xdr:cNvPr>
        <xdr:cNvSpPr txBox="1"/>
      </xdr:nvSpPr>
      <xdr:spPr>
        <a:xfrm>
          <a:off x="1066800" y="1383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F5A61C2-6190-4123-9936-04E3D050D5A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9F33422-90C4-4E7A-8DB3-FE5D5A91F26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D6FA1AC-9CDC-428D-8CBA-34838CFAE4B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5160CFF6-D34E-4055-AB44-05DA021DBEB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4D38482-AD32-46EF-A627-C493DB233A1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40136</xdr:rowOff>
    </xdr:from>
    <xdr:to>
      <xdr:col>7</xdr:col>
      <xdr:colOff>203200</xdr:colOff>
      <xdr:row>83</xdr:row>
      <xdr:rowOff>141736</xdr:rowOff>
    </xdr:to>
    <xdr:sp macro="" textlink="">
      <xdr:nvSpPr>
        <xdr:cNvPr id="215" name="円/楕円 214">
          <a:extLst>
            <a:ext uri="{FF2B5EF4-FFF2-40B4-BE49-F238E27FC236}">
              <a16:creationId xmlns:a16="http://schemas.microsoft.com/office/drawing/2014/main" id="{79F949EC-166C-41CD-9E18-ACBCD2BD637B}"/>
            </a:ext>
          </a:extLst>
        </xdr:cNvPr>
        <xdr:cNvSpPr/>
      </xdr:nvSpPr>
      <xdr:spPr>
        <a:xfrm>
          <a:off x="4902200" y="142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83</xdr:row>
      <xdr:rowOff>12213</xdr:rowOff>
    </xdr:from>
    <xdr:ext cx="762000" cy="259045"/>
    <xdr:sp macro="" textlink="">
      <xdr:nvSpPr>
        <xdr:cNvPr id="216" name="人件費・物件費等の状況該当値テキスト">
          <a:extLst>
            <a:ext uri="{FF2B5EF4-FFF2-40B4-BE49-F238E27FC236}">
              <a16:creationId xmlns:a16="http://schemas.microsoft.com/office/drawing/2014/main" id="{88A131AC-3B5F-4FE8-A4B4-D3DF82004B1D}"/>
            </a:ext>
          </a:extLst>
        </xdr:cNvPr>
        <xdr:cNvSpPr txBox="1"/>
      </xdr:nvSpPr>
      <xdr:spPr>
        <a:xfrm>
          <a:off x="5041900" y="1424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258,907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170836</xdr:rowOff>
    </xdr:from>
    <xdr:to>
      <xdr:col>6</xdr:col>
      <xdr:colOff>50800</xdr:colOff>
      <xdr:row>83</xdr:row>
      <xdr:rowOff>100986</xdr:rowOff>
    </xdr:to>
    <xdr:sp macro="" textlink="">
      <xdr:nvSpPr>
        <xdr:cNvPr id="217" name="円/楕円 216">
          <a:extLst>
            <a:ext uri="{FF2B5EF4-FFF2-40B4-BE49-F238E27FC236}">
              <a16:creationId xmlns:a16="http://schemas.microsoft.com/office/drawing/2014/main" id="{10449D76-8D37-4E09-9EC5-8B3E2E8ACB84}"/>
            </a:ext>
          </a:extLst>
        </xdr:cNvPr>
        <xdr:cNvSpPr/>
      </xdr:nvSpPr>
      <xdr:spPr>
        <a:xfrm>
          <a:off x="4064000" y="142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83</xdr:row>
      <xdr:rowOff>85763</xdr:rowOff>
    </xdr:from>
    <xdr:ext cx="736600" cy="259045"/>
    <xdr:sp macro="" textlink="">
      <xdr:nvSpPr>
        <xdr:cNvPr id="218" name="テキスト ボックス 217">
          <a:extLst>
            <a:ext uri="{FF2B5EF4-FFF2-40B4-BE49-F238E27FC236}">
              <a16:creationId xmlns:a16="http://schemas.microsoft.com/office/drawing/2014/main" id="{8ECE2C35-9569-4E54-854E-2FECE175B5F1}"/>
            </a:ext>
          </a:extLst>
        </xdr:cNvPr>
        <xdr:cNvSpPr txBox="1"/>
      </xdr:nvSpPr>
      <xdr:spPr>
        <a:xfrm>
          <a:off x="3733800" y="143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238,642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144452</xdr:rowOff>
    </xdr:from>
    <xdr:to>
      <xdr:col>4</xdr:col>
      <xdr:colOff>533400</xdr:colOff>
      <xdr:row>83</xdr:row>
      <xdr:rowOff>74602</xdr:rowOff>
    </xdr:to>
    <xdr:sp macro="" textlink="">
      <xdr:nvSpPr>
        <xdr:cNvPr id="219" name="円/楕円 218">
          <a:extLst>
            <a:ext uri="{FF2B5EF4-FFF2-40B4-BE49-F238E27FC236}">
              <a16:creationId xmlns:a16="http://schemas.microsoft.com/office/drawing/2014/main" id="{CEB376C2-0440-465A-ABF9-9B710FC95664}"/>
            </a:ext>
          </a:extLst>
        </xdr:cNvPr>
        <xdr:cNvSpPr/>
      </xdr:nvSpPr>
      <xdr:spPr>
        <a:xfrm>
          <a:off x="3175000" y="142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83</xdr:row>
      <xdr:rowOff>59379</xdr:rowOff>
    </xdr:from>
    <xdr:ext cx="762000" cy="259045"/>
    <xdr:sp macro="" textlink="">
      <xdr:nvSpPr>
        <xdr:cNvPr id="220" name="テキスト ボックス 219">
          <a:extLst>
            <a:ext uri="{FF2B5EF4-FFF2-40B4-BE49-F238E27FC236}">
              <a16:creationId xmlns:a16="http://schemas.microsoft.com/office/drawing/2014/main" id="{0F290B82-1EEE-4F74-9F92-0B3F51733429}"/>
            </a:ext>
          </a:extLst>
        </xdr:cNvPr>
        <xdr:cNvSpPr txBox="1"/>
      </xdr:nvSpPr>
      <xdr:spPr>
        <a:xfrm>
          <a:off x="2844800" y="1428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225,521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133583</xdr:rowOff>
    </xdr:from>
    <xdr:to>
      <xdr:col>3</xdr:col>
      <xdr:colOff>330200</xdr:colOff>
      <xdr:row>83</xdr:row>
      <xdr:rowOff>63733</xdr:rowOff>
    </xdr:to>
    <xdr:sp macro="" textlink="">
      <xdr:nvSpPr>
        <xdr:cNvPr id="221" name="円/楕円 220">
          <a:extLst>
            <a:ext uri="{FF2B5EF4-FFF2-40B4-BE49-F238E27FC236}">
              <a16:creationId xmlns:a16="http://schemas.microsoft.com/office/drawing/2014/main" id="{A35EB285-575C-4624-9E5C-834B6CCA1ED9}"/>
            </a:ext>
          </a:extLst>
        </xdr:cNvPr>
        <xdr:cNvSpPr/>
      </xdr:nvSpPr>
      <xdr:spPr>
        <a:xfrm>
          <a:off x="2286000" y="141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83</xdr:row>
      <xdr:rowOff>48510</xdr:rowOff>
    </xdr:from>
    <xdr:ext cx="762000" cy="259045"/>
    <xdr:sp macro="" textlink="">
      <xdr:nvSpPr>
        <xdr:cNvPr id="222" name="テキスト ボックス 221">
          <a:extLst>
            <a:ext uri="{FF2B5EF4-FFF2-40B4-BE49-F238E27FC236}">
              <a16:creationId xmlns:a16="http://schemas.microsoft.com/office/drawing/2014/main" id="{4F387EFC-B32D-419F-946B-7D742168900F}"/>
            </a:ext>
          </a:extLst>
        </xdr:cNvPr>
        <xdr:cNvSpPr txBox="1"/>
      </xdr:nvSpPr>
      <xdr:spPr>
        <a:xfrm>
          <a:off x="1955800" y="1427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220,116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149492</xdr:rowOff>
    </xdr:from>
    <xdr:to>
      <xdr:col>2</xdr:col>
      <xdr:colOff>127000</xdr:colOff>
      <xdr:row>83</xdr:row>
      <xdr:rowOff>79642</xdr:rowOff>
    </xdr:to>
    <xdr:sp macro="" textlink="">
      <xdr:nvSpPr>
        <xdr:cNvPr id="223" name="円/楕円 222">
          <a:extLst>
            <a:ext uri="{FF2B5EF4-FFF2-40B4-BE49-F238E27FC236}">
              <a16:creationId xmlns:a16="http://schemas.microsoft.com/office/drawing/2014/main" id="{604635F1-8316-4A08-A58E-B033AD537394}"/>
            </a:ext>
          </a:extLst>
        </xdr:cNvPr>
        <xdr:cNvSpPr/>
      </xdr:nvSpPr>
      <xdr:spPr>
        <a:xfrm>
          <a:off x="1397000" y="1420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83</xdr:row>
      <xdr:rowOff>64419</xdr:rowOff>
    </xdr:from>
    <xdr:ext cx="762000" cy="259045"/>
    <xdr:sp macro="" textlink="">
      <xdr:nvSpPr>
        <xdr:cNvPr id="224" name="テキスト ボックス 223">
          <a:extLst>
            <a:ext uri="{FF2B5EF4-FFF2-40B4-BE49-F238E27FC236}">
              <a16:creationId xmlns:a16="http://schemas.microsoft.com/office/drawing/2014/main" id="{DCB4DD67-BF9A-4242-83CE-6CE35261314E}"/>
            </a:ext>
          </a:extLst>
        </xdr:cNvPr>
        <xdr:cNvSpPr txBox="1"/>
      </xdr:nvSpPr>
      <xdr:spPr>
        <a:xfrm>
          <a:off x="1066800" y="1429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228,027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B004852E-DAD1-4758-90C2-1BE41BFDD91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5ABFEA91-CA5E-4773-BD99-6FE961F2E01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C5D9166A-93DD-402A-AE0F-5946253C220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24D37649-F76F-4A5A-B52E-803A0571AF2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53C82416-64CE-4FAD-B4D9-CF299BC2668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6C9B5C6C-A165-4D07-94DF-D374C98972E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569937A0-DC69-4D51-B55F-78E424F6932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7A1A9405-1AA2-4100-B2CA-AF380A64DC5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9DD438F0-D521-4289-BA6A-FD7A3F6D716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1FBE7588-52D4-4B01-AFEA-E00D88B0D83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923B3C9F-6A93-4270-9DB0-FBDB779FC72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D8C1B167-D158-4503-9449-CFB2E1DAD94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E517B33-93C8-476C-A32C-19F45D1639A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平成２３年度までは、類似団体平均よりも高い水準で推移していたが、平成２４年度以降は、若干下回っている。</a:t>
          </a:r>
          <a:endParaRPr kumimoji="1" lang="en-US" altLang="ja-JP" sz="1300">
            <a:latin typeface="ＭＳ Ｐゴシック"/>
          </a:endParaRPr>
        </a:p>
        <a:p>
          <a:pPr>
            <a:lnSpc>
              <a:spcPts val="1500"/>
            </a:lnSpc>
          </a:pPr>
          <a:r>
            <a:rPr kumimoji="1" lang="ja-JP" altLang="en-US" sz="1300">
              <a:latin typeface="ＭＳ Ｐゴシック"/>
            </a:rPr>
            <a:t>　 また、高齢・高給者の退職により、国の平均月額より低い者の採用を見込むことから、指数は当面同水準で推移するものと考えている。</a:t>
          </a:r>
          <a:endParaRPr kumimoji="1" lang="en-US" altLang="ja-JP" sz="1300">
            <a:latin typeface="ＭＳ Ｐゴシック"/>
          </a:endParaRPr>
        </a:p>
        <a:p>
          <a:pPr>
            <a:lnSpc>
              <a:spcPts val="1500"/>
            </a:lnSpc>
          </a:pPr>
          <a:r>
            <a:rPr kumimoji="1" lang="ja-JP" altLang="en-US" sz="1300">
              <a:latin typeface="ＭＳ Ｐゴシック"/>
            </a:rPr>
            <a:t>　 今後も類似団体の給与水準を注視し、人事評価制度の活用により適正な給与水準の確保に努める。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5D493EDB-5E94-429B-8B15-7B4CE1432D38}"/>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AA35C80C-79B5-40E5-B12A-47619B94720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a:extLst>
            <a:ext uri="{FF2B5EF4-FFF2-40B4-BE49-F238E27FC236}">
              <a16:creationId xmlns:a16="http://schemas.microsoft.com/office/drawing/2014/main" id="{C0D079CE-632A-4EF8-9989-178C529F8678}"/>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a:extLst>
            <a:ext uri="{FF2B5EF4-FFF2-40B4-BE49-F238E27FC236}">
              <a16:creationId xmlns:a16="http://schemas.microsoft.com/office/drawing/2014/main" id="{998A6493-F58F-4ACB-B71E-D848AA8AC4ED}"/>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a:extLst>
            <a:ext uri="{FF2B5EF4-FFF2-40B4-BE49-F238E27FC236}">
              <a16:creationId xmlns:a16="http://schemas.microsoft.com/office/drawing/2014/main" id="{F3F784CD-0F20-45B9-9BD8-C1C8CCF6D851}"/>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1FCE9B82-FBB5-4DD9-8437-D19E513B965C}"/>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a:extLst>
            <a:ext uri="{FF2B5EF4-FFF2-40B4-BE49-F238E27FC236}">
              <a16:creationId xmlns:a16="http://schemas.microsoft.com/office/drawing/2014/main" id="{18336251-01E2-4510-B2AA-33975ACC5992}"/>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a:extLst>
            <a:ext uri="{FF2B5EF4-FFF2-40B4-BE49-F238E27FC236}">
              <a16:creationId xmlns:a16="http://schemas.microsoft.com/office/drawing/2014/main" id="{B7D19FF6-50B2-491F-A2D1-642ADEEBAF8A}"/>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a:extLst>
            <a:ext uri="{FF2B5EF4-FFF2-40B4-BE49-F238E27FC236}">
              <a16:creationId xmlns:a16="http://schemas.microsoft.com/office/drawing/2014/main" id="{D791A5EF-5AF0-4A20-AB0D-55F930FE3BA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2D627620-3D99-42F5-AB75-19C99862091A}"/>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a:extLst>
            <a:ext uri="{FF2B5EF4-FFF2-40B4-BE49-F238E27FC236}">
              <a16:creationId xmlns:a16="http://schemas.microsoft.com/office/drawing/2014/main" id="{94BD296E-FFDA-41EB-A742-D22EB20B5D22}"/>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a:extLst>
            <a:ext uri="{FF2B5EF4-FFF2-40B4-BE49-F238E27FC236}">
              <a16:creationId xmlns:a16="http://schemas.microsoft.com/office/drawing/2014/main" id="{6194F13C-FB36-43EB-9A0B-8B62A43050C1}"/>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a:extLst>
            <a:ext uri="{FF2B5EF4-FFF2-40B4-BE49-F238E27FC236}">
              <a16:creationId xmlns:a16="http://schemas.microsoft.com/office/drawing/2014/main" id="{51498D10-093A-4F27-A987-4FDAF477F9CB}"/>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a:extLst>
            <a:ext uri="{FF2B5EF4-FFF2-40B4-BE49-F238E27FC236}">
              <a16:creationId xmlns:a16="http://schemas.microsoft.com/office/drawing/2014/main" id="{E8410276-9597-45C5-8003-48285487E6E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a:extLst>
            <a:ext uri="{FF2B5EF4-FFF2-40B4-BE49-F238E27FC236}">
              <a16:creationId xmlns:a16="http://schemas.microsoft.com/office/drawing/2014/main" id="{FD8FE404-911B-4BD1-A037-B2A8877A9AC4}"/>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a:extLst>
            <a:ext uri="{FF2B5EF4-FFF2-40B4-BE49-F238E27FC236}">
              <a16:creationId xmlns:a16="http://schemas.microsoft.com/office/drawing/2014/main" id="{029C1B28-80D0-4490-B87D-25F333430AA1}"/>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a:extLst>
            <a:ext uri="{FF2B5EF4-FFF2-40B4-BE49-F238E27FC236}">
              <a16:creationId xmlns:a16="http://schemas.microsoft.com/office/drawing/2014/main" id="{88DCC118-EB3F-410A-99A7-EA5EA06E69E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41A41BB1-4556-4051-8E60-C11553A4320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a:extLst>
            <a:ext uri="{FF2B5EF4-FFF2-40B4-BE49-F238E27FC236}">
              <a16:creationId xmlns:a16="http://schemas.microsoft.com/office/drawing/2014/main" id="{B3A68765-F0FC-4F1E-909E-C738F3A4ED3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13759</xdr:rowOff>
    </xdr:from>
    <xdr:to>
      <xdr:col>24</xdr:col>
      <xdr:colOff>558800</xdr:colOff>
      <xdr:row>88</xdr:row>
      <xdr:rowOff>100541</xdr:rowOff>
    </xdr:to>
    <xdr:cxnSp macro="">
      <xdr:nvCxnSpPr>
        <xdr:cNvPr id="257" name="直線コネクタ 256">
          <a:extLst>
            <a:ext uri="{FF2B5EF4-FFF2-40B4-BE49-F238E27FC236}">
              <a16:creationId xmlns:a16="http://schemas.microsoft.com/office/drawing/2014/main" id="{09B4B23B-5C43-4E19-9FC0-00E32959C303}"/>
            </a:ext>
          </a:extLst>
        </xdr:cNvPr>
        <xdr:cNvCxnSpPr/>
      </xdr:nvCxnSpPr>
      <xdr:spPr>
        <a:xfrm flipV="1">
          <a:off x="17018000" y="13901209"/>
          <a:ext cx="0" cy="1286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72618</xdr:rowOff>
    </xdr:from>
    <xdr:ext cx="762000" cy="259045"/>
    <xdr:sp macro="" textlink="">
      <xdr:nvSpPr>
        <xdr:cNvPr id="258" name="給与水準   （国との比較）最小値テキスト">
          <a:extLst>
            <a:ext uri="{FF2B5EF4-FFF2-40B4-BE49-F238E27FC236}">
              <a16:creationId xmlns:a16="http://schemas.microsoft.com/office/drawing/2014/main" id="{C850112A-049D-420A-8218-F5BB8D5F3316}"/>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88</xdr:row>
      <xdr:rowOff>100541</xdr:rowOff>
    </xdr:from>
    <xdr:to>
      <xdr:col>24</xdr:col>
      <xdr:colOff>647700</xdr:colOff>
      <xdr:row>88</xdr:row>
      <xdr:rowOff>100541</xdr:rowOff>
    </xdr:to>
    <xdr:cxnSp macro="">
      <xdr:nvCxnSpPr>
        <xdr:cNvPr id="259" name="直線コネクタ 258">
          <a:extLst>
            <a:ext uri="{FF2B5EF4-FFF2-40B4-BE49-F238E27FC236}">
              <a16:creationId xmlns:a16="http://schemas.microsoft.com/office/drawing/2014/main" id="{A0B127ED-DA59-44FE-94C0-CDEB5DCFABB4}"/>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100136</xdr:rowOff>
    </xdr:from>
    <xdr:ext cx="762000" cy="259045"/>
    <xdr:sp macro="" textlink="">
      <xdr:nvSpPr>
        <xdr:cNvPr id="260" name="給与水準   （国との比較）最大値テキスト">
          <a:extLst>
            <a:ext uri="{FF2B5EF4-FFF2-40B4-BE49-F238E27FC236}">
              <a16:creationId xmlns:a16="http://schemas.microsoft.com/office/drawing/2014/main" id="{3963CBA9-2099-4BC3-A72E-77D93B6DE6FB}"/>
            </a:ext>
          </a:extLst>
        </xdr:cNvPr>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13759</xdr:rowOff>
    </xdr:from>
    <xdr:to>
      <xdr:col>24</xdr:col>
      <xdr:colOff>647700</xdr:colOff>
      <xdr:row>81</xdr:row>
      <xdr:rowOff>13759</xdr:rowOff>
    </xdr:to>
    <xdr:cxnSp macro="">
      <xdr:nvCxnSpPr>
        <xdr:cNvPr id="261" name="直線コネクタ 260">
          <a:extLst>
            <a:ext uri="{FF2B5EF4-FFF2-40B4-BE49-F238E27FC236}">
              <a16:creationId xmlns:a16="http://schemas.microsoft.com/office/drawing/2014/main" id="{0A2732F0-1CDE-45B5-842A-6A7A2FCD432A}"/>
            </a:ext>
          </a:extLst>
        </xdr:cNvPr>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22225</xdr:rowOff>
    </xdr:to>
    <xdr:cxnSp macro="">
      <xdr:nvCxnSpPr>
        <xdr:cNvPr id="262" name="直線コネクタ 261">
          <a:extLst>
            <a:ext uri="{FF2B5EF4-FFF2-40B4-BE49-F238E27FC236}">
              <a16:creationId xmlns:a16="http://schemas.microsoft.com/office/drawing/2014/main" id="{03A96B85-EFBC-43C9-ADB4-9D8363CA85C7}"/>
            </a:ext>
          </a:extLst>
        </xdr:cNvPr>
        <xdr:cNvCxnSpPr/>
      </xdr:nvCxnSpPr>
      <xdr:spPr>
        <a:xfrm>
          <a:off x="16179800" y="1440391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154640</xdr:rowOff>
    </xdr:from>
    <xdr:ext cx="762000" cy="259045"/>
    <xdr:sp macro="" textlink="">
      <xdr:nvSpPr>
        <xdr:cNvPr id="263" name="給与水準   （国との比較）平均値テキスト">
          <a:extLst>
            <a:ext uri="{FF2B5EF4-FFF2-40B4-BE49-F238E27FC236}">
              <a16:creationId xmlns:a16="http://schemas.microsoft.com/office/drawing/2014/main" id="{ED2F2C7D-6716-42C2-94ED-4B4EC7B07BFD}"/>
            </a:ext>
          </a:extLst>
        </xdr:cNvPr>
        <xdr:cNvSpPr txBox="1"/>
      </xdr:nvSpPr>
      <xdr:spPr>
        <a:xfrm>
          <a:off x="17106900" y="1455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64" name="フローチャート : 判断 263">
          <a:extLst>
            <a:ext uri="{FF2B5EF4-FFF2-40B4-BE49-F238E27FC236}">
              <a16:creationId xmlns:a16="http://schemas.microsoft.com/office/drawing/2014/main" id="{6D4BFD7D-0A54-4791-9426-CC97F9ED614F}"/>
            </a:ext>
          </a:extLst>
        </xdr:cNvPr>
        <xdr:cNvSpPr/>
      </xdr:nvSpPr>
      <xdr:spPr>
        <a:xfrm>
          <a:off x="169672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84</xdr:row>
      <xdr:rowOff>2116</xdr:rowOff>
    </xdr:from>
    <xdr:to>
      <xdr:col>23</xdr:col>
      <xdr:colOff>406400</xdr:colOff>
      <xdr:row>84</xdr:row>
      <xdr:rowOff>52388</xdr:rowOff>
    </xdr:to>
    <xdr:cxnSp macro="">
      <xdr:nvCxnSpPr>
        <xdr:cNvPr id="265" name="直線コネクタ 264">
          <a:extLst>
            <a:ext uri="{FF2B5EF4-FFF2-40B4-BE49-F238E27FC236}">
              <a16:creationId xmlns:a16="http://schemas.microsoft.com/office/drawing/2014/main" id="{1194EF3F-3E27-4310-AB6F-64A8B32B46AE}"/>
            </a:ext>
          </a:extLst>
        </xdr:cNvPr>
        <xdr:cNvCxnSpPr/>
      </xdr:nvCxnSpPr>
      <xdr:spPr>
        <a:xfrm flipV="1">
          <a:off x="15290800" y="14403916"/>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6" name="フローチャート : 判断 265">
          <a:extLst>
            <a:ext uri="{FF2B5EF4-FFF2-40B4-BE49-F238E27FC236}">
              <a16:creationId xmlns:a16="http://schemas.microsoft.com/office/drawing/2014/main" id="{E46FD2AE-DFC9-4035-AB2F-A904B91ADE3B}"/>
            </a:ext>
          </a:extLst>
        </xdr:cNvPr>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84</xdr:row>
      <xdr:rowOff>148290</xdr:rowOff>
    </xdr:from>
    <xdr:ext cx="736600" cy="259045"/>
    <xdr:sp macro="" textlink="">
      <xdr:nvSpPr>
        <xdr:cNvPr id="267" name="テキスト ボックス 266">
          <a:extLst>
            <a:ext uri="{FF2B5EF4-FFF2-40B4-BE49-F238E27FC236}">
              <a16:creationId xmlns:a16="http://schemas.microsoft.com/office/drawing/2014/main" id="{C57186B7-0325-4A8C-8C1D-519D2B0776C5}"/>
            </a:ext>
          </a:extLst>
        </xdr:cNvPr>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52388</xdr:rowOff>
    </xdr:from>
    <xdr:to>
      <xdr:col>22</xdr:col>
      <xdr:colOff>203200</xdr:colOff>
      <xdr:row>88</xdr:row>
      <xdr:rowOff>100541</xdr:rowOff>
    </xdr:to>
    <xdr:cxnSp macro="">
      <xdr:nvCxnSpPr>
        <xdr:cNvPr id="268" name="直線コネクタ 267">
          <a:extLst>
            <a:ext uri="{FF2B5EF4-FFF2-40B4-BE49-F238E27FC236}">
              <a16:creationId xmlns:a16="http://schemas.microsoft.com/office/drawing/2014/main" id="{69039E15-8B7E-40CE-AE6B-6DDB2B04F48B}"/>
            </a:ext>
          </a:extLst>
        </xdr:cNvPr>
        <xdr:cNvCxnSpPr/>
      </xdr:nvCxnSpPr>
      <xdr:spPr>
        <a:xfrm flipV="1">
          <a:off x="14401800" y="14454188"/>
          <a:ext cx="889000" cy="73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69" name="フローチャート : 判断 268">
          <a:extLst>
            <a:ext uri="{FF2B5EF4-FFF2-40B4-BE49-F238E27FC236}">
              <a16:creationId xmlns:a16="http://schemas.microsoft.com/office/drawing/2014/main" id="{418791D5-1935-4A17-9D7B-46B1700301C6}"/>
            </a:ext>
          </a:extLst>
        </xdr:cNvPr>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84</xdr:row>
      <xdr:rowOff>148290</xdr:rowOff>
    </xdr:from>
    <xdr:ext cx="762000" cy="259045"/>
    <xdr:sp macro="" textlink="">
      <xdr:nvSpPr>
        <xdr:cNvPr id="270" name="テキスト ボックス 269">
          <a:extLst>
            <a:ext uri="{FF2B5EF4-FFF2-40B4-BE49-F238E27FC236}">
              <a16:creationId xmlns:a16="http://schemas.microsoft.com/office/drawing/2014/main" id="{F9FE16A9-F68E-4E35-83CF-C08197B7A1E2}"/>
            </a:ext>
          </a:extLst>
        </xdr:cNvPr>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100541</xdr:rowOff>
    </xdr:from>
    <xdr:to>
      <xdr:col>21</xdr:col>
      <xdr:colOff>0</xdr:colOff>
      <xdr:row>89</xdr:row>
      <xdr:rowOff>100013</xdr:rowOff>
    </xdr:to>
    <xdr:cxnSp macro="">
      <xdr:nvCxnSpPr>
        <xdr:cNvPr id="271" name="直線コネクタ 270">
          <a:extLst>
            <a:ext uri="{FF2B5EF4-FFF2-40B4-BE49-F238E27FC236}">
              <a16:creationId xmlns:a16="http://schemas.microsoft.com/office/drawing/2014/main" id="{5477B16A-ECD7-4A43-9447-7BF44DA5CC5B}"/>
            </a:ext>
          </a:extLst>
        </xdr:cNvPr>
        <xdr:cNvCxnSpPr/>
      </xdr:nvCxnSpPr>
      <xdr:spPr>
        <a:xfrm flipV="1">
          <a:off x="13512800" y="15188141"/>
          <a:ext cx="889000" cy="17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130175</xdr:rowOff>
    </xdr:from>
    <xdr:to>
      <xdr:col>21</xdr:col>
      <xdr:colOff>50800</xdr:colOff>
      <xdr:row>89</xdr:row>
      <xdr:rowOff>60325</xdr:rowOff>
    </xdr:to>
    <xdr:sp macro="" textlink="">
      <xdr:nvSpPr>
        <xdr:cNvPr id="272" name="フローチャート : 判断 271">
          <a:extLst>
            <a:ext uri="{FF2B5EF4-FFF2-40B4-BE49-F238E27FC236}">
              <a16:creationId xmlns:a16="http://schemas.microsoft.com/office/drawing/2014/main" id="{F83D8386-12C8-4C54-88C9-41871973A6AD}"/>
            </a:ext>
          </a:extLst>
        </xdr:cNvPr>
        <xdr:cNvSpPr/>
      </xdr:nvSpPr>
      <xdr:spPr>
        <a:xfrm>
          <a:off x="14351000" y="1521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89</xdr:row>
      <xdr:rowOff>45102</xdr:rowOff>
    </xdr:from>
    <xdr:ext cx="762000" cy="259045"/>
    <xdr:sp macro="" textlink="">
      <xdr:nvSpPr>
        <xdr:cNvPr id="273" name="テキスト ボックス 272">
          <a:extLst>
            <a:ext uri="{FF2B5EF4-FFF2-40B4-BE49-F238E27FC236}">
              <a16:creationId xmlns:a16="http://schemas.microsoft.com/office/drawing/2014/main" id="{FAC40479-CDE0-4E84-91D3-AF01DE3C2373}"/>
            </a:ext>
          </a:extLst>
        </xdr:cNvPr>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130175</xdr:rowOff>
    </xdr:from>
    <xdr:to>
      <xdr:col>19</xdr:col>
      <xdr:colOff>533400</xdr:colOff>
      <xdr:row>89</xdr:row>
      <xdr:rowOff>60325</xdr:rowOff>
    </xdr:to>
    <xdr:sp macro="" textlink="">
      <xdr:nvSpPr>
        <xdr:cNvPr id="274" name="フローチャート : 判断 273">
          <a:extLst>
            <a:ext uri="{FF2B5EF4-FFF2-40B4-BE49-F238E27FC236}">
              <a16:creationId xmlns:a16="http://schemas.microsoft.com/office/drawing/2014/main" id="{0E6AC1AD-F24F-47F8-A44E-0BAB8EBDAC98}"/>
            </a:ext>
          </a:extLst>
        </xdr:cNvPr>
        <xdr:cNvSpPr/>
      </xdr:nvSpPr>
      <xdr:spPr>
        <a:xfrm>
          <a:off x="13462000" y="1521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87</xdr:row>
      <xdr:rowOff>70502</xdr:rowOff>
    </xdr:from>
    <xdr:ext cx="762000" cy="259045"/>
    <xdr:sp macro="" textlink="">
      <xdr:nvSpPr>
        <xdr:cNvPr id="275" name="テキスト ボックス 274">
          <a:extLst>
            <a:ext uri="{FF2B5EF4-FFF2-40B4-BE49-F238E27FC236}">
              <a16:creationId xmlns:a16="http://schemas.microsoft.com/office/drawing/2014/main" id="{B15FD552-F86F-413F-A044-78A2131F47A0}"/>
            </a:ext>
          </a:extLst>
        </xdr:cNvPr>
        <xdr:cNvSpPr txBox="1"/>
      </xdr:nvSpPr>
      <xdr:spPr>
        <a:xfrm>
          <a:off x="13131800" y="149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2F18B362-194B-470C-8B14-3E01C8677BD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A950761-0AB0-44BE-902F-F71C2A8798B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5B9F2DE3-B53B-42EF-90F5-3D456FE7DDE5}"/>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949AB68A-117F-4917-A418-516AB092483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E2E73D9B-3A37-40D9-B120-FD5CCAD8A8A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81" name="円/楕円 280">
          <a:extLst>
            <a:ext uri="{FF2B5EF4-FFF2-40B4-BE49-F238E27FC236}">
              <a16:creationId xmlns:a16="http://schemas.microsoft.com/office/drawing/2014/main" id="{8C17022F-65E0-4337-84AB-E341EDF95FF1}"/>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82</xdr:row>
      <xdr:rowOff>159402</xdr:rowOff>
    </xdr:from>
    <xdr:ext cx="762000" cy="259045"/>
    <xdr:sp macro="" textlink="">
      <xdr:nvSpPr>
        <xdr:cNvPr id="282" name="給与水準   （国との比較）該当値テキスト">
          <a:extLst>
            <a:ext uri="{FF2B5EF4-FFF2-40B4-BE49-F238E27FC236}">
              <a16:creationId xmlns:a16="http://schemas.microsoft.com/office/drawing/2014/main" id="{45D5EF24-9CB4-4B18-A7BA-5FC15676E316}"/>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83" name="円/楕円 282">
          <a:extLst>
            <a:ext uri="{FF2B5EF4-FFF2-40B4-BE49-F238E27FC236}">
              <a16:creationId xmlns:a16="http://schemas.microsoft.com/office/drawing/2014/main" id="{D5D58501-F155-4536-BA88-8A6D714F54B8}"/>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82</xdr:row>
      <xdr:rowOff>63093</xdr:rowOff>
    </xdr:from>
    <xdr:ext cx="736600" cy="259045"/>
    <xdr:sp macro="" textlink="">
      <xdr:nvSpPr>
        <xdr:cNvPr id="284" name="テキスト ボックス 283">
          <a:extLst>
            <a:ext uri="{FF2B5EF4-FFF2-40B4-BE49-F238E27FC236}">
              <a16:creationId xmlns:a16="http://schemas.microsoft.com/office/drawing/2014/main" id="{A4DC074D-AE90-4170-96E0-BB82078C43FA}"/>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1588</xdr:rowOff>
    </xdr:from>
    <xdr:to>
      <xdr:col>22</xdr:col>
      <xdr:colOff>254000</xdr:colOff>
      <xdr:row>84</xdr:row>
      <xdr:rowOff>103188</xdr:rowOff>
    </xdr:to>
    <xdr:sp macro="" textlink="">
      <xdr:nvSpPr>
        <xdr:cNvPr id="285" name="円/楕円 284">
          <a:extLst>
            <a:ext uri="{FF2B5EF4-FFF2-40B4-BE49-F238E27FC236}">
              <a16:creationId xmlns:a16="http://schemas.microsoft.com/office/drawing/2014/main" id="{0BC07923-8BE0-4A6C-92F4-3DEC835D8ED6}"/>
            </a:ext>
          </a:extLst>
        </xdr:cNvPr>
        <xdr:cNvSpPr/>
      </xdr:nvSpPr>
      <xdr:spPr>
        <a:xfrm>
          <a:off x="15240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82</xdr:row>
      <xdr:rowOff>113365</xdr:rowOff>
    </xdr:from>
    <xdr:ext cx="762000" cy="259045"/>
    <xdr:sp macro="" textlink="">
      <xdr:nvSpPr>
        <xdr:cNvPr id="286" name="テキスト ボックス 285">
          <a:extLst>
            <a:ext uri="{FF2B5EF4-FFF2-40B4-BE49-F238E27FC236}">
              <a16:creationId xmlns:a16="http://schemas.microsoft.com/office/drawing/2014/main" id="{EAC547A8-4C5E-41F0-8412-2F518E6E7A4B}"/>
            </a:ext>
          </a:extLst>
        </xdr:cNvPr>
        <xdr:cNvSpPr txBox="1"/>
      </xdr:nvSpPr>
      <xdr:spPr>
        <a:xfrm>
          <a:off x="14909800" y="1417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49741</xdr:rowOff>
    </xdr:from>
    <xdr:to>
      <xdr:col>21</xdr:col>
      <xdr:colOff>50800</xdr:colOff>
      <xdr:row>88</xdr:row>
      <xdr:rowOff>151341</xdr:rowOff>
    </xdr:to>
    <xdr:sp macro="" textlink="">
      <xdr:nvSpPr>
        <xdr:cNvPr id="287" name="円/楕円 286">
          <a:extLst>
            <a:ext uri="{FF2B5EF4-FFF2-40B4-BE49-F238E27FC236}">
              <a16:creationId xmlns:a16="http://schemas.microsoft.com/office/drawing/2014/main" id="{8DD07DA1-AD1B-46C9-B209-EB43ACAB91B3}"/>
            </a:ext>
          </a:extLst>
        </xdr:cNvPr>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86</xdr:row>
      <xdr:rowOff>161518</xdr:rowOff>
    </xdr:from>
    <xdr:ext cx="762000" cy="259045"/>
    <xdr:sp macro="" textlink="">
      <xdr:nvSpPr>
        <xdr:cNvPr id="288" name="テキスト ボックス 287">
          <a:extLst>
            <a:ext uri="{FF2B5EF4-FFF2-40B4-BE49-F238E27FC236}">
              <a16:creationId xmlns:a16="http://schemas.microsoft.com/office/drawing/2014/main" id="{DF555BB4-6AD9-46E1-8B97-CD10E5D6F2AB}"/>
            </a:ext>
          </a:extLst>
        </xdr:cNvPr>
        <xdr:cNvSpPr txBox="1"/>
      </xdr:nvSpPr>
      <xdr:spPr>
        <a:xfrm>
          <a:off x="14020800" y="149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49213</xdr:rowOff>
    </xdr:from>
    <xdr:to>
      <xdr:col>19</xdr:col>
      <xdr:colOff>533400</xdr:colOff>
      <xdr:row>89</xdr:row>
      <xdr:rowOff>150813</xdr:rowOff>
    </xdr:to>
    <xdr:sp macro="" textlink="">
      <xdr:nvSpPr>
        <xdr:cNvPr id="289" name="円/楕円 288">
          <a:extLst>
            <a:ext uri="{FF2B5EF4-FFF2-40B4-BE49-F238E27FC236}">
              <a16:creationId xmlns:a16="http://schemas.microsoft.com/office/drawing/2014/main" id="{8C09E77B-0ACB-4928-8E10-420FCC9A3F4F}"/>
            </a:ext>
          </a:extLst>
        </xdr:cNvPr>
        <xdr:cNvSpPr/>
      </xdr:nvSpPr>
      <xdr:spPr>
        <a:xfrm>
          <a:off x="13462000" y="153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89</xdr:row>
      <xdr:rowOff>135590</xdr:rowOff>
    </xdr:from>
    <xdr:ext cx="762000" cy="259045"/>
    <xdr:sp macro="" textlink="">
      <xdr:nvSpPr>
        <xdr:cNvPr id="290" name="テキスト ボックス 289">
          <a:extLst>
            <a:ext uri="{FF2B5EF4-FFF2-40B4-BE49-F238E27FC236}">
              <a16:creationId xmlns:a16="http://schemas.microsoft.com/office/drawing/2014/main" id="{597B891B-7A10-4A38-A7F9-E5AF7A513C8D}"/>
            </a:ext>
          </a:extLst>
        </xdr:cNvPr>
        <xdr:cNvSpPr txBox="1"/>
      </xdr:nvSpPr>
      <xdr:spPr>
        <a:xfrm>
          <a:off x="13131800" y="1539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a:extLst>
            <a:ext uri="{FF2B5EF4-FFF2-40B4-BE49-F238E27FC236}">
              <a16:creationId xmlns:a16="http://schemas.microsoft.com/office/drawing/2014/main" id="{1EA01BAD-4BEE-423F-A333-899F879150E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a:extLst>
            <a:ext uri="{FF2B5EF4-FFF2-40B4-BE49-F238E27FC236}">
              <a16:creationId xmlns:a16="http://schemas.microsoft.com/office/drawing/2014/main" id="{2A55B671-0965-4182-9435-14B9F00AB50B}"/>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DE59634F-9F4C-403A-B674-7EC6B66B00A7}"/>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a:extLst>
            <a:ext uri="{FF2B5EF4-FFF2-40B4-BE49-F238E27FC236}">
              <a16:creationId xmlns:a16="http://schemas.microsoft.com/office/drawing/2014/main" id="{A02136A1-FCC0-49E0-AD30-451698523D2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a:extLst>
            <a:ext uri="{FF2B5EF4-FFF2-40B4-BE49-F238E27FC236}">
              <a16:creationId xmlns:a16="http://schemas.microsoft.com/office/drawing/2014/main" id="{B05F738A-7B6E-4FB6-8512-5192CC029BE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a:extLst>
            <a:ext uri="{FF2B5EF4-FFF2-40B4-BE49-F238E27FC236}">
              <a16:creationId xmlns:a16="http://schemas.microsoft.com/office/drawing/2014/main" id="{09CAD68A-9F64-4D24-AC33-C5735FF0D46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a:extLst>
            <a:ext uri="{FF2B5EF4-FFF2-40B4-BE49-F238E27FC236}">
              <a16:creationId xmlns:a16="http://schemas.microsoft.com/office/drawing/2014/main" id="{BB58A915-A8D9-447D-B0D5-83348EC4A6E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a:extLst>
            <a:ext uri="{FF2B5EF4-FFF2-40B4-BE49-F238E27FC236}">
              <a16:creationId xmlns:a16="http://schemas.microsoft.com/office/drawing/2014/main" id="{342A9E67-0D67-45E0-AED8-713BCA1278D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a:extLst>
            <a:ext uri="{FF2B5EF4-FFF2-40B4-BE49-F238E27FC236}">
              <a16:creationId xmlns:a16="http://schemas.microsoft.com/office/drawing/2014/main" id="{1166E5A4-BBEF-4031-95C5-96EC0505EE4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a:extLst>
            <a:ext uri="{FF2B5EF4-FFF2-40B4-BE49-F238E27FC236}">
              <a16:creationId xmlns:a16="http://schemas.microsoft.com/office/drawing/2014/main" id="{863C86DE-2AF7-4207-9EB7-6F5F5E34A38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a:extLst>
            <a:ext uri="{FF2B5EF4-FFF2-40B4-BE49-F238E27FC236}">
              <a16:creationId xmlns:a16="http://schemas.microsoft.com/office/drawing/2014/main" id="{B88547D9-6CB8-49F4-ACD7-A9B7828198A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a:extLst>
            <a:ext uri="{FF2B5EF4-FFF2-40B4-BE49-F238E27FC236}">
              <a16:creationId xmlns:a16="http://schemas.microsoft.com/office/drawing/2014/main" id="{82233639-82B3-46A5-A936-8794BB03898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a:extLst>
            <a:ext uri="{FF2B5EF4-FFF2-40B4-BE49-F238E27FC236}">
              <a16:creationId xmlns:a16="http://schemas.microsoft.com/office/drawing/2014/main" id="{24AD2580-69A5-4EF0-8847-4FD047E626D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町村合併により旧団体の職員を引き継いだことにより、類似団体の平均を大きく上回っているが、定員適正化計画（改訂版：平成２６年度～平成３０年度）に基づき、退職者に対する補充採用者数の調整や機構改革による人員削減の取組みにより改善傾向にある。</a:t>
          </a:r>
          <a:endParaRPr kumimoji="1" lang="en-US" altLang="ja-JP" sz="1300">
            <a:latin typeface="ＭＳ Ｐゴシック"/>
          </a:endParaRPr>
        </a:p>
        <a:p>
          <a:pPr>
            <a:lnSpc>
              <a:spcPts val="1400"/>
            </a:lnSpc>
          </a:pPr>
          <a:r>
            <a:rPr kumimoji="1" lang="ja-JP" altLang="en-US" sz="1300">
              <a:latin typeface="ＭＳ Ｐゴシック"/>
            </a:rPr>
            <a:t>　 しかしながら、行政区域が広大で管理する施設も多いことから、職員数の削減に伴って、行政サービスの低下を招く恐れも懸念される。</a:t>
          </a:r>
        </a:p>
      </xdr:txBody>
    </xdr:sp>
    <xdr:clientData/>
  </xdr:twoCellAnchor>
  <xdr:oneCellAnchor>
    <xdr:from>
      <xdr:col>18</xdr:col>
      <xdr:colOff>444500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7ECDBAFD-6464-4A23-97DA-AF2CD702AB59}"/>
            </a:ext>
          </a:extLst>
        </xdr:cNvPr>
        <xdr:cNvSpPr txBox="1"/>
      </xdr:nvSpPr>
      <xdr:spPr>
        <a:xfrm>
          <a:off x="12731750" y="9569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a:extLst>
            <a:ext uri="{FF2B5EF4-FFF2-40B4-BE49-F238E27FC236}">
              <a16:creationId xmlns:a16="http://schemas.microsoft.com/office/drawing/2014/main" id="{F75747AD-CCDF-4DE5-B2F1-65767FF3968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D6797560-6788-4284-888F-2382154AB7B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a:extLst>
            <a:ext uri="{FF2B5EF4-FFF2-40B4-BE49-F238E27FC236}">
              <a16:creationId xmlns:a16="http://schemas.microsoft.com/office/drawing/2014/main" id="{D355CD1B-ACE1-4B7C-BC93-4B0EC002B172}"/>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436FD38D-CB9D-459F-A882-B51C557A2702}"/>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a:extLst>
            <a:ext uri="{FF2B5EF4-FFF2-40B4-BE49-F238E27FC236}">
              <a16:creationId xmlns:a16="http://schemas.microsoft.com/office/drawing/2014/main" id="{09A4F11E-0D2A-4710-BD38-CFF4E47C92B8}"/>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EB42E651-AE6E-4A18-BBE3-C59F3998CC3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a:extLst>
            <a:ext uri="{FF2B5EF4-FFF2-40B4-BE49-F238E27FC236}">
              <a16:creationId xmlns:a16="http://schemas.microsoft.com/office/drawing/2014/main" id="{6BC89F9E-EDEF-4FBF-A6D5-2E2FA53F38E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F0C8439B-5A84-4DBA-A63F-BB776FC976EA}"/>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a:extLst>
            <a:ext uri="{FF2B5EF4-FFF2-40B4-BE49-F238E27FC236}">
              <a16:creationId xmlns:a16="http://schemas.microsoft.com/office/drawing/2014/main" id="{9041E691-71DF-4378-BAD3-9598CDFE9734}"/>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F6759EBB-D4FC-45AC-962C-7C2BA4C96B77}"/>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a:extLst>
            <a:ext uri="{FF2B5EF4-FFF2-40B4-BE49-F238E27FC236}">
              <a16:creationId xmlns:a16="http://schemas.microsoft.com/office/drawing/2014/main" id="{60B54CD7-A9DC-4CFD-9A9E-412F06E86619}"/>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86DA5785-6E89-47DB-AF50-89068B8BE1DC}"/>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a:extLst>
            <a:ext uri="{FF2B5EF4-FFF2-40B4-BE49-F238E27FC236}">
              <a16:creationId xmlns:a16="http://schemas.microsoft.com/office/drawing/2014/main" id="{B6938E8A-1F73-4FF9-BB0A-879F8B259E0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869521DC-98D4-4E31-8FFD-71A47CC339E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a:extLst>
            <a:ext uri="{FF2B5EF4-FFF2-40B4-BE49-F238E27FC236}">
              <a16:creationId xmlns:a16="http://schemas.microsoft.com/office/drawing/2014/main" id="{C509C924-11F3-4479-9081-0B96C3A5A9C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20" name="直線コネクタ 319">
          <a:extLst>
            <a:ext uri="{FF2B5EF4-FFF2-40B4-BE49-F238E27FC236}">
              <a16:creationId xmlns:a16="http://schemas.microsoft.com/office/drawing/2014/main" id="{F4474C56-2026-41EA-99D4-5E6DC8D7F141}"/>
            </a:ext>
          </a:extLst>
        </xdr:cNvPr>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21" name="定員管理の状況最小値テキスト">
          <a:extLst>
            <a:ext uri="{FF2B5EF4-FFF2-40B4-BE49-F238E27FC236}">
              <a16:creationId xmlns:a16="http://schemas.microsoft.com/office/drawing/2014/main" id="{4F97AEF5-6EC0-4E26-A196-B6948A7583B7}"/>
            </a:ext>
          </a:extLst>
        </xdr:cNvPr>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2" name="直線コネクタ 321">
          <a:extLst>
            <a:ext uri="{FF2B5EF4-FFF2-40B4-BE49-F238E27FC236}">
              <a16:creationId xmlns:a16="http://schemas.microsoft.com/office/drawing/2014/main" id="{CFBDAC84-8CD9-47A5-8596-1D4D49FDA5B6}"/>
            </a:ext>
          </a:extLst>
        </xdr:cNvPr>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3" name="定員管理の状況最大値テキスト">
          <a:extLst>
            <a:ext uri="{FF2B5EF4-FFF2-40B4-BE49-F238E27FC236}">
              <a16:creationId xmlns:a16="http://schemas.microsoft.com/office/drawing/2014/main" id="{D67E0B35-8A60-45FB-8E69-AF6442F00079}"/>
            </a:ext>
          </a:extLst>
        </xdr:cNvPr>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4" name="直線コネクタ 323">
          <a:extLst>
            <a:ext uri="{FF2B5EF4-FFF2-40B4-BE49-F238E27FC236}">
              <a16:creationId xmlns:a16="http://schemas.microsoft.com/office/drawing/2014/main" id="{1502C8BF-1FBB-4DA0-8156-F6807B210D78}"/>
            </a:ext>
          </a:extLst>
        </xdr:cNvPr>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152357</xdr:rowOff>
    </xdr:from>
    <xdr:to>
      <xdr:col>24</xdr:col>
      <xdr:colOff>558800</xdr:colOff>
      <xdr:row>61</xdr:row>
      <xdr:rowOff>152357</xdr:rowOff>
    </xdr:to>
    <xdr:cxnSp macro="">
      <xdr:nvCxnSpPr>
        <xdr:cNvPr id="325" name="直線コネクタ 324">
          <a:extLst>
            <a:ext uri="{FF2B5EF4-FFF2-40B4-BE49-F238E27FC236}">
              <a16:creationId xmlns:a16="http://schemas.microsoft.com/office/drawing/2014/main" id="{9ADC5603-BE0E-4613-8DBA-9EA3D9996634}"/>
            </a:ext>
          </a:extLst>
        </xdr:cNvPr>
        <xdr:cNvCxnSpPr/>
      </xdr:nvCxnSpPr>
      <xdr:spPr>
        <a:xfrm>
          <a:off x="16179800" y="106108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6" name="定員管理の状況平均値テキスト">
          <a:extLst>
            <a:ext uri="{FF2B5EF4-FFF2-40B4-BE49-F238E27FC236}">
              <a16:creationId xmlns:a16="http://schemas.microsoft.com/office/drawing/2014/main" id="{8F115774-C8E0-461F-B01A-1401F0A1E9C7}"/>
            </a:ext>
          </a:extLst>
        </xdr:cNvPr>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7" name="フローチャート : 判断 326">
          <a:extLst>
            <a:ext uri="{FF2B5EF4-FFF2-40B4-BE49-F238E27FC236}">
              <a16:creationId xmlns:a16="http://schemas.microsoft.com/office/drawing/2014/main" id="{DB74CE5F-5C0D-43D4-B390-A605DAA464F5}"/>
            </a:ext>
          </a:extLst>
        </xdr:cNvPr>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61</xdr:row>
      <xdr:rowOff>152357</xdr:rowOff>
    </xdr:from>
    <xdr:to>
      <xdr:col>23</xdr:col>
      <xdr:colOff>406400</xdr:colOff>
      <xdr:row>61</xdr:row>
      <xdr:rowOff>165227</xdr:rowOff>
    </xdr:to>
    <xdr:cxnSp macro="">
      <xdr:nvCxnSpPr>
        <xdr:cNvPr id="328" name="直線コネクタ 327">
          <a:extLst>
            <a:ext uri="{FF2B5EF4-FFF2-40B4-BE49-F238E27FC236}">
              <a16:creationId xmlns:a16="http://schemas.microsoft.com/office/drawing/2014/main" id="{3B4DE97E-521E-439D-A1A1-0660C6244AA7}"/>
            </a:ext>
          </a:extLst>
        </xdr:cNvPr>
        <xdr:cNvCxnSpPr/>
      </xdr:nvCxnSpPr>
      <xdr:spPr>
        <a:xfrm flipV="1">
          <a:off x="15290800" y="10610807"/>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9" name="フローチャート : 判断 328">
          <a:extLst>
            <a:ext uri="{FF2B5EF4-FFF2-40B4-BE49-F238E27FC236}">
              <a16:creationId xmlns:a16="http://schemas.microsoft.com/office/drawing/2014/main" id="{A521BBEF-EDCB-4C67-89BE-D3DEFF63D972}"/>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25925</xdr:rowOff>
    </xdr:from>
    <xdr:ext cx="736600" cy="259045"/>
    <xdr:sp macro="" textlink="">
      <xdr:nvSpPr>
        <xdr:cNvPr id="330" name="テキスト ボックス 329">
          <a:extLst>
            <a:ext uri="{FF2B5EF4-FFF2-40B4-BE49-F238E27FC236}">
              <a16:creationId xmlns:a16="http://schemas.microsoft.com/office/drawing/2014/main" id="{0906DC31-9458-43F8-BA6E-49ED876CC8A0}"/>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157183</xdr:rowOff>
    </xdr:from>
    <xdr:to>
      <xdr:col>22</xdr:col>
      <xdr:colOff>203200</xdr:colOff>
      <xdr:row>61</xdr:row>
      <xdr:rowOff>165227</xdr:rowOff>
    </xdr:to>
    <xdr:cxnSp macro="">
      <xdr:nvCxnSpPr>
        <xdr:cNvPr id="331" name="直線コネクタ 330">
          <a:extLst>
            <a:ext uri="{FF2B5EF4-FFF2-40B4-BE49-F238E27FC236}">
              <a16:creationId xmlns:a16="http://schemas.microsoft.com/office/drawing/2014/main" id="{A81080F6-FC73-4FAA-87E1-835A976987FB}"/>
            </a:ext>
          </a:extLst>
        </xdr:cNvPr>
        <xdr:cNvCxnSpPr/>
      </xdr:nvCxnSpPr>
      <xdr:spPr>
        <a:xfrm>
          <a:off x="14401800" y="106156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32" name="フローチャート : 判断 331">
          <a:extLst>
            <a:ext uri="{FF2B5EF4-FFF2-40B4-BE49-F238E27FC236}">
              <a16:creationId xmlns:a16="http://schemas.microsoft.com/office/drawing/2014/main" id="{40C70777-8DAE-4044-B2FD-7290CF88AC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59</xdr:row>
      <xdr:rowOff>17077</xdr:rowOff>
    </xdr:from>
    <xdr:ext cx="762000" cy="259045"/>
    <xdr:sp macro="" textlink="">
      <xdr:nvSpPr>
        <xdr:cNvPr id="333" name="テキスト ボックス 332">
          <a:extLst>
            <a:ext uri="{FF2B5EF4-FFF2-40B4-BE49-F238E27FC236}">
              <a16:creationId xmlns:a16="http://schemas.microsoft.com/office/drawing/2014/main" id="{5B8913EA-FA4A-4E9B-B154-B6C8F560FB7C}"/>
            </a:ext>
          </a:extLst>
        </xdr:cNvPr>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157183</xdr:rowOff>
    </xdr:from>
    <xdr:to>
      <xdr:col>21</xdr:col>
      <xdr:colOff>0</xdr:colOff>
      <xdr:row>62</xdr:row>
      <xdr:rowOff>1016</xdr:rowOff>
    </xdr:to>
    <xdr:cxnSp macro="">
      <xdr:nvCxnSpPr>
        <xdr:cNvPr id="334" name="直線コネクタ 333">
          <a:extLst>
            <a:ext uri="{FF2B5EF4-FFF2-40B4-BE49-F238E27FC236}">
              <a16:creationId xmlns:a16="http://schemas.microsoft.com/office/drawing/2014/main" id="{EBC2457A-C064-4318-A2AA-91ACE3A168DA}"/>
            </a:ext>
          </a:extLst>
        </xdr:cNvPr>
        <xdr:cNvCxnSpPr/>
      </xdr:nvCxnSpPr>
      <xdr:spPr>
        <a:xfrm flipV="1">
          <a:off x="13512800" y="10615633"/>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5" name="フローチャート : 判断 334">
          <a:extLst>
            <a:ext uri="{FF2B5EF4-FFF2-40B4-BE49-F238E27FC236}">
              <a16:creationId xmlns:a16="http://schemas.microsoft.com/office/drawing/2014/main" id="{37B0BDC0-262D-4A7B-8CD3-D8A9D56ACB13}"/>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59</xdr:row>
      <xdr:rowOff>11447</xdr:rowOff>
    </xdr:from>
    <xdr:ext cx="762000" cy="259045"/>
    <xdr:sp macro="" textlink="">
      <xdr:nvSpPr>
        <xdr:cNvPr id="336" name="テキスト ボックス 335">
          <a:extLst>
            <a:ext uri="{FF2B5EF4-FFF2-40B4-BE49-F238E27FC236}">
              <a16:creationId xmlns:a16="http://schemas.microsoft.com/office/drawing/2014/main" id="{AB013DD6-860B-4E26-891E-FF8ABEFDC1E5}"/>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7" name="フローチャート : 判断 336">
          <a:extLst>
            <a:ext uri="{FF2B5EF4-FFF2-40B4-BE49-F238E27FC236}">
              <a16:creationId xmlns:a16="http://schemas.microsoft.com/office/drawing/2014/main" id="{F4DF9E20-A446-48DD-827A-7AEB61B9ADB9}"/>
            </a:ext>
          </a:extLst>
        </xdr:cNvPr>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59</xdr:row>
      <xdr:rowOff>23512</xdr:rowOff>
    </xdr:from>
    <xdr:ext cx="762000" cy="259045"/>
    <xdr:sp macro="" textlink="">
      <xdr:nvSpPr>
        <xdr:cNvPr id="338" name="テキスト ボックス 337">
          <a:extLst>
            <a:ext uri="{FF2B5EF4-FFF2-40B4-BE49-F238E27FC236}">
              <a16:creationId xmlns:a16="http://schemas.microsoft.com/office/drawing/2014/main" id="{775FAA8B-A533-4EE4-ADC5-C69383E11A6F}"/>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FBB4709-E80C-4284-A360-351AE064777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E2A02DD9-EFDC-4A34-A09F-6B45CBA6DD0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4BAD3EC6-F57A-43C2-AEE7-2798793F3FE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E3822808-0F93-48B2-90F3-217228427F9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76F8224C-C4A1-4641-AC4B-0F46511B24FE}"/>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101557</xdr:rowOff>
    </xdr:from>
    <xdr:to>
      <xdr:col>24</xdr:col>
      <xdr:colOff>609600</xdr:colOff>
      <xdr:row>62</xdr:row>
      <xdr:rowOff>31707</xdr:rowOff>
    </xdr:to>
    <xdr:sp macro="" textlink="">
      <xdr:nvSpPr>
        <xdr:cNvPr id="344" name="円/楕円 343">
          <a:extLst>
            <a:ext uri="{FF2B5EF4-FFF2-40B4-BE49-F238E27FC236}">
              <a16:creationId xmlns:a16="http://schemas.microsoft.com/office/drawing/2014/main" id="{E7555C40-B9AE-4452-8B34-387A0E0BAA89}"/>
            </a:ext>
          </a:extLst>
        </xdr:cNvPr>
        <xdr:cNvSpPr/>
      </xdr:nvSpPr>
      <xdr:spPr>
        <a:xfrm>
          <a:off x="169672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61</xdr:row>
      <xdr:rowOff>73634</xdr:rowOff>
    </xdr:from>
    <xdr:ext cx="762000" cy="259045"/>
    <xdr:sp macro="" textlink="">
      <xdr:nvSpPr>
        <xdr:cNvPr id="345" name="定員管理の状況該当値テキスト">
          <a:extLst>
            <a:ext uri="{FF2B5EF4-FFF2-40B4-BE49-F238E27FC236}">
              <a16:creationId xmlns:a16="http://schemas.microsoft.com/office/drawing/2014/main" id="{D734607F-073C-4DD5-8CF6-B50C173AA55D}"/>
            </a:ext>
          </a:extLst>
        </xdr:cNvPr>
        <xdr:cNvSpPr txBox="1"/>
      </xdr:nvSpPr>
      <xdr:spPr>
        <a:xfrm>
          <a:off x="17106900" y="1053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101557</xdr:rowOff>
    </xdr:from>
    <xdr:to>
      <xdr:col>23</xdr:col>
      <xdr:colOff>457200</xdr:colOff>
      <xdr:row>62</xdr:row>
      <xdr:rowOff>31707</xdr:rowOff>
    </xdr:to>
    <xdr:sp macro="" textlink="">
      <xdr:nvSpPr>
        <xdr:cNvPr id="346" name="円/楕円 345">
          <a:extLst>
            <a:ext uri="{FF2B5EF4-FFF2-40B4-BE49-F238E27FC236}">
              <a16:creationId xmlns:a16="http://schemas.microsoft.com/office/drawing/2014/main" id="{B5632C7A-5BEF-4966-BCFF-51D14C7EBC4A}"/>
            </a:ext>
          </a:extLst>
        </xdr:cNvPr>
        <xdr:cNvSpPr/>
      </xdr:nvSpPr>
      <xdr:spPr>
        <a:xfrm>
          <a:off x="161290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16484</xdr:rowOff>
    </xdr:from>
    <xdr:ext cx="736600" cy="259045"/>
    <xdr:sp macro="" textlink="">
      <xdr:nvSpPr>
        <xdr:cNvPr id="347" name="テキスト ボックス 346">
          <a:extLst>
            <a:ext uri="{FF2B5EF4-FFF2-40B4-BE49-F238E27FC236}">
              <a16:creationId xmlns:a16="http://schemas.microsoft.com/office/drawing/2014/main" id="{8D2BB99A-77F1-4C80-B95A-AFD139E4D448}"/>
            </a:ext>
          </a:extLst>
        </xdr:cNvPr>
        <xdr:cNvSpPr txBox="1"/>
      </xdr:nvSpPr>
      <xdr:spPr>
        <a:xfrm>
          <a:off x="15798800" y="106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114427</xdr:rowOff>
    </xdr:from>
    <xdr:to>
      <xdr:col>22</xdr:col>
      <xdr:colOff>254000</xdr:colOff>
      <xdr:row>62</xdr:row>
      <xdr:rowOff>44577</xdr:rowOff>
    </xdr:to>
    <xdr:sp macro="" textlink="">
      <xdr:nvSpPr>
        <xdr:cNvPr id="348" name="円/楕円 347">
          <a:extLst>
            <a:ext uri="{FF2B5EF4-FFF2-40B4-BE49-F238E27FC236}">
              <a16:creationId xmlns:a16="http://schemas.microsoft.com/office/drawing/2014/main" id="{B13D52F3-4420-41F8-A55B-0CDE83C83680}"/>
            </a:ext>
          </a:extLst>
        </xdr:cNvPr>
        <xdr:cNvSpPr/>
      </xdr:nvSpPr>
      <xdr:spPr>
        <a:xfrm>
          <a:off x="15240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29354</xdr:rowOff>
    </xdr:from>
    <xdr:ext cx="762000" cy="259045"/>
    <xdr:sp macro="" textlink="">
      <xdr:nvSpPr>
        <xdr:cNvPr id="349" name="テキスト ボックス 348">
          <a:extLst>
            <a:ext uri="{FF2B5EF4-FFF2-40B4-BE49-F238E27FC236}">
              <a16:creationId xmlns:a16="http://schemas.microsoft.com/office/drawing/2014/main" id="{8CB974C5-4F09-41FA-8D14-2F16E9D25A11}"/>
            </a:ext>
          </a:extLst>
        </xdr:cNvPr>
        <xdr:cNvSpPr txBox="1"/>
      </xdr:nvSpPr>
      <xdr:spPr>
        <a:xfrm>
          <a:off x="14909800" y="1065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106383</xdr:rowOff>
    </xdr:from>
    <xdr:to>
      <xdr:col>21</xdr:col>
      <xdr:colOff>50800</xdr:colOff>
      <xdr:row>62</xdr:row>
      <xdr:rowOff>36533</xdr:rowOff>
    </xdr:to>
    <xdr:sp macro="" textlink="">
      <xdr:nvSpPr>
        <xdr:cNvPr id="350" name="円/楕円 349">
          <a:extLst>
            <a:ext uri="{FF2B5EF4-FFF2-40B4-BE49-F238E27FC236}">
              <a16:creationId xmlns:a16="http://schemas.microsoft.com/office/drawing/2014/main" id="{88955F10-9183-4D3A-B0C1-3AD34E755558}"/>
            </a:ext>
          </a:extLst>
        </xdr:cNvPr>
        <xdr:cNvSpPr/>
      </xdr:nvSpPr>
      <xdr:spPr>
        <a:xfrm>
          <a:off x="14351000" y="105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21310</xdr:rowOff>
    </xdr:from>
    <xdr:ext cx="762000" cy="259045"/>
    <xdr:sp macro="" textlink="">
      <xdr:nvSpPr>
        <xdr:cNvPr id="351" name="テキスト ボックス 350">
          <a:extLst>
            <a:ext uri="{FF2B5EF4-FFF2-40B4-BE49-F238E27FC236}">
              <a16:creationId xmlns:a16="http://schemas.microsoft.com/office/drawing/2014/main" id="{101FFB9E-DB50-4873-B083-E1E4E803C4A0}"/>
            </a:ext>
          </a:extLst>
        </xdr:cNvPr>
        <xdr:cNvSpPr txBox="1"/>
      </xdr:nvSpPr>
      <xdr:spPr>
        <a:xfrm>
          <a:off x="14020800" y="1065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121666</xdr:rowOff>
    </xdr:from>
    <xdr:to>
      <xdr:col>19</xdr:col>
      <xdr:colOff>533400</xdr:colOff>
      <xdr:row>62</xdr:row>
      <xdr:rowOff>51816</xdr:rowOff>
    </xdr:to>
    <xdr:sp macro="" textlink="">
      <xdr:nvSpPr>
        <xdr:cNvPr id="352" name="円/楕円 351">
          <a:extLst>
            <a:ext uri="{FF2B5EF4-FFF2-40B4-BE49-F238E27FC236}">
              <a16:creationId xmlns:a16="http://schemas.microsoft.com/office/drawing/2014/main" id="{58CB19CC-8162-4F3E-877D-635233988C19}"/>
            </a:ext>
          </a:extLst>
        </xdr:cNvPr>
        <xdr:cNvSpPr/>
      </xdr:nvSpPr>
      <xdr:spPr>
        <a:xfrm>
          <a:off x="13462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36593</xdr:rowOff>
    </xdr:from>
    <xdr:ext cx="762000" cy="259045"/>
    <xdr:sp macro="" textlink="">
      <xdr:nvSpPr>
        <xdr:cNvPr id="353" name="テキスト ボックス 352">
          <a:extLst>
            <a:ext uri="{FF2B5EF4-FFF2-40B4-BE49-F238E27FC236}">
              <a16:creationId xmlns:a16="http://schemas.microsoft.com/office/drawing/2014/main" id="{53C39F61-762D-43FE-8169-0E7BF49B293C}"/>
            </a:ext>
          </a:extLst>
        </xdr:cNvPr>
        <xdr:cNvSpPr txBox="1"/>
      </xdr:nvSpPr>
      <xdr:spPr>
        <a:xfrm>
          <a:off x="13131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a:extLst>
            <a:ext uri="{FF2B5EF4-FFF2-40B4-BE49-F238E27FC236}">
              <a16:creationId xmlns:a16="http://schemas.microsoft.com/office/drawing/2014/main" id="{1D332DCB-F8FB-42EE-A98B-4B18F596F85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856525AB-9B11-4778-821D-056142DB9F2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5546FF03-4672-42F7-8BF5-250C85991D0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a:extLst>
            <a:ext uri="{FF2B5EF4-FFF2-40B4-BE49-F238E27FC236}">
              <a16:creationId xmlns:a16="http://schemas.microsoft.com/office/drawing/2014/main" id="{1A8623E2-8DBC-4B68-8EA0-90B08D9B6C5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a:extLst>
            <a:ext uri="{FF2B5EF4-FFF2-40B4-BE49-F238E27FC236}">
              <a16:creationId xmlns:a16="http://schemas.microsoft.com/office/drawing/2014/main" id="{F814EE62-0016-4A5A-99F3-98459169A44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a:extLst>
            <a:ext uri="{FF2B5EF4-FFF2-40B4-BE49-F238E27FC236}">
              <a16:creationId xmlns:a16="http://schemas.microsoft.com/office/drawing/2014/main" id="{AFD1C11F-B631-4A10-B084-90DAAC6BF33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a:extLst>
            <a:ext uri="{FF2B5EF4-FFF2-40B4-BE49-F238E27FC236}">
              <a16:creationId xmlns:a16="http://schemas.microsoft.com/office/drawing/2014/main" id="{6BE2F0F7-05F4-4663-94D3-6B10E3DD461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a:extLst>
            <a:ext uri="{FF2B5EF4-FFF2-40B4-BE49-F238E27FC236}">
              <a16:creationId xmlns:a16="http://schemas.microsoft.com/office/drawing/2014/main" id="{8E0099CD-250A-44B5-B55F-14831EC3A2F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a:extLst>
            <a:ext uri="{FF2B5EF4-FFF2-40B4-BE49-F238E27FC236}">
              <a16:creationId xmlns:a16="http://schemas.microsoft.com/office/drawing/2014/main" id="{1D3F6EE9-1694-4A07-B7CD-72A6028DD39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a:extLst>
            <a:ext uri="{FF2B5EF4-FFF2-40B4-BE49-F238E27FC236}">
              <a16:creationId xmlns:a16="http://schemas.microsoft.com/office/drawing/2014/main" id="{089FA277-F2ED-4DB3-8A3A-B270DAB429A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a:extLst>
            <a:ext uri="{FF2B5EF4-FFF2-40B4-BE49-F238E27FC236}">
              <a16:creationId xmlns:a16="http://schemas.microsoft.com/office/drawing/2014/main" id="{D2089ABE-1E00-4919-A517-FDA0D76D0A0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a:extLst>
            <a:ext uri="{FF2B5EF4-FFF2-40B4-BE49-F238E27FC236}">
              <a16:creationId xmlns:a16="http://schemas.microsoft.com/office/drawing/2014/main" id="{C4267934-6D7E-4BBB-8BFC-FBACB5F50B9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a:extLst>
            <a:ext uri="{FF2B5EF4-FFF2-40B4-BE49-F238E27FC236}">
              <a16:creationId xmlns:a16="http://schemas.microsoft.com/office/drawing/2014/main" id="{0FF19660-4E3C-499E-A763-A3E4E0B1053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普通会計における地方債償還及び簡易水道・公共下水道施設整備等に伴う公営企業への多額の繰出金により、類似団体を大きく上回る比率となっていたが、大規模事業に係る起債の償還が終了し、比率が大きく改善された。</a:t>
          </a:r>
          <a:endParaRPr kumimoji="1" lang="en-US" altLang="ja-JP" sz="1300">
            <a:latin typeface="ＭＳ Ｐゴシック"/>
          </a:endParaRPr>
        </a:p>
        <a:p>
          <a:pPr>
            <a:lnSpc>
              <a:spcPts val="1500"/>
            </a:lnSpc>
          </a:pPr>
          <a:r>
            <a:rPr kumimoji="1" lang="ja-JP" altLang="en-US" sz="1300">
              <a:latin typeface="ＭＳ Ｐゴシック"/>
            </a:rPr>
            <a:t>　 しかしながら、平成２５年度から実施した情報通信施設整備事業や認定こども園の整備事業等に係る多額の起債借入に伴い、次第に比率が上昇することが想定されるが、平成３１年度からは当面１０％台で推移するものと見込まれる。</a:t>
          </a:r>
          <a:endParaRPr kumimoji="1" lang="en-US" altLang="ja-JP" sz="1300">
            <a:latin typeface="ＭＳ Ｐゴシック"/>
          </a:endParaRPr>
        </a:p>
        <a:p>
          <a:pPr>
            <a:lnSpc>
              <a:spcPts val="1500"/>
            </a:lnSpc>
          </a:pPr>
          <a:r>
            <a:rPr kumimoji="1" lang="ja-JP" altLang="en-US" sz="1300">
              <a:latin typeface="ＭＳ Ｐゴシック"/>
            </a:rPr>
            <a:t>　 平成１９年度に作成した公債費負担適正化計画に基づく新発債の抑制と公営企業会計における上下水道の料金体系の見直しを行い改善を図る。</a:t>
          </a:r>
          <a:endParaRPr kumimoji="1" lang="en-US" altLang="ja-JP" sz="1300">
            <a:latin typeface="ＭＳ Ｐゴシック"/>
          </a:endParaRPr>
        </a:p>
        <a:p>
          <a:pPr>
            <a:lnSpc>
              <a:spcPts val="1500"/>
            </a:lnSpc>
          </a:pPr>
          <a:r>
            <a:rPr kumimoji="1" lang="ja-JP" altLang="en-US" sz="1300">
              <a:latin typeface="ＭＳ Ｐゴシック"/>
            </a:rPr>
            <a:t> </a:t>
          </a:r>
        </a:p>
      </xdr:txBody>
    </xdr:sp>
    <xdr:clientData/>
  </xdr:twoCellAnchor>
  <xdr:oneCellAnchor>
    <xdr:from>
      <xdr:col>18</xdr:col>
      <xdr:colOff>444500</xdr:colOff>
      <xdr:row>32</xdr:row>
      <xdr:rowOff>111125</xdr:rowOff>
    </xdr:from>
    <xdr:ext cx="298543" cy="225703"/>
    <xdr:sp macro="" textlink="">
      <xdr:nvSpPr>
        <xdr:cNvPr id="367" name="テキスト ボックス 366">
          <a:extLst>
            <a:ext uri="{FF2B5EF4-FFF2-40B4-BE49-F238E27FC236}">
              <a16:creationId xmlns:a16="http://schemas.microsoft.com/office/drawing/2014/main" id="{3EF4C186-7CA2-445B-BEEF-3B94F2D5E37D}"/>
            </a:ext>
          </a:extLst>
        </xdr:cNvPr>
        <xdr:cNvSpPr txBox="1"/>
      </xdr:nvSpPr>
      <xdr:spPr>
        <a:xfrm>
          <a:off x="12731750" y="56991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a:extLst>
            <a:ext uri="{FF2B5EF4-FFF2-40B4-BE49-F238E27FC236}">
              <a16:creationId xmlns:a16="http://schemas.microsoft.com/office/drawing/2014/main" id="{E5FC04CF-0C21-4530-BC93-8A35AFC450B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6616E043-B0BB-4FF5-989F-F414AC1990E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0" name="直線コネクタ 369">
          <a:extLst>
            <a:ext uri="{FF2B5EF4-FFF2-40B4-BE49-F238E27FC236}">
              <a16:creationId xmlns:a16="http://schemas.microsoft.com/office/drawing/2014/main" id="{7C151162-0986-496A-AE50-4B658D4EF62F}"/>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1" name="テキスト ボックス 370">
          <a:extLst>
            <a:ext uri="{FF2B5EF4-FFF2-40B4-BE49-F238E27FC236}">
              <a16:creationId xmlns:a16="http://schemas.microsoft.com/office/drawing/2014/main" id="{04E19B14-0EC7-4CFC-893D-E4FC3DD7C69F}"/>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2" name="直線コネクタ 371">
          <a:extLst>
            <a:ext uri="{FF2B5EF4-FFF2-40B4-BE49-F238E27FC236}">
              <a16:creationId xmlns:a16="http://schemas.microsoft.com/office/drawing/2014/main" id="{8DA61CE6-3E83-42F4-AFF2-80489316E7B9}"/>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3" name="テキスト ボックス 372">
          <a:extLst>
            <a:ext uri="{FF2B5EF4-FFF2-40B4-BE49-F238E27FC236}">
              <a16:creationId xmlns:a16="http://schemas.microsoft.com/office/drawing/2014/main" id="{CF2A857C-F3BC-4820-A77A-CC82D3C57DDE}"/>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4" name="直線コネクタ 373">
          <a:extLst>
            <a:ext uri="{FF2B5EF4-FFF2-40B4-BE49-F238E27FC236}">
              <a16:creationId xmlns:a16="http://schemas.microsoft.com/office/drawing/2014/main" id="{AAFFD02A-6D34-4C55-B001-A707632132BE}"/>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5" name="テキスト ボックス 374">
          <a:extLst>
            <a:ext uri="{FF2B5EF4-FFF2-40B4-BE49-F238E27FC236}">
              <a16:creationId xmlns:a16="http://schemas.microsoft.com/office/drawing/2014/main" id="{78D6C831-8978-4140-A6ED-837AF8F4BDED}"/>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6" name="直線コネクタ 375">
          <a:extLst>
            <a:ext uri="{FF2B5EF4-FFF2-40B4-BE49-F238E27FC236}">
              <a16:creationId xmlns:a16="http://schemas.microsoft.com/office/drawing/2014/main" id="{45DF23FB-4447-44BA-B470-9B49CC95815F}"/>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7" name="テキスト ボックス 376">
          <a:extLst>
            <a:ext uri="{FF2B5EF4-FFF2-40B4-BE49-F238E27FC236}">
              <a16:creationId xmlns:a16="http://schemas.microsoft.com/office/drawing/2014/main" id="{D25FEF5F-23EE-45AD-A728-3DC670278337}"/>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8" name="直線コネクタ 377">
          <a:extLst>
            <a:ext uri="{FF2B5EF4-FFF2-40B4-BE49-F238E27FC236}">
              <a16:creationId xmlns:a16="http://schemas.microsoft.com/office/drawing/2014/main" id="{8B11CD2A-56FE-4B4B-8490-B29073408F7D}"/>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9" name="テキスト ボックス 378">
          <a:extLst>
            <a:ext uri="{FF2B5EF4-FFF2-40B4-BE49-F238E27FC236}">
              <a16:creationId xmlns:a16="http://schemas.microsoft.com/office/drawing/2014/main" id="{A87FA839-9710-4F0C-9A66-2A69789DA1EC}"/>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0" name="直線コネクタ 379">
          <a:extLst>
            <a:ext uri="{FF2B5EF4-FFF2-40B4-BE49-F238E27FC236}">
              <a16:creationId xmlns:a16="http://schemas.microsoft.com/office/drawing/2014/main" id="{09D9B274-A5C3-4282-858A-168A29973EBC}"/>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1" name="テキスト ボックス 380">
          <a:extLst>
            <a:ext uri="{FF2B5EF4-FFF2-40B4-BE49-F238E27FC236}">
              <a16:creationId xmlns:a16="http://schemas.microsoft.com/office/drawing/2014/main" id="{9ED21545-85DD-4208-9C3B-ECA742FAC03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a:extLst>
            <a:ext uri="{FF2B5EF4-FFF2-40B4-BE49-F238E27FC236}">
              <a16:creationId xmlns:a16="http://schemas.microsoft.com/office/drawing/2014/main" id="{DAD41E07-40A3-44B2-BEDE-C655E1B122E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a:extLst>
            <a:ext uri="{FF2B5EF4-FFF2-40B4-BE49-F238E27FC236}">
              <a16:creationId xmlns:a16="http://schemas.microsoft.com/office/drawing/2014/main" id="{7B09C661-3608-499E-8B23-80A8829F3BE1}"/>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a:extLst>
            <a:ext uri="{FF2B5EF4-FFF2-40B4-BE49-F238E27FC236}">
              <a16:creationId xmlns:a16="http://schemas.microsoft.com/office/drawing/2014/main" id="{B9059146-DA93-4795-A34B-AD418D70B0D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5" name="直線コネクタ 384">
          <a:extLst>
            <a:ext uri="{FF2B5EF4-FFF2-40B4-BE49-F238E27FC236}">
              <a16:creationId xmlns:a16="http://schemas.microsoft.com/office/drawing/2014/main" id="{6504A788-73FE-4992-8311-029B0F9CBAD7}"/>
            </a:ext>
          </a:extLst>
        </xdr:cNvPr>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6E262D7-E813-4321-A096-5ACB596B9CAF}"/>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7" name="直線コネクタ 386">
          <a:extLst>
            <a:ext uri="{FF2B5EF4-FFF2-40B4-BE49-F238E27FC236}">
              <a16:creationId xmlns:a16="http://schemas.microsoft.com/office/drawing/2014/main" id="{1F1BC034-5440-4770-BCFA-76A930A51507}"/>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8" name="公債費負担の状況最大値テキスト">
          <a:extLst>
            <a:ext uri="{FF2B5EF4-FFF2-40B4-BE49-F238E27FC236}">
              <a16:creationId xmlns:a16="http://schemas.microsoft.com/office/drawing/2014/main" id="{FF439A15-B6EB-44F7-A86A-9036121298A9}"/>
            </a:ext>
          </a:extLst>
        </xdr:cNvPr>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9" name="直線コネクタ 388">
          <a:extLst>
            <a:ext uri="{FF2B5EF4-FFF2-40B4-BE49-F238E27FC236}">
              <a16:creationId xmlns:a16="http://schemas.microsoft.com/office/drawing/2014/main" id="{DA68F556-BC36-4C72-955A-2FCDDB7EFD59}"/>
            </a:ext>
          </a:extLst>
        </xdr:cNvPr>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22678</xdr:rowOff>
    </xdr:from>
    <xdr:to>
      <xdr:col>24</xdr:col>
      <xdr:colOff>558800</xdr:colOff>
      <xdr:row>40</xdr:row>
      <xdr:rowOff>35076</xdr:rowOff>
    </xdr:to>
    <xdr:cxnSp macro="">
      <xdr:nvCxnSpPr>
        <xdr:cNvPr id="390" name="直線コネクタ 389">
          <a:extLst>
            <a:ext uri="{FF2B5EF4-FFF2-40B4-BE49-F238E27FC236}">
              <a16:creationId xmlns:a16="http://schemas.microsoft.com/office/drawing/2014/main" id="{6E63454E-4B64-4DF3-9631-CB8A575E590E}"/>
            </a:ext>
          </a:extLst>
        </xdr:cNvPr>
        <xdr:cNvCxnSpPr/>
      </xdr:nvCxnSpPr>
      <xdr:spPr>
        <a:xfrm flipV="1">
          <a:off x="16179800" y="6709228"/>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91" name="公債費負担の状況平均値テキスト">
          <a:extLst>
            <a:ext uri="{FF2B5EF4-FFF2-40B4-BE49-F238E27FC236}">
              <a16:creationId xmlns:a16="http://schemas.microsoft.com/office/drawing/2014/main" id="{75D4B2F1-342E-4A18-9A7E-79DE1DB51A78}"/>
            </a:ext>
          </a:extLst>
        </xdr:cNvPr>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92" name="フローチャート : 判断 391">
          <a:extLst>
            <a:ext uri="{FF2B5EF4-FFF2-40B4-BE49-F238E27FC236}">
              <a16:creationId xmlns:a16="http://schemas.microsoft.com/office/drawing/2014/main" id="{658FA4D7-B42C-4CC7-9C61-0BC2E6640B07}"/>
            </a:ext>
          </a:extLst>
        </xdr:cNvPr>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40</xdr:row>
      <xdr:rowOff>35076</xdr:rowOff>
    </xdr:from>
    <xdr:to>
      <xdr:col>23</xdr:col>
      <xdr:colOff>406400</xdr:colOff>
      <xdr:row>42</xdr:row>
      <xdr:rowOff>25400</xdr:rowOff>
    </xdr:to>
    <xdr:cxnSp macro="">
      <xdr:nvCxnSpPr>
        <xdr:cNvPr id="393" name="直線コネクタ 392">
          <a:extLst>
            <a:ext uri="{FF2B5EF4-FFF2-40B4-BE49-F238E27FC236}">
              <a16:creationId xmlns:a16="http://schemas.microsoft.com/office/drawing/2014/main" id="{70F05C4A-A6CB-4EC9-AD02-C3EEE777A5BF}"/>
            </a:ext>
          </a:extLst>
        </xdr:cNvPr>
        <xdr:cNvCxnSpPr/>
      </xdr:nvCxnSpPr>
      <xdr:spPr>
        <a:xfrm flipV="1">
          <a:off x="15290800" y="6893076"/>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94" name="フローチャート : 判断 393">
          <a:extLst>
            <a:ext uri="{FF2B5EF4-FFF2-40B4-BE49-F238E27FC236}">
              <a16:creationId xmlns:a16="http://schemas.microsoft.com/office/drawing/2014/main" id="{F98E3AEF-A6DE-4BE4-9284-D82AB6D442C1}"/>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38</xdr:row>
      <xdr:rowOff>27110</xdr:rowOff>
    </xdr:from>
    <xdr:ext cx="736600" cy="259045"/>
    <xdr:sp macro="" textlink="">
      <xdr:nvSpPr>
        <xdr:cNvPr id="395" name="テキスト ボックス 394">
          <a:extLst>
            <a:ext uri="{FF2B5EF4-FFF2-40B4-BE49-F238E27FC236}">
              <a16:creationId xmlns:a16="http://schemas.microsoft.com/office/drawing/2014/main" id="{7311EC00-CF0B-4E31-96C2-DD67BF05562C}"/>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151795</xdr:rowOff>
    </xdr:to>
    <xdr:cxnSp macro="">
      <xdr:nvCxnSpPr>
        <xdr:cNvPr id="396" name="直線コネクタ 395">
          <a:extLst>
            <a:ext uri="{FF2B5EF4-FFF2-40B4-BE49-F238E27FC236}">
              <a16:creationId xmlns:a16="http://schemas.microsoft.com/office/drawing/2014/main" id="{1778F91A-C07E-472F-8E5D-59B1CB2BFB0F}"/>
            </a:ext>
          </a:extLst>
        </xdr:cNvPr>
        <xdr:cNvCxnSpPr/>
      </xdr:nvCxnSpPr>
      <xdr:spPr>
        <a:xfrm flipV="1">
          <a:off x="14401800" y="72263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7" name="フローチャート : 判断 396">
          <a:extLst>
            <a:ext uri="{FF2B5EF4-FFF2-40B4-BE49-F238E27FC236}">
              <a16:creationId xmlns:a16="http://schemas.microsoft.com/office/drawing/2014/main" id="{AA420792-32B3-49A0-B8AD-D17762B734B7}"/>
            </a:ext>
          </a:extLst>
        </xdr:cNvPr>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38</xdr:row>
      <xdr:rowOff>142015</xdr:rowOff>
    </xdr:from>
    <xdr:ext cx="762000" cy="259045"/>
    <xdr:sp macro="" textlink="">
      <xdr:nvSpPr>
        <xdr:cNvPr id="398" name="テキスト ボックス 397">
          <a:extLst>
            <a:ext uri="{FF2B5EF4-FFF2-40B4-BE49-F238E27FC236}">
              <a16:creationId xmlns:a16="http://schemas.microsoft.com/office/drawing/2014/main" id="{33F41BA7-06D4-4EC2-92A4-DE48A085D157}"/>
            </a:ext>
          </a:extLst>
        </xdr:cNvPr>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151795</xdr:rowOff>
    </xdr:from>
    <xdr:to>
      <xdr:col>21</xdr:col>
      <xdr:colOff>0</xdr:colOff>
      <xdr:row>44</xdr:row>
      <xdr:rowOff>50195</xdr:rowOff>
    </xdr:to>
    <xdr:cxnSp macro="">
      <xdr:nvCxnSpPr>
        <xdr:cNvPr id="399" name="直線コネクタ 398">
          <a:extLst>
            <a:ext uri="{FF2B5EF4-FFF2-40B4-BE49-F238E27FC236}">
              <a16:creationId xmlns:a16="http://schemas.microsoft.com/office/drawing/2014/main" id="{6B12F0B7-0B6C-411B-BD48-93396C544A11}"/>
            </a:ext>
          </a:extLst>
        </xdr:cNvPr>
        <xdr:cNvCxnSpPr/>
      </xdr:nvCxnSpPr>
      <xdr:spPr>
        <a:xfrm flipV="1">
          <a:off x="13512800" y="73526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400" name="フローチャート : 判断 399">
          <a:extLst>
            <a:ext uri="{FF2B5EF4-FFF2-40B4-BE49-F238E27FC236}">
              <a16:creationId xmlns:a16="http://schemas.microsoft.com/office/drawing/2014/main" id="{C9004FCA-8395-440A-BAE7-B040984D1EE1}"/>
            </a:ext>
          </a:extLst>
        </xdr:cNvPr>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39</xdr:row>
      <xdr:rowOff>62489</xdr:rowOff>
    </xdr:from>
    <xdr:ext cx="762000" cy="259045"/>
    <xdr:sp macro="" textlink="">
      <xdr:nvSpPr>
        <xdr:cNvPr id="401" name="テキスト ボックス 400">
          <a:extLst>
            <a:ext uri="{FF2B5EF4-FFF2-40B4-BE49-F238E27FC236}">
              <a16:creationId xmlns:a16="http://schemas.microsoft.com/office/drawing/2014/main" id="{E97B147E-8F64-40F6-9495-4F784DF3F351}"/>
            </a:ext>
          </a:extLst>
        </xdr:cNvPr>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402" name="フローチャート : 判断 401">
          <a:extLst>
            <a:ext uri="{FF2B5EF4-FFF2-40B4-BE49-F238E27FC236}">
              <a16:creationId xmlns:a16="http://schemas.microsoft.com/office/drawing/2014/main" id="{B0D58624-D3A8-4690-A54D-487B15522AEB}"/>
            </a:ext>
          </a:extLst>
        </xdr:cNvPr>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39</xdr:row>
      <xdr:rowOff>142922</xdr:rowOff>
    </xdr:from>
    <xdr:ext cx="762000" cy="259045"/>
    <xdr:sp macro="" textlink="">
      <xdr:nvSpPr>
        <xdr:cNvPr id="403" name="テキスト ボックス 402">
          <a:extLst>
            <a:ext uri="{FF2B5EF4-FFF2-40B4-BE49-F238E27FC236}">
              <a16:creationId xmlns:a16="http://schemas.microsoft.com/office/drawing/2014/main" id="{BE7ED0C5-F7EE-4B6D-8163-AA2A0C311075}"/>
            </a:ext>
          </a:extLst>
        </xdr:cNvPr>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9AFE4424-8FA6-4B55-97F7-030FB445629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89861D39-A14A-4611-9591-9975BD9A3E5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388DC08D-0D8E-44EF-9FA7-51398C19BFF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E4DF3D23-7A7D-4BBB-BDD7-645D06E43DD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AF04C4E3-5388-4DB2-81A2-E45EAE63EE2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143328</xdr:rowOff>
    </xdr:from>
    <xdr:to>
      <xdr:col>24</xdr:col>
      <xdr:colOff>609600</xdr:colOff>
      <xdr:row>39</xdr:row>
      <xdr:rowOff>73478</xdr:rowOff>
    </xdr:to>
    <xdr:sp macro="" textlink="">
      <xdr:nvSpPr>
        <xdr:cNvPr id="409" name="円/楕円 408">
          <a:extLst>
            <a:ext uri="{FF2B5EF4-FFF2-40B4-BE49-F238E27FC236}">
              <a16:creationId xmlns:a16="http://schemas.microsoft.com/office/drawing/2014/main" id="{0991A1A0-B91D-4131-847B-6DD50DD97D03}"/>
            </a:ext>
          </a:extLst>
        </xdr:cNvPr>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37</xdr:row>
      <xdr:rowOff>159855</xdr:rowOff>
    </xdr:from>
    <xdr:ext cx="762000" cy="259045"/>
    <xdr:sp macro="" textlink="">
      <xdr:nvSpPr>
        <xdr:cNvPr id="410" name="公債費負担の状況該当値テキスト">
          <a:extLst>
            <a:ext uri="{FF2B5EF4-FFF2-40B4-BE49-F238E27FC236}">
              <a16:creationId xmlns:a16="http://schemas.microsoft.com/office/drawing/2014/main" id="{6ADA946D-A53F-41C9-993A-98B4A7444AAA}"/>
            </a:ext>
          </a:extLst>
        </xdr:cNvPr>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155726</xdr:rowOff>
    </xdr:from>
    <xdr:to>
      <xdr:col>23</xdr:col>
      <xdr:colOff>457200</xdr:colOff>
      <xdr:row>40</xdr:row>
      <xdr:rowOff>85876</xdr:rowOff>
    </xdr:to>
    <xdr:sp macro="" textlink="">
      <xdr:nvSpPr>
        <xdr:cNvPr id="411" name="円/楕円 410">
          <a:extLst>
            <a:ext uri="{FF2B5EF4-FFF2-40B4-BE49-F238E27FC236}">
              <a16:creationId xmlns:a16="http://schemas.microsoft.com/office/drawing/2014/main" id="{08E4AD35-2AAB-475F-8E90-9E88F13DF0D6}"/>
            </a:ext>
          </a:extLst>
        </xdr:cNvPr>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40</xdr:row>
      <xdr:rowOff>70653</xdr:rowOff>
    </xdr:from>
    <xdr:ext cx="736600" cy="259045"/>
    <xdr:sp macro="" textlink="">
      <xdr:nvSpPr>
        <xdr:cNvPr id="412" name="テキスト ボックス 411">
          <a:extLst>
            <a:ext uri="{FF2B5EF4-FFF2-40B4-BE49-F238E27FC236}">
              <a16:creationId xmlns:a16="http://schemas.microsoft.com/office/drawing/2014/main" id="{32E1D305-C3BF-4410-80ED-BAD90F238D8E}"/>
            </a:ext>
          </a:extLst>
        </xdr:cNvPr>
        <xdr:cNvSpPr txBox="1"/>
      </xdr:nvSpPr>
      <xdr:spPr>
        <a:xfrm>
          <a:off x="15798800" y="69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13" name="円/楕円 412">
          <a:extLst>
            <a:ext uri="{FF2B5EF4-FFF2-40B4-BE49-F238E27FC236}">
              <a16:creationId xmlns:a16="http://schemas.microsoft.com/office/drawing/2014/main" id="{6EA4D838-139A-4437-822D-3422E1B46E4C}"/>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60977</xdr:rowOff>
    </xdr:from>
    <xdr:ext cx="762000" cy="259045"/>
    <xdr:sp macro="" textlink="">
      <xdr:nvSpPr>
        <xdr:cNvPr id="414" name="テキスト ボックス 413">
          <a:extLst>
            <a:ext uri="{FF2B5EF4-FFF2-40B4-BE49-F238E27FC236}">
              <a16:creationId xmlns:a16="http://schemas.microsoft.com/office/drawing/2014/main" id="{CAE32CBA-9938-4195-B693-9458803590DE}"/>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100995</xdr:rowOff>
    </xdr:from>
    <xdr:to>
      <xdr:col>21</xdr:col>
      <xdr:colOff>50800</xdr:colOff>
      <xdr:row>43</xdr:row>
      <xdr:rowOff>31145</xdr:rowOff>
    </xdr:to>
    <xdr:sp macro="" textlink="">
      <xdr:nvSpPr>
        <xdr:cNvPr id="415" name="円/楕円 414">
          <a:extLst>
            <a:ext uri="{FF2B5EF4-FFF2-40B4-BE49-F238E27FC236}">
              <a16:creationId xmlns:a16="http://schemas.microsoft.com/office/drawing/2014/main" id="{980C9E98-61E9-45E2-9F3B-500CE7C572DB}"/>
            </a:ext>
          </a:extLst>
        </xdr:cNvPr>
        <xdr:cNvSpPr/>
      </xdr:nvSpPr>
      <xdr:spPr>
        <a:xfrm>
          <a:off x="14351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43</xdr:row>
      <xdr:rowOff>15922</xdr:rowOff>
    </xdr:from>
    <xdr:ext cx="762000" cy="259045"/>
    <xdr:sp macro="" textlink="">
      <xdr:nvSpPr>
        <xdr:cNvPr id="416" name="テキスト ボックス 415">
          <a:extLst>
            <a:ext uri="{FF2B5EF4-FFF2-40B4-BE49-F238E27FC236}">
              <a16:creationId xmlns:a16="http://schemas.microsoft.com/office/drawing/2014/main" id="{C6CBF77B-A46D-4F73-8BA2-8120EDF21AF4}"/>
            </a:ext>
          </a:extLst>
        </xdr:cNvPr>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170845</xdr:rowOff>
    </xdr:from>
    <xdr:to>
      <xdr:col>19</xdr:col>
      <xdr:colOff>533400</xdr:colOff>
      <xdr:row>44</xdr:row>
      <xdr:rowOff>100995</xdr:rowOff>
    </xdr:to>
    <xdr:sp macro="" textlink="">
      <xdr:nvSpPr>
        <xdr:cNvPr id="417" name="円/楕円 416">
          <a:extLst>
            <a:ext uri="{FF2B5EF4-FFF2-40B4-BE49-F238E27FC236}">
              <a16:creationId xmlns:a16="http://schemas.microsoft.com/office/drawing/2014/main" id="{05D2F62E-928A-40E7-9E40-21C67FCC9B35}"/>
            </a:ext>
          </a:extLst>
        </xdr:cNvPr>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44</xdr:row>
      <xdr:rowOff>85772</xdr:rowOff>
    </xdr:from>
    <xdr:ext cx="762000" cy="259045"/>
    <xdr:sp macro="" textlink="">
      <xdr:nvSpPr>
        <xdr:cNvPr id="418" name="テキスト ボックス 417">
          <a:extLst>
            <a:ext uri="{FF2B5EF4-FFF2-40B4-BE49-F238E27FC236}">
              <a16:creationId xmlns:a16="http://schemas.microsoft.com/office/drawing/2014/main" id="{C28354B0-222F-4DCD-804C-14960F72F497}"/>
            </a:ext>
          </a:extLst>
        </xdr:cNvPr>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a:extLst>
            <a:ext uri="{FF2B5EF4-FFF2-40B4-BE49-F238E27FC236}">
              <a16:creationId xmlns:a16="http://schemas.microsoft.com/office/drawing/2014/main" id="{A8C3C44D-E85C-491B-AF01-9904A12A951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3DE4BE3D-9754-46B0-B931-88E2E39EAE5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a:extLst>
            <a:ext uri="{FF2B5EF4-FFF2-40B4-BE49-F238E27FC236}">
              <a16:creationId xmlns:a16="http://schemas.microsoft.com/office/drawing/2014/main" id="{B5DE7154-14FA-4F41-8AA5-73A4EB0696E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a:extLst>
            <a:ext uri="{FF2B5EF4-FFF2-40B4-BE49-F238E27FC236}">
              <a16:creationId xmlns:a16="http://schemas.microsoft.com/office/drawing/2014/main" id="{198134ED-B451-4D93-B521-311C20AC45B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a:extLst>
            <a:ext uri="{FF2B5EF4-FFF2-40B4-BE49-F238E27FC236}">
              <a16:creationId xmlns:a16="http://schemas.microsoft.com/office/drawing/2014/main" id="{439B62F1-DF04-4F89-9153-13C7A764C63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a:extLst>
            <a:ext uri="{FF2B5EF4-FFF2-40B4-BE49-F238E27FC236}">
              <a16:creationId xmlns:a16="http://schemas.microsoft.com/office/drawing/2014/main" id="{A9E54E10-E819-4963-9C55-C5E0B1FCBE1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a:extLst>
            <a:ext uri="{FF2B5EF4-FFF2-40B4-BE49-F238E27FC236}">
              <a16:creationId xmlns:a16="http://schemas.microsoft.com/office/drawing/2014/main" id="{59EE2A59-DC68-4886-A38E-59DF8B4A66B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a:extLst>
            <a:ext uri="{FF2B5EF4-FFF2-40B4-BE49-F238E27FC236}">
              <a16:creationId xmlns:a16="http://schemas.microsoft.com/office/drawing/2014/main" id="{88ACB35A-8E81-4D53-9CF9-834F996F2C9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a:extLst>
            <a:ext uri="{FF2B5EF4-FFF2-40B4-BE49-F238E27FC236}">
              <a16:creationId xmlns:a16="http://schemas.microsoft.com/office/drawing/2014/main" id="{53F72A0F-77BF-4161-A230-2D80F8F1A95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a:extLst>
            <a:ext uri="{FF2B5EF4-FFF2-40B4-BE49-F238E27FC236}">
              <a16:creationId xmlns:a16="http://schemas.microsoft.com/office/drawing/2014/main" id="{C0E5ED02-79A5-4A68-9200-6FB817C626C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a:extLst>
            <a:ext uri="{FF2B5EF4-FFF2-40B4-BE49-F238E27FC236}">
              <a16:creationId xmlns:a16="http://schemas.microsoft.com/office/drawing/2014/main" id="{B55FBD7C-B717-4B97-BA6C-BF908EB4D18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a:extLst>
            <a:ext uri="{FF2B5EF4-FFF2-40B4-BE49-F238E27FC236}">
              <a16:creationId xmlns:a16="http://schemas.microsoft.com/office/drawing/2014/main" id="{155292E7-10FD-459D-A234-7A2AA68C963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a:extLst>
            <a:ext uri="{FF2B5EF4-FFF2-40B4-BE49-F238E27FC236}">
              <a16:creationId xmlns:a16="http://schemas.microsoft.com/office/drawing/2014/main" id="{D8A2565B-B15B-4039-A93E-59A84BACC79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市町村合併前に旧団体において大規模施設整備に係る起債の償還が終了したことにより、類似団体と同水準での比率となっていたが、平成２６年度に竣工した鏡野町情報通信施設整備運営事業の債務負担行為を平成２４年度に計上したため、比率が大きく上昇した。その後、平成２５、２６年度分の投資額の終了により、約８６％下降したが、今年度、公共下水道及び簡易水道等整備により公共事業債が増加し比率が上昇した。引き続き、公共下水道等の事業は実施予定であり、将来負担額は厳しい状況と認識し、公営企業会計への繰出金の抑制に向け、公共料金体系の見直し等、適正な公営企業経営を目指す。</a:t>
          </a:r>
        </a:p>
      </xdr:txBody>
    </xdr:sp>
    <xdr:clientData/>
  </xdr:twoCellAnchor>
  <xdr:oneCellAnchor>
    <xdr:from>
      <xdr:col>18</xdr:col>
      <xdr:colOff>444500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D0771557-A978-4FDC-B03A-D8B2F05C290C}"/>
            </a:ext>
          </a:extLst>
        </xdr:cNvPr>
        <xdr:cNvSpPr txBox="1"/>
      </xdr:nvSpPr>
      <xdr:spPr>
        <a:xfrm>
          <a:off x="12731750" y="1809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a:extLst>
            <a:ext uri="{FF2B5EF4-FFF2-40B4-BE49-F238E27FC236}">
              <a16:creationId xmlns:a16="http://schemas.microsoft.com/office/drawing/2014/main" id="{A670C6D9-E258-401C-A7CD-FAF5F2E8D38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B21FF3A-DA19-48BF-AE7B-1F2FDAE062B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5" name="直線コネクタ 434">
          <a:extLst>
            <a:ext uri="{FF2B5EF4-FFF2-40B4-BE49-F238E27FC236}">
              <a16:creationId xmlns:a16="http://schemas.microsoft.com/office/drawing/2014/main" id="{F34D75C2-85DD-4893-93A2-5DE7A2DAD233}"/>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BADEB65-73C7-4DCD-994E-6782A323436F}"/>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7" name="直線コネクタ 436">
          <a:extLst>
            <a:ext uri="{FF2B5EF4-FFF2-40B4-BE49-F238E27FC236}">
              <a16:creationId xmlns:a16="http://schemas.microsoft.com/office/drawing/2014/main" id="{56DF98E7-63F4-4C8E-A2D2-C86F4B6D511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AC4918E7-8E97-4D8B-A055-B98621D46F42}"/>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9" name="直線コネクタ 438">
          <a:extLst>
            <a:ext uri="{FF2B5EF4-FFF2-40B4-BE49-F238E27FC236}">
              <a16:creationId xmlns:a16="http://schemas.microsoft.com/office/drawing/2014/main" id="{A7C3ED63-CEF3-4AAC-BC42-92B93232DE1B}"/>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122CBF5D-0D8D-439E-AB87-40F6C1ECBAC5}"/>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1" name="直線コネクタ 440">
          <a:extLst>
            <a:ext uri="{FF2B5EF4-FFF2-40B4-BE49-F238E27FC236}">
              <a16:creationId xmlns:a16="http://schemas.microsoft.com/office/drawing/2014/main" id="{75DF90B1-D0CA-47BC-958A-502E96B316A7}"/>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5DE0B81E-FB11-4B03-995A-9777F9E71238}"/>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3" name="直線コネクタ 442">
          <a:extLst>
            <a:ext uri="{FF2B5EF4-FFF2-40B4-BE49-F238E27FC236}">
              <a16:creationId xmlns:a16="http://schemas.microsoft.com/office/drawing/2014/main" id="{8EA466BC-89A0-4D64-9853-EDDD779EF7B6}"/>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3A2BE306-CD12-42EA-AD5B-948628300176}"/>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5" name="直線コネクタ 444">
          <a:extLst>
            <a:ext uri="{FF2B5EF4-FFF2-40B4-BE49-F238E27FC236}">
              <a16:creationId xmlns:a16="http://schemas.microsoft.com/office/drawing/2014/main" id="{8232319A-4F86-4D7B-9A37-F53188447C14}"/>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24AB2439-54B4-4F69-9BB7-7297A637CE91}"/>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7" name="直線コネクタ 446">
          <a:extLst>
            <a:ext uri="{FF2B5EF4-FFF2-40B4-BE49-F238E27FC236}">
              <a16:creationId xmlns:a16="http://schemas.microsoft.com/office/drawing/2014/main" id="{F4E83E9C-CCA4-4D19-A252-6163277CD1C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8" name="将来負担の状況グラフ枠">
          <a:extLst>
            <a:ext uri="{FF2B5EF4-FFF2-40B4-BE49-F238E27FC236}">
              <a16:creationId xmlns:a16="http://schemas.microsoft.com/office/drawing/2014/main" id="{46435376-8ADA-4C12-88A6-4EC62F408B5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9" name="直線コネクタ 448">
          <a:extLst>
            <a:ext uri="{FF2B5EF4-FFF2-40B4-BE49-F238E27FC236}">
              <a16:creationId xmlns:a16="http://schemas.microsoft.com/office/drawing/2014/main" id="{DA0209F1-CB6E-49A4-A848-30B706452BA1}"/>
            </a:ext>
          </a:extLst>
        </xdr:cNvPr>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50" name="将来負担の状況最小値テキスト">
          <a:extLst>
            <a:ext uri="{FF2B5EF4-FFF2-40B4-BE49-F238E27FC236}">
              <a16:creationId xmlns:a16="http://schemas.microsoft.com/office/drawing/2014/main" id="{145E308E-E76E-4C9D-9B43-7741E7DF770B}"/>
            </a:ext>
          </a:extLst>
        </xdr:cNvPr>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51" name="直線コネクタ 450">
          <a:extLst>
            <a:ext uri="{FF2B5EF4-FFF2-40B4-BE49-F238E27FC236}">
              <a16:creationId xmlns:a16="http://schemas.microsoft.com/office/drawing/2014/main" id="{93F063B2-2708-4118-AE25-41A89D69D329}"/>
            </a:ext>
          </a:extLst>
        </xdr:cNvPr>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4F2C9B75-94B7-4071-B603-39D776416517}"/>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3" name="直線コネクタ 452">
          <a:extLst>
            <a:ext uri="{FF2B5EF4-FFF2-40B4-BE49-F238E27FC236}">
              <a16:creationId xmlns:a16="http://schemas.microsoft.com/office/drawing/2014/main" id="{F0CA4DB1-2A73-42BF-BE4D-D0583B117FA3}"/>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59267</xdr:rowOff>
    </xdr:from>
    <xdr:to>
      <xdr:col>24</xdr:col>
      <xdr:colOff>558800</xdr:colOff>
      <xdr:row>17</xdr:row>
      <xdr:rowOff>124762</xdr:rowOff>
    </xdr:to>
    <xdr:cxnSp macro="">
      <xdr:nvCxnSpPr>
        <xdr:cNvPr id="454" name="直線コネクタ 453">
          <a:extLst>
            <a:ext uri="{FF2B5EF4-FFF2-40B4-BE49-F238E27FC236}">
              <a16:creationId xmlns:a16="http://schemas.microsoft.com/office/drawing/2014/main" id="{EF2A9E5F-B0D3-4E77-8C6D-79BD034FD19E}"/>
            </a:ext>
          </a:extLst>
        </xdr:cNvPr>
        <xdr:cNvCxnSpPr/>
      </xdr:nvCxnSpPr>
      <xdr:spPr>
        <a:xfrm>
          <a:off x="16179800" y="2973917"/>
          <a:ext cx="8382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55" name="将来負担の状況平均値テキスト">
          <a:extLst>
            <a:ext uri="{FF2B5EF4-FFF2-40B4-BE49-F238E27FC236}">
              <a16:creationId xmlns:a16="http://schemas.microsoft.com/office/drawing/2014/main" id="{D9A608E4-4AC3-4AFE-8573-23CC6C1F1E13}"/>
            </a:ext>
          </a:extLst>
        </xdr:cNvPr>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6" name="フローチャート : 判断 455">
          <a:extLst>
            <a:ext uri="{FF2B5EF4-FFF2-40B4-BE49-F238E27FC236}">
              <a16:creationId xmlns:a16="http://schemas.microsoft.com/office/drawing/2014/main" id="{C26E9897-033F-4DF9-946C-4921E012D7DD}"/>
            </a:ext>
          </a:extLst>
        </xdr:cNvPr>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17</xdr:row>
      <xdr:rowOff>59267</xdr:rowOff>
    </xdr:from>
    <xdr:to>
      <xdr:col>23</xdr:col>
      <xdr:colOff>406400</xdr:colOff>
      <xdr:row>20</xdr:row>
      <xdr:rowOff>67733</xdr:rowOff>
    </xdr:to>
    <xdr:cxnSp macro="">
      <xdr:nvCxnSpPr>
        <xdr:cNvPr id="457" name="直線コネクタ 456">
          <a:extLst>
            <a:ext uri="{FF2B5EF4-FFF2-40B4-BE49-F238E27FC236}">
              <a16:creationId xmlns:a16="http://schemas.microsoft.com/office/drawing/2014/main" id="{15A9708A-01CD-41E0-AE27-500DD3E1ACE1}"/>
            </a:ext>
          </a:extLst>
        </xdr:cNvPr>
        <xdr:cNvCxnSpPr/>
      </xdr:nvCxnSpPr>
      <xdr:spPr>
        <a:xfrm flipV="1">
          <a:off x="15290800" y="2973917"/>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58" name="フローチャート : 判断 457">
          <a:extLst>
            <a:ext uri="{FF2B5EF4-FFF2-40B4-BE49-F238E27FC236}">
              <a16:creationId xmlns:a16="http://schemas.microsoft.com/office/drawing/2014/main" id="{764AAF41-9B03-48F1-A98F-5F3185FE5FFD}"/>
            </a:ext>
          </a:extLst>
        </xdr:cNvPr>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12</xdr:row>
      <xdr:rowOff>91094</xdr:rowOff>
    </xdr:from>
    <xdr:ext cx="736600" cy="259045"/>
    <xdr:sp macro="" textlink="">
      <xdr:nvSpPr>
        <xdr:cNvPr id="459" name="テキスト ボックス 458">
          <a:extLst>
            <a:ext uri="{FF2B5EF4-FFF2-40B4-BE49-F238E27FC236}">
              <a16:creationId xmlns:a16="http://schemas.microsoft.com/office/drawing/2014/main" id="{BF012D21-EB48-48D8-84E5-16706C6F74FD}"/>
            </a:ext>
          </a:extLst>
        </xdr:cNvPr>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67733</xdr:rowOff>
    </xdr:from>
    <xdr:to>
      <xdr:col>22</xdr:col>
      <xdr:colOff>203200</xdr:colOff>
      <xdr:row>23</xdr:row>
      <xdr:rowOff>22195</xdr:rowOff>
    </xdr:to>
    <xdr:cxnSp macro="">
      <xdr:nvCxnSpPr>
        <xdr:cNvPr id="460" name="直線コネクタ 459">
          <a:extLst>
            <a:ext uri="{FF2B5EF4-FFF2-40B4-BE49-F238E27FC236}">
              <a16:creationId xmlns:a16="http://schemas.microsoft.com/office/drawing/2014/main" id="{DC1AA8CD-5765-4708-9BE6-ECB3FC6FAA67}"/>
            </a:ext>
          </a:extLst>
        </xdr:cNvPr>
        <xdr:cNvCxnSpPr/>
      </xdr:nvCxnSpPr>
      <xdr:spPr>
        <a:xfrm flipV="1">
          <a:off x="14401800" y="3496733"/>
          <a:ext cx="889000" cy="46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61" name="フローチャート : 判断 460">
          <a:extLst>
            <a:ext uri="{FF2B5EF4-FFF2-40B4-BE49-F238E27FC236}">
              <a16:creationId xmlns:a16="http://schemas.microsoft.com/office/drawing/2014/main" id="{56E5E357-7095-4F2C-AF36-E5C181D34CBA}"/>
            </a:ext>
          </a:extLst>
        </xdr:cNvPr>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19611</xdr:rowOff>
    </xdr:from>
    <xdr:ext cx="762000" cy="259045"/>
    <xdr:sp macro="" textlink="">
      <xdr:nvSpPr>
        <xdr:cNvPr id="462" name="テキスト ボックス 461">
          <a:extLst>
            <a:ext uri="{FF2B5EF4-FFF2-40B4-BE49-F238E27FC236}">
              <a16:creationId xmlns:a16="http://schemas.microsoft.com/office/drawing/2014/main" id="{9C6EBE74-2C83-4A62-9BF0-333EF7C9A123}"/>
            </a:ext>
          </a:extLst>
        </xdr:cNvPr>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57452</xdr:rowOff>
    </xdr:from>
    <xdr:to>
      <xdr:col>21</xdr:col>
      <xdr:colOff>0</xdr:colOff>
      <xdr:row>23</xdr:row>
      <xdr:rowOff>22195</xdr:rowOff>
    </xdr:to>
    <xdr:cxnSp macro="">
      <xdr:nvCxnSpPr>
        <xdr:cNvPr id="463" name="直線コネクタ 462">
          <a:extLst>
            <a:ext uri="{FF2B5EF4-FFF2-40B4-BE49-F238E27FC236}">
              <a16:creationId xmlns:a16="http://schemas.microsoft.com/office/drawing/2014/main" id="{8E5658B0-BF34-49B1-BA0A-3054C7046A61}"/>
            </a:ext>
          </a:extLst>
        </xdr:cNvPr>
        <xdr:cNvCxnSpPr/>
      </xdr:nvCxnSpPr>
      <xdr:spPr>
        <a:xfrm>
          <a:off x="13512800" y="2629202"/>
          <a:ext cx="889000" cy="13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28484</xdr:rowOff>
    </xdr:from>
    <xdr:to>
      <xdr:col>21</xdr:col>
      <xdr:colOff>50800</xdr:colOff>
      <xdr:row>15</xdr:row>
      <xdr:rowOff>130084</xdr:rowOff>
    </xdr:to>
    <xdr:sp macro="" textlink="">
      <xdr:nvSpPr>
        <xdr:cNvPr id="464" name="フローチャート : 判断 463">
          <a:extLst>
            <a:ext uri="{FF2B5EF4-FFF2-40B4-BE49-F238E27FC236}">
              <a16:creationId xmlns:a16="http://schemas.microsoft.com/office/drawing/2014/main" id="{B1751853-1D0E-45F9-8F28-AEE85156DFF4}"/>
            </a:ext>
          </a:extLst>
        </xdr:cNvPr>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13</xdr:row>
      <xdr:rowOff>140261</xdr:rowOff>
    </xdr:from>
    <xdr:ext cx="762000" cy="259045"/>
    <xdr:sp macro="" textlink="">
      <xdr:nvSpPr>
        <xdr:cNvPr id="465" name="テキスト ボックス 464">
          <a:extLst>
            <a:ext uri="{FF2B5EF4-FFF2-40B4-BE49-F238E27FC236}">
              <a16:creationId xmlns:a16="http://schemas.microsoft.com/office/drawing/2014/main" id="{8E72DE81-DF42-46DC-8D45-91659AB2A508}"/>
            </a:ext>
          </a:extLst>
        </xdr:cNvPr>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66" name="フローチャート : 判断 465">
          <a:extLst>
            <a:ext uri="{FF2B5EF4-FFF2-40B4-BE49-F238E27FC236}">
              <a16:creationId xmlns:a16="http://schemas.microsoft.com/office/drawing/2014/main" id="{0894ADDE-A5D4-446F-89D2-79D88598A65C}"/>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16</xdr:row>
      <xdr:rowOff>11205</xdr:rowOff>
    </xdr:from>
    <xdr:ext cx="762000" cy="259045"/>
    <xdr:sp macro="" textlink="">
      <xdr:nvSpPr>
        <xdr:cNvPr id="467" name="テキスト ボックス 466">
          <a:extLst>
            <a:ext uri="{FF2B5EF4-FFF2-40B4-BE49-F238E27FC236}">
              <a16:creationId xmlns:a16="http://schemas.microsoft.com/office/drawing/2014/main" id="{035DC97D-6569-4248-9862-91033D966E16}"/>
            </a:ext>
          </a:extLst>
        </xdr:cNvPr>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1108A283-9D8E-428D-A4EA-468DF1997B3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B82A7CC0-6970-4FF8-BD92-463D93B2E53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94F52418-41A3-4554-AD36-A1D56ADB7EC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95CCAE9E-022E-4F8E-BCE1-924D56682E7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7FCF265C-0D23-4391-BBC2-6B388853882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73962</xdr:rowOff>
    </xdr:from>
    <xdr:to>
      <xdr:col>24</xdr:col>
      <xdr:colOff>609600</xdr:colOff>
      <xdr:row>18</xdr:row>
      <xdr:rowOff>4112</xdr:rowOff>
    </xdr:to>
    <xdr:sp macro="" textlink="">
      <xdr:nvSpPr>
        <xdr:cNvPr id="473" name="円/楕円 472">
          <a:extLst>
            <a:ext uri="{FF2B5EF4-FFF2-40B4-BE49-F238E27FC236}">
              <a16:creationId xmlns:a16="http://schemas.microsoft.com/office/drawing/2014/main" id="{3405AA24-6B93-420F-8B48-6112D3063236}"/>
            </a:ext>
          </a:extLst>
        </xdr:cNvPr>
        <xdr:cNvSpPr/>
      </xdr:nvSpPr>
      <xdr:spPr>
        <a:xfrm>
          <a:off x="16967200" y="29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17</xdr:row>
      <xdr:rowOff>46039</xdr:rowOff>
    </xdr:from>
    <xdr:ext cx="762000" cy="259045"/>
    <xdr:sp macro="" textlink="">
      <xdr:nvSpPr>
        <xdr:cNvPr id="474" name="将来負担の状況該当値テキスト">
          <a:extLst>
            <a:ext uri="{FF2B5EF4-FFF2-40B4-BE49-F238E27FC236}">
              <a16:creationId xmlns:a16="http://schemas.microsoft.com/office/drawing/2014/main" id="{D04D49BC-55A9-41C3-AB35-13783DFC9C3F}"/>
            </a:ext>
          </a:extLst>
        </xdr:cNvPr>
        <xdr:cNvSpPr txBox="1"/>
      </xdr:nvSpPr>
      <xdr:spPr>
        <a:xfrm>
          <a:off x="17106900" y="296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8467</xdr:rowOff>
    </xdr:from>
    <xdr:to>
      <xdr:col>23</xdr:col>
      <xdr:colOff>457200</xdr:colOff>
      <xdr:row>17</xdr:row>
      <xdr:rowOff>110067</xdr:rowOff>
    </xdr:to>
    <xdr:sp macro="" textlink="">
      <xdr:nvSpPr>
        <xdr:cNvPr id="475" name="円/楕円 474">
          <a:extLst>
            <a:ext uri="{FF2B5EF4-FFF2-40B4-BE49-F238E27FC236}">
              <a16:creationId xmlns:a16="http://schemas.microsoft.com/office/drawing/2014/main" id="{F656474F-53BA-4CCE-8879-8D906307E513}"/>
            </a:ext>
          </a:extLst>
        </xdr:cNvPr>
        <xdr:cNvSpPr/>
      </xdr:nvSpPr>
      <xdr:spPr>
        <a:xfrm>
          <a:off x="16129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17</xdr:row>
      <xdr:rowOff>94844</xdr:rowOff>
    </xdr:from>
    <xdr:ext cx="736600" cy="259045"/>
    <xdr:sp macro="" textlink="">
      <xdr:nvSpPr>
        <xdr:cNvPr id="476" name="テキスト ボックス 475">
          <a:extLst>
            <a:ext uri="{FF2B5EF4-FFF2-40B4-BE49-F238E27FC236}">
              <a16:creationId xmlns:a16="http://schemas.microsoft.com/office/drawing/2014/main" id="{62811757-5B75-45B0-AF8F-AD018696D21C}"/>
            </a:ext>
          </a:extLst>
        </xdr:cNvPr>
        <xdr:cNvSpPr txBox="1"/>
      </xdr:nvSpPr>
      <xdr:spPr>
        <a:xfrm>
          <a:off x="15798800" y="300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16933</xdr:rowOff>
    </xdr:from>
    <xdr:to>
      <xdr:col>22</xdr:col>
      <xdr:colOff>254000</xdr:colOff>
      <xdr:row>20</xdr:row>
      <xdr:rowOff>118533</xdr:rowOff>
    </xdr:to>
    <xdr:sp macro="" textlink="">
      <xdr:nvSpPr>
        <xdr:cNvPr id="477" name="円/楕円 476">
          <a:extLst>
            <a:ext uri="{FF2B5EF4-FFF2-40B4-BE49-F238E27FC236}">
              <a16:creationId xmlns:a16="http://schemas.microsoft.com/office/drawing/2014/main" id="{3CD1E96B-9C23-4E10-BD25-BFDE006CCED0}"/>
            </a:ext>
          </a:extLst>
        </xdr:cNvPr>
        <xdr:cNvSpPr/>
      </xdr:nvSpPr>
      <xdr:spPr>
        <a:xfrm>
          <a:off x="15240000" y="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20</xdr:row>
      <xdr:rowOff>103310</xdr:rowOff>
    </xdr:from>
    <xdr:ext cx="762000" cy="259045"/>
    <xdr:sp macro="" textlink="">
      <xdr:nvSpPr>
        <xdr:cNvPr id="478" name="テキスト ボックス 477">
          <a:extLst>
            <a:ext uri="{FF2B5EF4-FFF2-40B4-BE49-F238E27FC236}">
              <a16:creationId xmlns:a16="http://schemas.microsoft.com/office/drawing/2014/main" id="{3528A56D-DFAF-4EDB-B747-F9C463294011}"/>
            </a:ext>
          </a:extLst>
        </xdr:cNvPr>
        <xdr:cNvSpPr txBox="1"/>
      </xdr:nvSpPr>
      <xdr:spPr>
        <a:xfrm>
          <a:off x="14909800" y="353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142845</xdr:rowOff>
    </xdr:from>
    <xdr:to>
      <xdr:col>21</xdr:col>
      <xdr:colOff>50800</xdr:colOff>
      <xdr:row>23</xdr:row>
      <xdr:rowOff>72995</xdr:rowOff>
    </xdr:to>
    <xdr:sp macro="" textlink="">
      <xdr:nvSpPr>
        <xdr:cNvPr id="479" name="円/楕円 478">
          <a:extLst>
            <a:ext uri="{FF2B5EF4-FFF2-40B4-BE49-F238E27FC236}">
              <a16:creationId xmlns:a16="http://schemas.microsoft.com/office/drawing/2014/main" id="{9AEB5076-1EED-459B-99B1-6C7D6445F5E5}"/>
            </a:ext>
          </a:extLst>
        </xdr:cNvPr>
        <xdr:cNvSpPr/>
      </xdr:nvSpPr>
      <xdr:spPr>
        <a:xfrm>
          <a:off x="14351000" y="39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23</xdr:row>
      <xdr:rowOff>57772</xdr:rowOff>
    </xdr:from>
    <xdr:ext cx="762000" cy="259045"/>
    <xdr:sp macro="" textlink="">
      <xdr:nvSpPr>
        <xdr:cNvPr id="480" name="テキスト ボックス 479">
          <a:extLst>
            <a:ext uri="{FF2B5EF4-FFF2-40B4-BE49-F238E27FC236}">
              <a16:creationId xmlns:a16="http://schemas.microsoft.com/office/drawing/2014/main" id="{6BEB4414-A258-4367-8BFD-30814D01F25C}"/>
            </a:ext>
          </a:extLst>
        </xdr:cNvPr>
        <xdr:cNvSpPr txBox="1"/>
      </xdr:nvSpPr>
      <xdr:spPr>
        <a:xfrm>
          <a:off x="14020800" y="400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6652</xdr:rowOff>
    </xdr:from>
    <xdr:to>
      <xdr:col>19</xdr:col>
      <xdr:colOff>533400</xdr:colOff>
      <xdr:row>15</xdr:row>
      <xdr:rowOff>108252</xdr:rowOff>
    </xdr:to>
    <xdr:sp macro="" textlink="">
      <xdr:nvSpPr>
        <xdr:cNvPr id="481" name="円/楕円 480">
          <a:extLst>
            <a:ext uri="{FF2B5EF4-FFF2-40B4-BE49-F238E27FC236}">
              <a16:creationId xmlns:a16="http://schemas.microsoft.com/office/drawing/2014/main" id="{4278543B-C584-4872-89B9-FDEBEBDB3C82}"/>
            </a:ext>
          </a:extLst>
        </xdr:cNvPr>
        <xdr:cNvSpPr/>
      </xdr:nvSpPr>
      <xdr:spPr>
        <a:xfrm>
          <a:off x="13462000" y="25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13</xdr:row>
      <xdr:rowOff>118429</xdr:rowOff>
    </xdr:from>
    <xdr:ext cx="762000" cy="259045"/>
    <xdr:sp macro="" textlink="">
      <xdr:nvSpPr>
        <xdr:cNvPr id="482" name="テキスト ボックス 481">
          <a:extLst>
            <a:ext uri="{FF2B5EF4-FFF2-40B4-BE49-F238E27FC236}">
              <a16:creationId xmlns:a16="http://schemas.microsoft.com/office/drawing/2014/main" id="{9CB4A44F-13C3-417F-9DD6-4B466C4EB7BD}"/>
            </a:ext>
          </a:extLst>
        </xdr:cNvPr>
        <xdr:cNvSpPr txBox="1"/>
      </xdr:nvSpPr>
      <xdr:spPr>
        <a:xfrm>
          <a:off x="13131800" y="234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38E1F3E3-3C39-4181-832E-F42FCE7B9AC3}"/>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7EAD1A1-72F4-4285-BF9B-AA4B1D8CB3DE}"/>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4F53747E-AC28-4A13-80ED-3904954C9888}"/>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9964DA66-1491-4842-B964-6833EA28F56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F3FDBCE-ED02-4F4C-9E6A-3AEFA2F8D00C}"/>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A54C3700-8DB4-4756-A532-559C80DBA82F}"/>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24B8A0D1-65E2-40E7-9AA4-C21F689BF124}"/>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9DAF7EA8-5C4A-45A0-A743-FD8429487914}"/>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63B0E1A7-7293-48FB-A88E-1C6497DC68A8}"/>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B003BF5-C995-4533-A72B-CC4EAF5578E7}"/>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A89FE50D-F26C-47B5-A6F4-899936F9BF48}"/>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13,609
13,523
419.68
12,375,642
11,108,164
1,144,854
7,256,172
15,622,448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CD1EE8FC-41F1-414E-8B92-7BD14E0D9236}"/>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3A845FF9-297A-43F5-A72A-3FD6AF597808}"/>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3CFC540E-8BB9-430D-A17E-B08305DBDCBA}"/>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EB156637-4E2A-4578-9D52-17F16D62038B}"/>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106CFF5B-4CF2-4146-BEC8-603657069E0F}"/>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9101FE82-9309-4149-B08C-29910814F3A4}"/>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1D26E87-C4D3-435C-A2EE-F87A673537F4}"/>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CD6C8BA0-21C3-40FE-B71E-50E40F2EF6D7}"/>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B6B8DDED-A010-4611-9668-58521CC3B022}"/>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ED48D3C-37C0-4675-907B-4C9377E3646D}"/>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8CE800AD-32C7-4338-8980-EFF16273EF6C}"/>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738D25A0-0186-4E0B-9495-E03E42D324D9}"/>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7F0A4468-DA61-49B4-BDE8-502DEC4AA883}"/>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2B3962D5-F19F-4C41-A55C-83B8FFBD9A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1BB007AA-AD5C-420F-AF49-59FE9DF41E57}"/>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294A394A-2F95-41D2-9831-0FC9366B663A}"/>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691FAE65-1354-478D-8C34-13E10CF2FE6F}"/>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98F53DE5-E8E1-4CF0-B04B-DB297105599A}"/>
            </a:ext>
          </a:extLst>
        </xdr:cNvPr>
        <xdr:cNvSpPr txBox="1"/>
      </xdr:nvSpPr>
      <xdr:spPr>
        <a:xfrm>
          <a:off x="697139" y="360135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155575</xdr:rowOff>
    </xdr:from>
    <xdr:ext cx="9703105" cy="259045"/>
    <xdr:sp macro="" textlink="">
      <xdr:nvSpPr>
        <xdr:cNvPr id="31" name="テキスト ボックス 30">
          <a:extLst>
            <a:ext uri="{FF2B5EF4-FFF2-40B4-BE49-F238E27FC236}">
              <a16:creationId xmlns:a16="http://schemas.microsoft.com/office/drawing/2014/main" id="{52D9D4C3-BC06-4A48-9F52-7FD38E292D75}"/>
            </a:ext>
          </a:extLst>
        </xdr:cNvPr>
        <xdr:cNvSpPr txBox="1"/>
      </xdr:nvSpPr>
      <xdr:spPr>
        <a:xfrm>
          <a:off x="697139" y="38703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BE507095-502D-4429-8823-4A799069D133}"/>
            </a:ext>
          </a:extLst>
        </xdr:cNvPr>
        <xdr:cNvSpPr txBox="1"/>
      </xdr:nvSpPr>
      <xdr:spPr>
        <a:xfrm>
          <a:off x="697139" y="4125686"/>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a:extLst>
            <a:ext uri="{FF2B5EF4-FFF2-40B4-BE49-F238E27FC236}">
              <a16:creationId xmlns:a16="http://schemas.microsoft.com/office/drawing/2014/main" id="{C4E071B0-858D-4BF9-8666-D22A9D3E9EDF}"/>
            </a:ext>
          </a:extLst>
        </xdr:cNvPr>
        <xdr:cNvSpPr txBox="1"/>
      </xdr:nvSpPr>
      <xdr:spPr>
        <a:xfrm>
          <a:off x="697139" y="4385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7D1E5CDC-8C25-4103-A55A-31AAC775E093}"/>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CFC719FA-66FE-4F0C-8768-FFC2457CE107}"/>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D0AB60A1-6961-4E4E-A24A-1C6D011115B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C5E5ED61-2AE9-49FC-978D-8728D6945188}"/>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BAC3379-C38A-429B-816E-18D07B0F899E}"/>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692423C0-F404-4854-80D0-522EFFBB97C8}"/>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122B2C4C-E874-405F-9643-BAB38F01ACBB}"/>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A9AE653D-EB13-406F-AE68-762EF29D2103}"/>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7F19B474-735E-4F7C-8B12-848B3B8BAF37}"/>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CE1FB231-7C9F-48B2-8B41-282761AB4A46}"/>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3408239A-06CC-4509-BFF4-FAB7D14C16CF}"/>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類似団体と比較すれば、経常収支比率に占める割合は低いが、人口に対して職員数が多いことから総額では多額となっている。</a:t>
          </a:r>
          <a:endParaRPr kumimoji="1" lang="en-US" altLang="ja-JP" sz="1300">
            <a:latin typeface="ＭＳ Ｐゴシック"/>
          </a:endParaRPr>
        </a:p>
        <a:p>
          <a:pPr>
            <a:lnSpc>
              <a:spcPts val="1500"/>
            </a:lnSpc>
          </a:pPr>
          <a:r>
            <a:rPr kumimoji="1" lang="ja-JP" altLang="en-US" sz="1300">
              <a:latin typeface="ＭＳ Ｐゴシック"/>
            </a:rPr>
            <a:t>　 今後も鏡野町定員適正化計画に基づく職員数の適正な管理と適正な給与水準を保つことにより人件費の削減に努める。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77FDD90D-C999-4E30-8417-40D2FD61963D}"/>
            </a:ext>
          </a:extLst>
        </xdr:cNvPr>
        <xdr:cNvSpPr txBox="1"/>
      </xdr:nvSpPr>
      <xdr:spPr>
        <a:xfrm>
          <a:off x="722539" y="523784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F4F5520A-9609-4FAB-A329-1CD7F71C8C7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839BFA9E-0024-4AC7-8980-4C51AFBED213}"/>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110D75E5-E689-4D8C-93B4-E5EB15527CD3}"/>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A4665DAF-204A-48E3-9D0A-66927DA92D69}"/>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CC83258E-328F-42C7-867B-DB14AE995A2A}"/>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8252AFBD-23C5-45B3-97A4-4DBB3323720A}"/>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67730DE2-467A-4050-9F2F-5FBD2CACDACE}"/>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E1C7E471-C767-4BC4-BBA4-A56ACED37C21}"/>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4C048624-A0E0-423B-8E0B-EB52C08044C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16B7A76-1C02-4C34-BEAE-472869D0D016}"/>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15E9A261-BDE3-417C-8856-A5633BFD4B24}"/>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60B380DC-9904-4316-8348-6298E9683A9E}"/>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2ADAC390-B4B5-43D0-9A29-C8BDD1791D49}"/>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E65EE6B7-AF23-4094-A3F0-B39ECDF8BB05}"/>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A4A6776D-398D-4FFD-A999-F167324FD016}"/>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a:extLst>
            <a:ext uri="{FF2B5EF4-FFF2-40B4-BE49-F238E27FC236}">
              <a16:creationId xmlns:a16="http://schemas.microsoft.com/office/drawing/2014/main" id="{F1EA372D-B5BA-4CDE-83E7-7F5ADFA9E099}"/>
            </a:ext>
          </a:extLst>
        </xdr:cNvPr>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D862579D-415D-4DF1-BD90-D60FCC08F8BB}"/>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a:extLst>
            <a:ext uri="{FF2B5EF4-FFF2-40B4-BE49-F238E27FC236}">
              <a16:creationId xmlns:a16="http://schemas.microsoft.com/office/drawing/2014/main" id="{E40279F6-6CE8-4EB7-8684-528B3ACA0926}"/>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30C1C02C-9A88-4661-AACA-008B315EFE91}"/>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a:extLst>
            <a:ext uri="{FF2B5EF4-FFF2-40B4-BE49-F238E27FC236}">
              <a16:creationId xmlns:a16="http://schemas.microsoft.com/office/drawing/2014/main" id="{7A08BFDA-33A5-4BB4-AE85-D93E7AACDF7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1270</xdr:rowOff>
    </xdr:to>
    <xdr:cxnSp macro="">
      <xdr:nvCxnSpPr>
        <xdr:cNvPr id="66" name="直線コネクタ 65">
          <a:extLst>
            <a:ext uri="{FF2B5EF4-FFF2-40B4-BE49-F238E27FC236}">
              <a16:creationId xmlns:a16="http://schemas.microsoft.com/office/drawing/2014/main" id="{7DB1E692-3A50-4ECF-8869-16C0FFF68574}"/>
            </a:ext>
          </a:extLst>
        </xdr:cNvPr>
        <xdr:cNvCxnSpPr/>
      </xdr:nvCxnSpPr>
      <xdr:spPr>
        <a:xfrm flipV="1">
          <a:off x="3987800" y="5956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a:extLst>
            <a:ext uri="{FF2B5EF4-FFF2-40B4-BE49-F238E27FC236}">
              <a16:creationId xmlns:a16="http://schemas.microsoft.com/office/drawing/2014/main" id="{8E707E77-1338-45C6-860F-D8631E45EF47}"/>
            </a:ext>
          </a:extLst>
        </xdr:cNvPr>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a:extLst>
            <a:ext uri="{FF2B5EF4-FFF2-40B4-BE49-F238E27FC236}">
              <a16:creationId xmlns:a16="http://schemas.microsoft.com/office/drawing/2014/main" id="{4234DF5C-4DCC-44E3-9D35-D70450EC8C1B}"/>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34</xdr:row>
      <xdr:rowOff>111760</xdr:rowOff>
    </xdr:from>
    <xdr:to>
      <xdr:col>5</xdr:col>
      <xdr:colOff>549275</xdr:colOff>
      <xdr:row>35</xdr:row>
      <xdr:rowOff>1270</xdr:rowOff>
    </xdr:to>
    <xdr:cxnSp macro="">
      <xdr:nvCxnSpPr>
        <xdr:cNvPr id="69" name="直線コネクタ 68">
          <a:extLst>
            <a:ext uri="{FF2B5EF4-FFF2-40B4-BE49-F238E27FC236}">
              <a16:creationId xmlns:a16="http://schemas.microsoft.com/office/drawing/2014/main" id="{BFC57D75-37D2-41CD-8285-934947C97B01}"/>
            </a:ext>
          </a:extLst>
        </xdr:cNvPr>
        <xdr:cNvCxnSpPr/>
      </xdr:nvCxnSpPr>
      <xdr:spPr>
        <a:xfrm>
          <a:off x="3098800" y="594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a:extLst>
            <a:ext uri="{FF2B5EF4-FFF2-40B4-BE49-F238E27FC236}">
              <a16:creationId xmlns:a16="http://schemas.microsoft.com/office/drawing/2014/main" id="{81EC40E1-7215-4843-B22A-0F054ABE8D88}"/>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29227</xdr:rowOff>
    </xdr:from>
    <xdr:ext cx="736600" cy="259045"/>
    <xdr:sp macro="" textlink="">
      <xdr:nvSpPr>
        <xdr:cNvPr id="71" name="テキスト ボックス 70">
          <a:extLst>
            <a:ext uri="{FF2B5EF4-FFF2-40B4-BE49-F238E27FC236}">
              <a16:creationId xmlns:a16="http://schemas.microsoft.com/office/drawing/2014/main" id="{539709AF-546D-4E34-BFE5-38C639D87F87}"/>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111760</xdr:rowOff>
    </xdr:from>
    <xdr:to>
      <xdr:col>4</xdr:col>
      <xdr:colOff>346075</xdr:colOff>
      <xdr:row>35</xdr:row>
      <xdr:rowOff>69850</xdr:rowOff>
    </xdr:to>
    <xdr:cxnSp macro="">
      <xdr:nvCxnSpPr>
        <xdr:cNvPr id="72" name="直線コネクタ 71">
          <a:extLst>
            <a:ext uri="{FF2B5EF4-FFF2-40B4-BE49-F238E27FC236}">
              <a16:creationId xmlns:a16="http://schemas.microsoft.com/office/drawing/2014/main" id="{E87436EB-96AC-4A9E-BFA2-127FF94EF3AA}"/>
            </a:ext>
          </a:extLst>
        </xdr:cNvPr>
        <xdr:cNvCxnSpPr/>
      </xdr:nvCxnSpPr>
      <xdr:spPr>
        <a:xfrm flipV="1">
          <a:off x="2209800" y="5941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a:extLst>
            <a:ext uri="{FF2B5EF4-FFF2-40B4-BE49-F238E27FC236}">
              <a16:creationId xmlns:a16="http://schemas.microsoft.com/office/drawing/2014/main" id="{F95A11F1-BA9F-4279-85BA-1072A5B99624}"/>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FC9316E-9AA9-4A9F-9FF2-0B89037E57AA}"/>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36</xdr:row>
      <xdr:rowOff>35560</xdr:rowOff>
    </xdr:to>
    <xdr:cxnSp macro="">
      <xdr:nvCxnSpPr>
        <xdr:cNvPr id="75" name="直線コネクタ 74">
          <a:extLst>
            <a:ext uri="{FF2B5EF4-FFF2-40B4-BE49-F238E27FC236}">
              <a16:creationId xmlns:a16="http://schemas.microsoft.com/office/drawing/2014/main" id="{F3B8F8F2-396F-4978-9516-E53BA2FF7988}"/>
            </a:ext>
          </a:extLst>
        </xdr:cNvPr>
        <xdr:cNvCxnSpPr/>
      </xdr:nvCxnSpPr>
      <xdr:spPr>
        <a:xfrm flipV="1">
          <a:off x="1320800" y="6070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a:extLst>
            <a:ext uri="{FF2B5EF4-FFF2-40B4-BE49-F238E27FC236}">
              <a16:creationId xmlns:a16="http://schemas.microsoft.com/office/drawing/2014/main" id="{9C4B97E7-6AAF-45EA-9BB2-4DA566C74794}"/>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9A5890D-BF23-40AC-A7FB-6D27395B6E61}"/>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a:extLst>
            <a:ext uri="{FF2B5EF4-FFF2-40B4-BE49-F238E27FC236}">
              <a16:creationId xmlns:a16="http://schemas.microsoft.com/office/drawing/2014/main" id="{313D6B39-4C94-49B0-8C29-29FC69085FD4}"/>
            </a:ext>
          </a:extLst>
        </xdr:cNvPr>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82567</xdr:rowOff>
    </xdr:from>
    <xdr:ext cx="762000" cy="259045"/>
    <xdr:sp macro="" textlink="">
      <xdr:nvSpPr>
        <xdr:cNvPr id="79" name="テキスト ボックス 78">
          <a:extLst>
            <a:ext uri="{FF2B5EF4-FFF2-40B4-BE49-F238E27FC236}">
              <a16:creationId xmlns:a16="http://schemas.microsoft.com/office/drawing/2014/main" id="{1DE8E815-3B9F-4E92-B87C-BAA276783AFA}"/>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A9EDB363-23FE-4932-9707-63139B7101D1}"/>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E3A0D468-27FB-41BF-8A7E-D3C015D86B58}"/>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DD96ACD9-8634-4030-BB39-039035FD96A5}"/>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A78ED4CF-A8FB-499B-93A0-31E3EC12FDA3}"/>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9FC34F7B-B962-4B75-83FC-7E71DC4DFE33}"/>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5" name="円/楕円 84">
          <a:extLst>
            <a:ext uri="{FF2B5EF4-FFF2-40B4-BE49-F238E27FC236}">
              <a16:creationId xmlns:a16="http://schemas.microsoft.com/office/drawing/2014/main" id="{7694BCC0-2C14-4C1F-A4DB-DBDC026F2CA4}"/>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33</xdr:row>
      <xdr:rowOff>92727</xdr:rowOff>
    </xdr:from>
    <xdr:ext cx="762000" cy="259045"/>
    <xdr:sp macro="" textlink="">
      <xdr:nvSpPr>
        <xdr:cNvPr id="86" name="人件費該当値テキスト">
          <a:extLst>
            <a:ext uri="{FF2B5EF4-FFF2-40B4-BE49-F238E27FC236}">
              <a16:creationId xmlns:a16="http://schemas.microsoft.com/office/drawing/2014/main" id="{6907C642-60B7-4FB4-9D3D-AFC5263AE85A}"/>
            </a:ext>
          </a:extLst>
        </xdr:cNvPr>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7" name="円/楕円 86">
          <a:extLst>
            <a:ext uri="{FF2B5EF4-FFF2-40B4-BE49-F238E27FC236}">
              <a16:creationId xmlns:a16="http://schemas.microsoft.com/office/drawing/2014/main" id="{CAE7FE3A-8DD4-48F4-952E-D5FE5F582D05}"/>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33</xdr:row>
      <xdr:rowOff>62247</xdr:rowOff>
    </xdr:from>
    <xdr:ext cx="736600" cy="259045"/>
    <xdr:sp macro="" textlink="">
      <xdr:nvSpPr>
        <xdr:cNvPr id="88" name="テキスト ボックス 87">
          <a:extLst>
            <a:ext uri="{FF2B5EF4-FFF2-40B4-BE49-F238E27FC236}">
              <a16:creationId xmlns:a16="http://schemas.microsoft.com/office/drawing/2014/main" id="{F2482409-394B-4010-A7B0-408C8FA35095}"/>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60960</xdr:rowOff>
    </xdr:from>
    <xdr:to>
      <xdr:col>4</xdr:col>
      <xdr:colOff>396875</xdr:colOff>
      <xdr:row>34</xdr:row>
      <xdr:rowOff>162560</xdr:rowOff>
    </xdr:to>
    <xdr:sp macro="" textlink="">
      <xdr:nvSpPr>
        <xdr:cNvPr id="89" name="円/楕円 88">
          <a:extLst>
            <a:ext uri="{FF2B5EF4-FFF2-40B4-BE49-F238E27FC236}">
              <a16:creationId xmlns:a16="http://schemas.microsoft.com/office/drawing/2014/main" id="{967440F0-030C-451B-B8A9-1C407BFF827B}"/>
            </a:ext>
          </a:extLst>
        </xdr:cNvPr>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33</xdr:row>
      <xdr:rowOff>1287</xdr:rowOff>
    </xdr:from>
    <xdr:ext cx="762000" cy="259045"/>
    <xdr:sp macro="" textlink="">
      <xdr:nvSpPr>
        <xdr:cNvPr id="90" name="テキスト ボックス 89">
          <a:extLst>
            <a:ext uri="{FF2B5EF4-FFF2-40B4-BE49-F238E27FC236}">
              <a16:creationId xmlns:a16="http://schemas.microsoft.com/office/drawing/2014/main" id="{6551EE26-F423-4D2F-95A8-66FE932223AD}"/>
            </a:ext>
          </a:extLst>
        </xdr:cNvPr>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19050</xdr:rowOff>
    </xdr:from>
    <xdr:to>
      <xdr:col>3</xdr:col>
      <xdr:colOff>193675</xdr:colOff>
      <xdr:row>35</xdr:row>
      <xdr:rowOff>120650</xdr:rowOff>
    </xdr:to>
    <xdr:sp macro="" textlink="">
      <xdr:nvSpPr>
        <xdr:cNvPr id="91" name="円/楕円 90">
          <a:extLst>
            <a:ext uri="{FF2B5EF4-FFF2-40B4-BE49-F238E27FC236}">
              <a16:creationId xmlns:a16="http://schemas.microsoft.com/office/drawing/2014/main" id="{E9C96A8C-7A0D-43E2-885A-07BCF6CE82F7}"/>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E287C9D0-992D-4383-8C34-6EFB6B42526A}"/>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3" name="円/楕円 92">
          <a:extLst>
            <a:ext uri="{FF2B5EF4-FFF2-40B4-BE49-F238E27FC236}">
              <a16:creationId xmlns:a16="http://schemas.microsoft.com/office/drawing/2014/main" id="{EA231DF7-A0FB-467F-871D-82F4133699C9}"/>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34</xdr:row>
      <xdr:rowOff>96537</xdr:rowOff>
    </xdr:from>
    <xdr:ext cx="762000" cy="259045"/>
    <xdr:sp macro="" textlink="">
      <xdr:nvSpPr>
        <xdr:cNvPr id="94" name="テキスト ボックス 93">
          <a:extLst>
            <a:ext uri="{FF2B5EF4-FFF2-40B4-BE49-F238E27FC236}">
              <a16:creationId xmlns:a16="http://schemas.microsoft.com/office/drawing/2014/main" id="{3CF24BC1-5D83-485A-9881-AE89784A3869}"/>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7139DAF9-8400-42A0-8A3C-A94DA1F4F8C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FFE00151-12DB-44A2-9309-9B7598C43CC9}"/>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5888DE07-129A-458E-8FB3-F0D8B0BC4A6D}"/>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CDB505B-41EB-4A7C-A0FF-19976FD6F92D}"/>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D694182-6F39-41C5-B99C-505A62B53E71}"/>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6807F5A-82B0-4C5E-938C-4847A2CC2D44}"/>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4CF8789E-4995-4F32-A7D6-98C572639F2F}"/>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202638A3-EA0E-439B-8B10-4E23AE7B957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53C5A06A-F1C4-41E6-9BB0-20AF9253ED95}"/>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7C66EA40-24A7-4B29-9C98-5C2A0D68EF2D}"/>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1D963C92-4165-4F77-AB78-D7D03ACF6204}"/>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今年度は前年度と比較して、２％数値が上昇した。これは、平成２６年度に竣工した情報通信施設に係る指定管理料が今年度から発生したことが大きな要因となっている。 また、合併前団体から引き継いだ多くの公共施設の経常的な管理費の増加に起因するところが大きい。</a:t>
          </a:r>
          <a:endParaRPr kumimoji="1" lang="en-US" altLang="ja-JP" sz="1200">
            <a:latin typeface="ＭＳ Ｐゴシック"/>
          </a:endParaRPr>
        </a:p>
        <a:p>
          <a:r>
            <a:rPr kumimoji="1" lang="ja-JP" altLang="en-US" sz="1200">
              <a:latin typeface="ＭＳ Ｐゴシック"/>
            </a:rPr>
            <a:t>　 今後は、公共施設等総合管理計画を策定するにあたり、老朽化施設や類似施設の抜本的な施設のあり方について、統廃合や民間への委譲等を検討するとともに、指定管理制度による運営管理の適正化を徹底し、経費の削減に努める。</a:t>
          </a:r>
        </a:p>
      </xdr:txBody>
    </xdr:sp>
    <xdr:clientData/>
  </xdr:twoCellAnchor>
  <xdr:oneCellAnchor>
    <xdr:from>
      <xdr:col>18</xdr:col>
      <xdr:colOff>53975</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2EE1B72A-24FE-455A-A327-53A22A24AA36}"/>
            </a:ext>
          </a:extLst>
        </xdr:cNvPr>
        <xdr:cNvSpPr txBox="1"/>
      </xdr:nvSpPr>
      <xdr:spPr>
        <a:xfrm>
          <a:off x="12327618" y="169998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258527AA-B62B-479E-AA7E-6A41FED647D8}"/>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9F93D9DD-B699-4EB5-9F4A-B722DF4CA8FC}"/>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845CF47A-1A8E-4916-99B6-2FFCE1A91DC4}"/>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42822D51-5440-42ED-A7C7-0F8384FD1393}"/>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4A01298D-4F28-4AA1-8199-1426A594E689}"/>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531C986-FDC7-4C36-BD0F-AC13ADF5549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C43CC84F-C80D-46F9-A6B5-EA5B6B27C9C9}"/>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1DC216F8-C131-4D49-AC7F-FF445B83F3EC}"/>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EFABE5B-9BFB-4607-A20B-C0F921DEB198}"/>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46F79C80-24E0-41C8-A3A4-45CE2D6CCFF6}"/>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17CC8315-1B21-4E37-98B7-92E899EAD5D5}"/>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B6239A35-574A-41BB-8EE7-7F0B40FE8977}"/>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BE331FCA-87EC-4F2C-B94E-E2C8989477AB}"/>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7263E9E2-4387-4B6F-BCDA-E8FD92B6B38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7819836E-FB1A-4B3A-92A7-B9870DB1A46C}"/>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a:extLst>
            <a:ext uri="{FF2B5EF4-FFF2-40B4-BE49-F238E27FC236}">
              <a16:creationId xmlns:a16="http://schemas.microsoft.com/office/drawing/2014/main" id="{C23609CF-A9A7-48CC-B39F-70B1B703CDC5}"/>
            </a:ext>
          </a:extLst>
        </xdr:cNvPr>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a:extLst>
            <a:ext uri="{FF2B5EF4-FFF2-40B4-BE49-F238E27FC236}">
              <a16:creationId xmlns:a16="http://schemas.microsoft.com/office/drawing/2014/main" id="{57BBF70D-8FD3-4898-A7A2-E4ED4391B261}"/>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a:extLst>
            <a:ext uri="{FF2B5EF4-FFF2-40B4-BE49-F238E27FC236}">
              <a16:creationId xmlns:a16="http://schemas.microsoft.com/office/drawing/2014/main" id="{60299981-C9C0-4EA9-9AED-4F1AC6A19F81}"/>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a:extLst>
            <a:ext uri="{FF2B5EF4-FFF2-40B4-BE49-F238E27FC236}">
              <a16:creationId xmlns:a16="http://schemas.microsoft.com/office/drawing/2014/main" id="{60AAD737-719C-4CF8-B353-F83B9B132A59}"/>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a:extLst>
            <a:ext uri="{FF2B5EF4-FFF2-40B4-BE49-F238E27FC236}">
              <a16:creationId xmlns:a16="http://schemas.microsoft.com/office/drawing/2014/main" id="{A6507118-26C1-4153-B487-F58C119EB849}"/>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100330</xdr:rowOff>
    </xdr:from>
    <xdr:to>
      <xdr:col>24</xdr:col>
      <xdr:colOff>31750</xdr:colOff>
      <xdr:row>18</xdr:row>
      <xdr:rowOff>96520</xdr:rowOff>
    </xdr:to>
    <xdr:cxnSp macro="">
      <xdr:nvCxnSpPr>
        <xdr:cNvPr id="127" name="直線コネクタ 126">
          <a:extLst>
            <a:ext uri="{FF2B5EF4-FFF2-40B4-BE49-F238E27FC236}">
              <a16:creationId xmlns:a16="http://schemas.microsoft.com/office/drawing/2014/main" id="{E66FCFB1-74B0-4DA6-AD89-FF369C3898D3}"/>
            </a:ext>
          </a:extLst>
        </xdr:cNvPr>
        <xdr:cNvCxnSpPr/>
      </xdr:nvCxnSpPr>
      <xdr:spPr>
        <a:xfrm>
          <a:off x="15671800" y="30149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A53A3B6C-1EBA-44A5-9123-C4DFB97BD743}"/>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a:extLst>
            <a:ext uri="{FF2B5EF4-FFF2-40B4-BE49-F238E27FC236}">
              <a16:creationId xmlns:a16="http://schemas.microsoft.com/office/drawing/2014/main" id="{370033A4-8CFB-4DF9-A000-937B719CCC1B}"/>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17</xdr:row>
      <xdr:rowOff>24130</xdr:rowOff>
    </xdr:from>
    <xdr:to>
      <xdr:col>22</xdr:col>
      <xdr:colOff>565150</xdr:colOff>
      <xdr:row>17</xdr:row>
      <xdr:rowOff>100330</xdr:rowOff>
    </xdr:to>
    <xdr:cxnSp macro="">
      <xdr:nvCxnSpPr>
        <xdr:cNvPr id="130" name="直線コネクタ 129">
          <a:extLst>
            <a:ext uri="{FF2B5EF4-FFF2-40B4-BE49-F238E27FC236}">
              <a16:creationId xmlns:a16="http://schemas.microsoft.com/office/drawing/2014/main" id="{FA20F9D5-CF35-466D-9222-30A98D2DF2D2}"/>
            </a:ext>
          </a:extLst>
        </xdr:cNvPr>
        <xdr:cNvCxnSpPr/>
      </xdr:nvCxnSpPr>
      <xdr:spPr>
        <a:xfrm>
          <a:off x="14782800" y="2938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a:extLst>
            <a:ext uri="{FF2B5EF4-FFF2-40B4-BE49-F238E27FC236}">
              <a16:creationId xmlns:a16="http://schemas.microsoft.com/office/drawing/2014/main" id="{C04A9A83-A38D-4F45-992D-ED5288980E97}"/>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618BB58E-DDAB-474B-A855-FD120F14C4D6}"/>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54610</xdr:rowOff>
    </xdr:to>
    <xdr:cxnSp macro="">
      <xdr:nvCxnSpPr>
        <xdr:cNvPr id="133" name="直線コネクタ 132">
          <a:extLst>
            <a:ext uri="{FF2B5EF4-FFF2-40B4-BE49-F238E27FC236}">
              <a16:creationId xmlns:a16="http://schemas.microsoft.com/office/drawing/2014/main" id="{17E899D0-D94F-4B03-BE0F-F5B79C93B0EB}"/>
            </a:ext>
          </a:extLst>
        </xdr:cNvPr>
        <xdr:cNvCxnSpPr/>
      </xdr:nvCxnSpPr>
      <xdr:spPr>
        <a:xfrm flipV="1">
          <a:off x="13893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a:extLst>
            <a:ext uri="{FF2B5EF4-FFF2-40B4-BE49-F238E27FC236}">
              <a16:creationId xmlns:a16="http://schemas.microsoft.com/office/drawing/2014/main" id="{406159BD-19F3-4CCF-8944-AD382FAD5E39}"/>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14</xdr:row>
      <xdr:rowOff>134637</xdr:rowOff>
    </xdr:from>
    <xdr:ext cx="762000" cy="259045"/>
    <xdr:sp macro="" textlink="">
      <xdr:nvSpPr>
        <xdr:cNvPr id="135" name="テキスト ボックス 134">
          <a:extLst>
            <a:ext uri="{FF2B5EF4-FFF2-40B4-BE49-F238E27FC236}">
              <a16:creationId xmlns:a16="http://schemas.microsoft.com/office/drawing/2014/main" id="{B633A822-9160-4B84-80F3-D180941B283A}"/>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54610</xdr:rowOff>
    </xdr:from>
    <xdr:to>
      <xdr:col>20</xdr:col>
      <xdr:colOff>158750</xdr:colOff>
      <xdr:row>17</xdr:row>
      <xdr:rowOff>77470</xdr:rowOff>
    </xdr:to>
    <xdr:cxnSp macro="">
      <xdr:nvCxnSpPr>
        <xdr:cNvPr id="136" name="直線コネクタ 135">
          <a:extLst>
            <a:ext uri="{FF2B5EF4-FFF2-40B4-BE49-F238E27FC236}">
              <a16:creationId xmlns:a16="http://schemas.microsoft.com/office/drawing/2014/main" id="{E6638EE4-CE79-4783-AA95-5EF0A9BD0EFA}"/>
            </a:ext>
          </a:extLst>
        </xdr:cNvPr>
        <xdr:cNvCxnSpPr/>
      </xdr:nvCxnSpPr>
      <xdr:spPr>
        <a:xfrm flipV="1">
          <a:off x="13004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a:extLst>
            <a:ext uri="{FF2B5EF4-FFF2-40B4-BE49-F238E27FC236}">
              <a16:creationId xmlns:a16="http://schemas.microsoft.com/office/drawing/2014/main" id="{14D97600-C0A2-476D-ABEC-11AA26B7534E}"/>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14</xdr:row>
      <xdr:rowOff>111777</xdr:rowOff>
    </xdr:from>
    <xdr:ext cx="762000" cy="259045"/>
    <xdr:sp macro="" textlink="">
      <xdr:nvSpPr>
        <xdr:cNvPr id="138" name="テキスト ボックス 137">
          <a:extLst>
            <a:ext uri="{FF2B5EF4-FFF2-40B4-BE49-F238E27FC236}">
              <a16:creationId xmlns:a16="http://schemas.microsoft.com/office/drawing/2014/main" id="{441C1774-87B1-4852-8E1D-036FF5B72B7D}"/>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a:extLst>
            <a:ext uri="{FF2B5EF4-FFF2-40B4-BE49-F238E27FC236}">
              <a16:creationId xmlns:a16="http://schemas.microsoft.com/office/drawing/2014/main" id="{C96902BE-BCA0-402D-AABB-2613AC2B2218}"/>
            </a:ext>
          </a:extLst>
        </xdr:cNvPr>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96537</xdr:rowOff>
    </xdr:from>
    <xdr:ext cx="762000" cy="259045"/>
    <xdr:sp macro="" textlink="">
      <xdr:nvSpPr>
        <xdr:cNvPr id="140" name="テキスト ボックス 139">
          <a:extLst>
            <a:ext uri="{FF2B5EF4-FFF2-40B4-BE49-F238E27FC236}">
              <a16:creationId xmlns:a16="http://schemas.microsoft.com/office/drawing/2014/main" id="{768BE866-63E7-4AA3-877A-30E05DFFC698}"/>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FAAF3312-AADF-4682-88C3-FD2BFDE0FE2B}"/>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95ED0E8E-ABCA-4540-A20F-A99BBE0878AD}"/>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A593AEF0-DEC2-4A16-B6E6-F156B1FBCD8B}"/>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26450B3-8F3A-4E1C-A989-E5EB5F1BAA46}"/>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298978E6-DD28-43B2-832C-AF3C7968A226}"/>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45720</xdr:rowOff>
    </xdr:from>
    <xdr:to>
      <xdr:col>24</xdr:col>
      <xdr:colOff>82550</xdr:colOff>
      <xdr:row>18</xdr:row>
      <xdr:rowOff>147320</xdr:rowOff>
    </xdr:to>
    <xdr:sp macro="" textlink="">
      <xdr:nvSpPr>
        <xdr:cNvPr id="146" name="円/楕円 145">
          <a:extLst>
            <a:ext uri="{FF2B5EF4-FFF2-40B4-BE49-F238E27FC236}">
              <a16:creationId xmlns:a16="http://schemas.microsoft.com/office/drawing/2014/main" id="{745DC7DF-4921-4280-BB8F-ED4C59DDA3DE}"/>
            </a:ext>
          </a:extLst>
        </xdr:cNvPr>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18</xdr:row>
      <xdr:rowOff>17797</xdr:rowOff>
    </xdr:from>
    <xdr:ext cx="762000" cy="259045"/>
    <xdr:sp macro="" textlink="">
      <xdr:nvSpPr>
        <xdr:cNvPr id="147" name="物件費該当値テキスト">
          <a:extLst>
            <a:ext uri="{FF2B5EF4-FFF2-40B4-BE49-F238E27FC236}">
              <a16:creationId xmlns:a16="http://schemas.microsoft.com/office/drawing/2014/main" id="{C5C5DDD4-EEC9-45A5-9BFD-665410646C66}"/>
            </a:ext>
          </a:extLst>
        </xdr:cNvPr>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49530</xdr:rowOff>
    </xdr:from>
    <xdr:to>
      <xdr:col>22</xdr:col>
      <xdr:colOff>615950</xdr:colOff>
      <xdr:row>17</xdr:row>
      <xdr:rowOff>151130</xdr:rowOff>
    </xdr:to>
    <xdr:sp macro="" textlink="">
      <xdr:nvSpPr>
        <xdr:cNvPr id="148" name="円/楕円 147">
          <a:extLst>
            <a:ext uri="{FF2B5EF4-FFF2-40B4-BE49-F238E27FC236}">
              <a16:creationId xmlns:a16="http://schemas.microsoft.com/office/drawing/2014/main" id="{1A9B729E-C407-46B4-9781-E6BE014261ED}"/>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17</xdr:row>
      <xdr:rowOff>135907</xdr:rowOff>
    </xdr:from>
    <xdr:ext cx="736600" cy="259045"/>
    <xdr:sp macro="" textlink="">
      <xdr:nvSpPr>
        <xdr:cNvPr id="149" name="テキスト ボックス 148">
          <a:extLst>
            <a:ext uri="{FF2B5EF4-FFF2-40B4-BE49-F238E27FC236}">
              <a16:creationId xmlns:a16="http://schemas.microsoft.com/office/drawing/2014/main" id="{1C7AF96B-F5BA-43CE-A830-BB3E3CF19722}"/>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50" name="円/楕円 149">
          <a:extLst>
            <a:ext uri="{FF2B5EF4-FFF2-40B4-BE49-F238E27FC236}">
              <a16:creationId xmlns:a16="http://schemas.microsoft.com/office/drawing/2014/main" id="{C5B7013C-C93D-48F0-80AA-11DB141C1C4A}"/>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17</xdr:row>
      <xdr:rowOff>59707</xdr:rowOff>
    </xdr:from>
    <xdr:ext cx="762000" cy="259045"/>
    <xdr:sp macro="" textlink="">
      <xdr:nvSpPr>
        <xdr:cNvPr id="151" name="テキスト ボックス 150">
          <a:extLst>
            <a:ext uri="{FF2B5EF4-FFF2-40B4-BE49-F238E27FC236}">
              <a16:creationId xmlns:a16="http://schemas.microsoft.com/office/drawing/2014/main" id="{57619C26-A9BE-4FEF-B713-B1CDED7B26E6}"/>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3810</xdr:rowOff>
    </xdr:from>
    <xdr:to>
      <xdr:col>20</xdr:col>
      <xdr:colOff>209550</xdr:colOff>
      <xdr:row>17</xdr:row>
      <xdr:rowOff>105410</xdr:rowOff>
    </xdr:to>
    <xdr:sp macro="" textlink="">
      <xdr:nvSpPr>
        <xdr:cNvPr id="152" name="円/楕円 151">
          <a:extLst>
            <a:ext uri="{FF2B5EF4-FFF2-40B4-BE49-F238E27FC236}">
              <a16:creationId xmlns:a16="http://schemas.microsoft.com/office/drawing/2014/main" id="{1E70E722-4B35-4465-A3E1-0AB8D62FAA35}"/>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17</xdr:row>
      <xdr:rowOff>90187</xdr:rowOff>
    </xdr:from>
    <xdr:ext cx="762000" cy="259045"/>
    <xdr:sp macro="" textlink="">
      <xdr:nvSpPr>
        <xdr:cNvPr id="153" name="テキスト ボックス 152">
          <a:extLst>
            <a:ext uri="{FF2B5EF4-FFF2-40B4-BE49-F238E27FC236}">
              <a16:creationId xmlns:a16="http://schemas.microsoft.com/office/drawing/2014/main" id="{D6DF7747-762A-4082-99D5-736D3CC88D59}"/>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26670</xdr:rowOff>
    </xdr:from>
    <xdr:to>
      <xdr:col>19</xdr:col>
      <xdr:colOff>6350</xdr:colOff>
      <xdr:row>17</xdr:row>
      <xdr:rowOff>128270</xdr:rowOff>
    </xdr:to>
    <xdr:sp macro="" textlink="">
      <xdr:nvSpPr>
        <xdr:cNvPr id="154" name="円/楕円 153">
          <a:extLst>
            <a:ext uri="{FF2B5EF4-FFF2-40B4-BE49-F238E27FC236}">
              <a16:creationId xmlns:a16="http://schemas.microsoft.com/office/drawing/2014/main" id="{6B96DFD2-9D15-45F6-AD65-407D5CDC4D98}"/>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17</xdr:row>
      <xdr:rowOff>113047</xdr:rowOff>
    </xdr:from>
    <xdr:ext cx="762000" cy="259045"/>
    <xdr:sp macro="" textlink="">
      <xdr:nvSpPr>
        <xdr:cNvPr id="155" name="テキスト ボックス 154">
          <a:extLst>
            <a:ext uri="{FF2B5EF4-FFF2-40B4-BE49-F238E27FC236}">
              <a16:creationId xmlns:a16="http://schemas.microsoft.com/office/drawing/2014/main" id="{C14D5FE0-38E1-49AD-BD12-47A053043AC6}"/>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55690AC9-7309-4FFB-85A6-9EFFD705D8FB}"/>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C2F0A648-43E8-4396-A87B-5B208454C501}"/>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1C22458C-7BEB-412B-BD40-65C77DF9D55A}"/>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346AFAAF-F7EC-44D0-8F68-68093E4B87BD}"/>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A44BB2BA-04F5-4847-998F-C1B83BF2D754}"/>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28C710FE-CB10-457D-B388-656A0AD770E3}"/>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6C1FDE2A-A81D-4C48-84E0-695833FD3E47}"/>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23B420E9-AB58-445E-BBDA-71292C61837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72E76A86-115A-4ECE-BDBC-89A138D3BE82}"/>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B2A31FC1-B12A-43C2-9FA8-8E704EC12856}"/>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1470C983-F04A-4300-964D-CD5D77D9130E}"/>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扶助費にかかる経常収支比率は類似団体の平均を大きく下回っている。支出額も前年対比で約３％減となっているが、高齢者人口の増加に伴う扶助費は確実に増加し、自立支援法に係る各種給付費も着実に増加する見込み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1D1DD063-69B9-4D02-BB03-6EF64612EB4A}"/>
            </a:ext>
          </a:extLst>
        </xdr:cNvPr>
        <xdr:cNvSpPr txBox="1"/>
      </xdr:nvSpPr>
      <xdr:spPr>
        <a:xfrm>
          <a:off x="722539" y="87757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1092ACF4-6008-4CBB-9EB8-678EE9B5920C}"/>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A2EB30CA-5FA0-44F2-B176-59EC03732E14}"/>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687F493-2051-4A1E-B6B2-3B36BB1C2175}"/>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D4E3FED6-14B4-4437-9F7D-BD38E27D4174}"/>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936BC849-6112-4D0A-AED4-70A6D07FD992}"/>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F0CE6151-478B-4791-AF6A-6BD4FB3B3F9C}"/>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37704EC2-DB1F-4BBC-B2CF-0D98CF045532}"/>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598D7CBB-6B6F-4569-A94D-A995AB5242BA}"/>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16751943-006E-44A7-B09E-46EBE6E89847}"/>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AF7F195-5E4E-416F-A4B5-004848103056}"/>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B22CF60E-AE00-44CF-94F5-6FCC17FA1C5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EA4CC98A-C33C-4ED9-9F3A-440211986B2A}"/>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EB2A03FF-06C4-4752-BD43-6D05C3D9D34A}"/>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BF630BDB-5B14-4E11-AF5D-5D60ECFD2ED5}"/>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93C032C3-79D3-44E5-A8DE-29B0E89A4B46}"/>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36F47FDA-CE65-47B7-8267-8DF7CD9FDA1E}"/>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DAFA8DA9-549B-4C30-83FD-78440B42508B}"/>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a:extLst>
            <a:ext uri="{FF2B5EF4-FFF2-40B4-BE49-F238E27FC236}">
              <a16:creationId xmlns:a16="http://schemas.microsoft.com/office/drawing/2014/main" id="{3D9DF66F-CABB-4229-9B26-769616056193}"/>
            </a:ext>
          </a:extLst>
        </xdr:cNvPr>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5B7D99CF-45FC-43CC-8DF9-51CB561C352D}"/>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a:extLst>
            <a:ext uri="{FF2B5EF4-FFF2-40B4-BE49-F238E27FC236}">
              <a16:creationId xmlns:a16="http://schemas.microsoft.com/office/drawing/2014/main" id="{D754B010-3F06-4BD8-B209-E06A792F3C1F}"/>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a:extLst>
            <a:ext uri="{FF2B5EF4-FFF2-40B4-BE49-F238E27FC236}">
              <a16:creationId xmlns:a16="http://schemas.microsoft.com/office/drawing/2014/main" id="{F3BC9273-7FB2-4332-A578-6C0272C7F85F}"/>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a:extLst>
            <a:ext uri="{FF2B5EF4-FFF2-40B4-BE49-F238E27FC236}">
              <a16:creationId xmlns:a16="http://schemas.microsoft.com/office/drawing/2014/main" id="{23447C6F-2B9A-44B3-962F-640A4BCEB9B6}"/>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94343</xdr:rowOff>
    </xdr:from>
    <xdr:to>
      <xdr:col>7</xdr:col>
      <xdr:colOff>15875</xdr:colOff>
      <xdr:row>52</xdr:row>
      <xdr:rowOff>110672</xdr:rowOff>
    </xdr:to>
    <xdr:cxnSp macro="">
      <xdr:nvCxnSpPr>
        <xdr:cNvPr id="190" name="直線コネクタ 189">
          <a:extLst>
            <a:ext uri="{FF2B5EF4-FFF2-40B4-BE49-F238E27FC236}">
              <a16:creationId xmlns:a16="http://schemas.microsoft.com/office/drawing/2014/main" id="{FFD5C190-0A1D-460B-A968-006D1E3012D0}"/>
            </a:ext>
          </a:extLst>
        </xdr:cNvPr>
        <xdr:cNvCxnSpPr/>
      </xdr:nvCxnSpPr>
      <xdr:spPr>
        <a:xfrm flipV="1">
          <a:off x="3987800" y="90097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a:extLst>
            <a:ext uri="{FF2B5EF4-FFF2-40B4-BE49-F238E27FC236}">
              <a16:creationId xmlns:a16="http://schemas.microsoft.com/office/drawing/2014/main" id="{8A51D3BA-7A1B-42FD-B1F4-520128331C9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a:extLst>
            <a:ext uri="{FF2B5EF4-FFF2-40B4-BE49-F238E27FC236}">
              <a16:creationId xmlns:a16="http://schemas.microsoft.com/office/drawing/2014/main" id="{C39DF5CF-D77D-4DCD-89FB-CAB272FC54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52</xdr:row>
      <xdr:rowOff>110672</xdr:rowOff>
    </xdr:from>
    <xdr:to>
      <xdr:col>5</xdr:col>
      <xdr:colOff>549275</xdr:colOff>
      <xdr:row>53</xdr:row>
      <xdr:rowOff>4535</xdr:rowOff>
    </xdr:to>
    <xdr:cxnSp macro="">
      <xdr:nvCxnSpPr>
        <xdr:cNvPr id="193" name="直線コネクタ 192">
          <a:extLst>
            <a:ext uri="{FF2B5EF4-FFF2-40B4-BE49-F238E27FC236}">
              <a16:creationId xmlns:a16="http://schemas.microsoft.com/office/drawing/2014/main" id="{DA268A4E-110B-491D-ABF5-2B70008170B2}"/>
            </a:ext>
          </a:extLst>
        </xdr:cNvPr>
        <xdr:cNvCxnSpPr/>
      </xdr:nvCxnSpPr>
      <xdr:spPr>
        <a:xfrm flipV="1">
          <a:off x="3098800" y="9026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a:extLst>
            <a:ext uri="{FF2B5EF4-FFF2-40B4-BE49-F238E27FC236}">
              <a16:creationId xmlns:a16="http://schemas.microsoft.com/office/drawing/2014/main" id="{4638396A-A62C-4A3A-92C4-055610903AFF}"/>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55</xdr:row>
      <xdr:rowOff>170742</xdr:rowOff>
    </xdr:from>
    <xdr:ext cx="736600" cy="259045"/>
    <xdr:sp macro="" textlink="">
      <xdr:nvSpPr>
        <xdr:cNvPr id="195" name="テキスト ボックス 194">
          <a:extLst>
            <a:ext uri="{FF2B5EF4-FFF2-40B4-BE49-F238E27FC236}">
              <a16:creationId xmlns:a16="http://schemas.microsoft.com/office/drawing/2014/main" id="{F876818D-19E7-4244-8CF6-C58C789073DE}"/>
            </a:ext>
          </a:extLst>
        </xdr:cNvPr>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94343</xdr:rowOff>
    </xdr:from>
    <xdr:to>
      <xdr:col>4</xdr:col>
      <xdr:colOff>346075</xdr:colOff>
      <xdr:row>53</xdr:row>
      <xdr:rowOff>4535</xdr:rowOff>
    </xdr:to>
    <xdr:cxnSp macro="">
      <xdr:nvCxnSpPr>
        <xdr:cNvPr id="196" name="直線コネクタ 195">
          <a:extLst>
            <a:ext uri="{FF2B5EF4-FFF2-40B4-BE49-F238E27FC236}">
              <a16:creationId xmlns:a16="http://schemas.microsoft.com/office/drawing/2014/main" id="{56D2B4CD-8323-466D-91DC-571F4F7913E1}"/>
            </a:ext>
          </a:extLst>
        </xdr:cNvPr>
        <xdr:cNvCxnSpPr/>
      </xdr:nvCxnSpPr>
      <xdr:spPr>
        <a:xfrm>
          <a:off x="2209800" y="90097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a:extLst>
            <a:ext uri="{FF2B5EF4-FFF2-40B4-BE49-F238E27FC236}">
              <a16:creationId xmlns:a16="http://schemas.microsoft.com/office/drawing/2014/main" id="{AE07BFF0-2324-4D74-BD6B-A6753958E845}"/>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138084</xdr:rowOff>
    </xdr:from>
    <xdr:ext cx="762000" cy="259045"/>
    <xdr:sp macro="" textlink="">
      <xdr:nvSpPr>
        <xdr:cNvPr id="198" name="テキスト ボックス 197">
          <a:extLst>
            <a:ext uri="{FF2B5EF4-FFF2-40B4-BE49-F238E27FC236}">
              <a16:creationId xmlns:a16="http://schemas.microsoft.com/office/drawing/2014/main" id="{06372876-DF69-4D51-9314-2817A9776941}"/>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94343</xdr:rowOff>
    </xdr:from>
    <xdr:to>
      <xdr:col>3</xdr:col>
      <xdr:colOff>142875</xdr:colOff>
      <xdr:row>52</xdr:row>
      <xdr:rowOff>110672</xdr:rowOff>
    </xdr:to>
    <xdr:cxnSp macro="">
      <xdr:nvCxnSpPr>
        <xdr:cNvPr id="199" name="直線コネクタ 198">
          <a:extLst>
            <a:ext uri="{FF2B5EF4-FFF2-40B4-BE49-F238E27FC236}">
              <a16:creationId xmlns:a16="http://schemas.microsoft.com/office/drawing/2014/main" id="{55AE0D67-E156-4E37-992F-E0C676BE6170}"/>
            </a:ext>
          </a:extLst>
        </xdr:cNvPr>
        <xdr:cNvCxnSpPr/>
      </xdr:nvCxnSpPr>
      <xdr:spPr>
        <a:xfrm flipV="1">
          <a:off x="1320800" y="9009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a:extLst>
            <a:ext uri="{FF2B5EF4-FFF2-40B4-BE49-F238E27FC236}">
              <a16:creationId xmlns:a16="http://schemas.microsoft.com/office/drawing/2014/main" id="{EE8AD83C-30A6-48E5-8E81-5403AB3BFCCC}"/>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138084</xdr:rowOff>
    </xdr:from>
    <xdr:ext cx="762000" cy="259045"/>
    <xdr:sp macro="" textlink="">
      <xdr:nvSpPr>
        <xdr:cNvPr id="201" name="テキスト ボックス 200">
          <a:extLst>
            <a:ext uri="{FF2B5EF4-FFF2-40B4-BE49-F238E27FC236}">
              <a16:creationId xmlns:a16="http://schemas.microsoft.com/office/drawing/2014/main" id="{240F8AAB-D635-43E5-9D34-4D379813EEC7}"/>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a:extLst>
            <a:ext uri="{FF2B5EF4-FFF2-40B4-BE49-F238E27FC236}">
              <a16:creationId xmlns:a16="http://schemas.microsoft.com/office/drawing/2014/main" id="{6E323A34-D69D-49A0-8A3F-9574F5CCF191}"/>
            </a:ext>
          </a:extLst>
        </xdr:cNvPr>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72770</xdr:rowOff>
    </xdr:from>
    <xdr:ext cx="762000" cy="259045"/>
    <xdr:sp macro="" textlink="">
      <xdr:nvSpPr>
        <xdr:cNvPr id="203" name="テキスト ボックス 202">
          <a:extLst>
            <a:ext uri="{FF2B5EF4-FFF2-40B4-BE49-F238E27FC236}">
              <a16:creationId xmlns:a16="http://schemas.microsoft.com/office/drawing/2014/main" id="{A51C7D22-9A11-4F6D-A14A-2B59D2467ABB}"/>
            </a:ext>
          </a:extLst>
        </xdr:cNvPr>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65E5D022-E7CD-435E-82B2-88D1BA211D26}"/>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816389E5-F22E-4B86-889A-F9696B019717}"/>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7BA8D2B2-CCCD-4302-9577-3B8405A69055}"/>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F148E18A-FEC4-4E09-8C5F-37BC91DCFAEE}"/>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7662A83B-3C58-4A26-9758-3188B411FAB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43543</xdr:rowOff>
    </xdr:from>
    <xdr:to>
      <xdr:col>7</xdr:col>
      <xdr:colOff>66675</xdr:colOff>
      <xdr:row>52</xdr:row>
      <xdr:rowOff>145143</xdr:rowOff>
    </xdr:to>
    <xdr:sp macro="" textlink="">
      <xdr:nvSpPr>
        <xdr:cNvPr id="209" name="円/楕円 208">
          <a:extLst>
            <a:ext uri="{FF2B5EF4-FFF2-40B4-BE49-F238E27FC236}">
              <a16:creationId xmlns:a16="http://schemas.microsoft.com/office/drawing/2014/main" id="{0CD77BF0-B65A-4F4E-88AD-AE8C2F143AD9}"/>
            </a:ext>
          </a:extLst>
        </xdr:cNvPr>
        <xdr:cNvSpPr/>
      </xdr:nvSpPr>
      <xdr:spPr>
        <a:xfrm>
          <a:off x="47752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51</xdr:row>
      <xdr:rowOff>123570</xdr:rowOff>
    </xdr:from>
    <xdr:ext cx="762000" cy="259045"/>
    <xdr:sp macro="" textlink="">
      <xdr:nvSpPr>
        <xdr:cNvPr id="210" name="扶助費該当値テキスト">
          <a:extLst>
            <a:ext uri="{FF2B5EF4-FFF2-40B4-BE49-F238E27FC236}">
              <a16:creationId xmlns:a16="http://schemas.microsoft.com/office/drawing/2014/main" id="{D36EDEFB-ABD9-48E2-B10E-DC3C1E763E15}"/>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59872</xdr:rowOff>
    </xdr:from>
    <xdr:to>
      <xdr:col>5</xdr:col>
      <xdr:colOff>600075</xdr:colOff>
      <xdr:row>52</xdr:row>
      <xdr:rowOff>161472</xdr:rowOff>
    </xdr:to>
    <xdr:sp macro="" textlink="">
      <xdr:nvSpPr>
        <xdr:cNvPr id="211" name="円/楕円 210">
          <a:extLst>
            <a:ext uri="{FF2B5EF4-FFF2-40B4-BE49-F238E27FC236}">
              <a16:creationId xmlns:a16="http://schemas.microsoft.com/office/drawing/2014/main" id="{A7C7606B-50E5-4EC0-BA3E-8B0AA5A60481}"/>
            </a:ext>
          </a:extLst>
        </xdr:cNvPr>
        <xdr:cNvSpPr/>
      </xdr:nvSpPr>
      <xdr:spPr>
        <a:xfrm>
          <a:off x="3937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51</xdr:row>
      <xdr:rowOff>199</xdr:rowOff>
    </xdr:from>
    <xdr:ext cx="736600" cy="259045"/>
    <xdr:sp macro="" textlink="">
      <xdr:nvSpPr>
        <xdr:cNvPr id="212" name="テキスト ボックス 211">
          <a:extLst>
            <a:ext uri="{FF2B5EF4-FFF2-40B4-BE49-F238E27FC236}">
              <a16:creationId xmlns:a16="http://schemas.microsoft.com/office/drawing/2014/main" id="{DA2FEAAF-7470-4F58-9212-10F940EE4323}"/>
            </a:ext>
          </a:extLst>
        </xdr:cNvPr>
        <xdr:cNvSpPr txBox="1"/>
      </xdr:nvSpPr>
      <xdr:spPr>
        <a:xfrm>
          <a:off x="3606800" y="87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125185</xdr:rowOff>
    </xdr:from>
    <xdr:to>
      <xdr:col>4</xdr:col>
      <xdr:colOff>396875</xdr:colOff>
      <xdr:row>53</xdr:row>
      <xdr:rowOff>55335</xdr:rowOff>
    </xdr:to>
    <xdr:sp macro="" textlink="">
      <xdr:nvSpPr>
        <xdr:cNvPr id="213" name="円/楕円 212">
          <a:extLst>
            <a:ext uri="{FF2B5EF4-FFF2-40B4-BE49-F238E27FC236}">
              <a16:creationId xmlns:a16="http://schemas.microsoft.com/office/drawing/2014/main" id="{1631D747-2DB3-4654-A8B5-36F9557177DA}"/>
            </a:ext>
          </a:extLst>
        </xdr:cNvPr>
        <xdr:cNvSpPr/>
      </xdr:nvSpPr>
      <xdr:spPr>
        <a:xfrm>
          <a:off x="3048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51</xdr:row>
      <xdr:rowOff>65512</xdr:rowOff>
    </xdr:from>
    <xdr:ext cx="762000" cy="259045"/>
    <xdr:sp macro="" textlink="">
      <xdr:nvSpPr>
        <xdr:cNvPr id="214" name="テキスト ボックス 213">
          <a:extLst>
            <a:ext uri="{FF2B5EF4-FFF2-40B4-BE49-F238E27FC236}">
              <a16:creationId xmlns:a16="http://schemas.microsoft.com/office/drawing/2014/main" id="{E0B7B32C-671B-4DEC-A8CD-6CE7A8630BF2}"/>
            </a:ext>
          </a:extLst>
        </xdr:cNvPr>
        <xdr:cNvSpPr txBox="1"/>
      </xdr:nvSpPr>
      <xdr:spPr>
        <a:xfrm>
          <a:off x="2717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43543</xdr:rowOff>
    </xdr:from>
    <xdr:to>
      <xdr:col>3</xdr:col>
      <xdr:colOff>193675</xdr:colOff>
      <xdr:row>52</xdr:row>
      <xdr:rowOff>145143</xdr:rowOff>
    </xdr:to>
    <xdr:sp macro="" textlink="">
      <xdr:nvSpPr>
        <xdr:cNvPr id="215" name="円/楕円 214">
          <a:extLst>
            <a:ext uri="{FF2B5EF4-FFF2-40B4-BE49-F238E27FC236}">
              <a16:creationId xmlns:a16="http://schemas.microsoft.com/office/drawing/2014/main" id="{16518BCC-3707-415E-840C-81EA44A15FDC}"/>
            </a:ext>
          </a:extLst>
        </xdr:cNvPr>
        <xdr:cNvSpPr/>
      </xdr:nvSpPr>
      <xdr:spPr>
        <a:xfrm>
          <a:off x="2159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50</xdr:row>
      <xdr:rowOff>155320</xdr:rowOff>
    </xdr:from>
    <xdr:ext cx="762000" cy="259045"/>
    <xdr:sp macro="" textlink="">
      <xdr:nvSpPr>
        <xdr:cNvPr id="216" name="テキスト ボックス 215">
          <a:extLst>
            <a:ext uri="{FF2B5EF4-FFF2-40B4-BE49-F238E27FC236}">
              <a16:creationId xmlns:a16="http://schemas.microsoft.com/office/drawing/2014/main" id="{3E6BD5BA-C4CF-42E9-92FC-0F9684162C1A}"/>
            </a:ext>
          </a:extLst>
        </xdr:cNvPr>
        <xdr:cNvSpPr txBox="1"/>
      </xdr:nvSpPr>
      <xdr:spPr>
        <a:xfrm>
          <a:off x="1828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59872</xdr:rowOff>
    </xdr:from>
    <xdr:to>
      <xdr:col>1</xdr:col>
      <xdr:colOff>676275</xdr:colOff>
      <xdr:row>52</xdr:row>
      <xdr:rowOff>161472</xdr:rowOff>
    </xdr:to>
    <xdr:sp macro="" textlink="">
      <xdr:nvSpPr>
        <xdr:cNvPr id="217" name="円/楕円 216">
          <a:extLst>
            <a:ext uri="{FF2B5EF4-FFF2-40B4-BE49-F238E27FC236}">
              <a16:creationId xmlns:a16="http://schemas.microsoft.com/office/drawing/2014/main" id="{D14C6715-1864-4A68-B722-FEB17B3A807E}"/>
            </a:ext>
          </a:extLst>
        </xdr:cNvPr>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51</xdr:row>
      <xdr:rowOff>199</xdr:rowOff>
    </xdr:from>
    <xdr:ext cx="762000" cy="259045"/>
    <xdr:sp macro="" textlink="">
      <xdr:nvSpPr>
        <xdr:cNvPr id="218" name="テキスト ボックス 217">
          <a:extLst>
            <a:ext uri="{FF2B5EF4-FFF2-40B4-BE49-F238E27FC236}">
              <a16:creationId xmlns:a16="http://schemas.microsoft.com/office/drawing/2014/main" id="{536F4AC6-4FC3-4435-A9DC-40984A68F5FD}"/>
            </a:ext>
          </a:extLst>
        </xdr:cNvPr>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434BF4A9-EF3D-4709-B3EA-D965AEAC908C}"/>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B8DA58A1-B29A-4507-8CAF-51668AAE8A73}"/>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18710E1-FBD1-4BDB-82FC-EDDC552E3289}"/>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6815DF7E-D02A-4987-82EB-129CB8C518B3}"/>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19F2A7BF-620C-40A9-8EAA-6798418E379F}"/>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B12154F9-963D-49D5-8FA7-D84F7C170651}"/>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E3D2460E-8790-4449-B350-74C57937AEC1}"/>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5CFDF05A-0450-4DB9-BDD9-185F7BDEE79B}"/>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B1A3EB8F-7B70-4533-A30E-0B085C0401CF}"/>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A26AB359-1025-4D7E-9F49-327369938F5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3F56F18C-12C3-4F57-B8BA-B35DB61A0EDE}"/>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その他における歳出では、他会計への繰出金が大きな割合を占めている。今後も増え続ける医療費を抱える国民健康保険事業や統合整備事業により事業費が膨らむ簡易水道事業等の特別会計への繰出金がさらに増加することが見込まれるため、他会計への繰出金がしばらくの間は高い水準で続くものと思われる。</a:t>
          </a:r>
        </a:p>
      </xdr:txBody>
    </xdr:sp>
    <xdr:clientData/>
  </xdr:twoCellAnchor>
  <xdr:oneCellAnchor>
    <xdr:from>
      <xdr:col>18</xdr:col>
      <xdr:colOff>53975</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2E994057-0652-4DC8-B198-53B0CC958A95}"/>
            </a:ext>
          </a:extLst>
        </xdr:cNvPr>
        <xdr:cNvSpPr txBox="1"/>
      </xdr:nvSpPr>
      <xdr:spPr>
        <a:xfrm>
          <a:off x="12327618" y="87757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FA1BC1D8-1B65-41A3-A0BB-F7E5B4C929B5}"/>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6BB85852-4975-49BC-B961-D4886265D392}"/>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id="{4C3083D3-4DA8-47A8-A6DA-870F52E91A82}"/>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id="{6047EFC2-D778-4D27-AE29-43C04B7BB9A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id="{10A6C78A-03DB-4569-B813-1E19CF72BCFC}"/>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944E3204-15F8-40AE-8114-4DF674CABD16}"/>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id="{9DC0AC86-1B9A-48B1-9216-74EDC99DE1CF}"/>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AE7D08C3-0B5B-450C-8CCA-802533352A2E}"/>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id="{728D4359-81DE-4609-B2D4-5BA6175D3AAB}"/>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77CC8972-660D-4E44-9B98-931194EE75BD}"/>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id="{2A3FE989-EF7F-4F12-A36E-EA72DAC98DEC}"/>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554F612C-B052-4B67-A0FD-E0FE9800FED7}"/>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id="{C6705C01-85C3-4627-BC85-4B2E343CF944}"/>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276603DE-BEDA-4E8E-BE65-6BBB54D6D06F}"/>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id="{6AE9EC20-A280-4C41-928B-8395061DE5A9}"/>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a:extLst>
            <a:ext uri="{FF2B5EF4-FFF2-40B4-BE49-F238E27FC236}">
              <a16:creationId xmlns:a16="http://schemas.microsoft.com/office/drawing/2014/main" id="{99312D89-D926-4884-B058-618166AD03EF}"/>
            </a:ext>
          </a:extLst>
        </xdr:cNvPr>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a:extLst>
            <a:ext uri="{FF2B5EF4-FFF2-40B4-BE49-F238E27FC236}">
              <a16:creationId xmlns:a16="http://schemas.microsoft.com/office/drawing/2014/main" id="{75F5E5B3-B5C3-4152-81E4-41FEAE9DB0C2}"/>
            </a:ext>
          </a:extLst>
        </xdr:cNvPr>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a:extLst>
            <a:ext uri="{FF2B5EF4-FFF2-40B4-BE49-F238E27FC236}">
              <a16:creationId xmlns:a16="http://schemas.microsoft.com/office/drawing/2014/main" id="{677BE4D5-A8E4-4A40-8A81-106FED66B0A7}"/>
            </a:ext>
          </a:extLst>
        </xdr:cNvPr>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a:extLst>
            <a:ext uri="{FF2B5EF4-FFF2-40B4-BE49-F238E27FC236}">
              <a16:creationId xmlns:a16="http://schemas.microsoft.com/office/drawing/2014/main" id="{69AB475B-5CF2-447D-BE25-D9B2CD26717E}"/>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a:extLst>
            <a:ext uri="{FF2B5EF4-FFF2-40B4-BE49-F238E27FC236}">
              <a16:creationId xmlns:a16="http://schemas.microsoft.com/office/drawing/2014/main" id="{6EEE7EBE-8AAB-432C-9D58-EB691CE60CAB}"/>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8890</xdr:rowOff>
    </xdr:from>
    <xdr:to>
      <xdr:col>24</xdr:col>
      <xdr:colOff>31750</xdr:colOff>
      <xdr:row>55</xdr:row>
      <xdr:rowOff>39370</xdr:rowOff>
    </xdr:to>
    <xdr:cxnSp macro="">
      <xdr:nvCxnSpPr>
        <xdr:cNvPr id="251" name="直線コネクタ 250">
          <a:extLst>
            <a:ext uri="{FF2B5EF4-FFF2-40B4-BE49-F238E27FC236}">
              <a16:creationId xmlns:a16="http://schemas.microsoft.com/office/drawing/2014/main" id="{88CBC1C7-1FC1-41A7-9063-5A25C79F9419}"/>
            </a:ext>
          </a:extLst>
        </xdr:cNvPr>
        <xdr:cNvCxnSpPr/>
      </xdr:nvCxnSpPr>
      <xdr:spPr>
        <a:xfrm flipV="1">
          <a:off x="15671800" y="9438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a:extLst>
            <a:ext uri="{FF2B5EF4-FFF2-40B4-BE49-F238E27FC236}">
              <a16:creationId xmlns:a16="http://schemas.microsoft.com/office/drawing/2014/main" id="{F9D1AAB9-6EA8-4A19-9358-D5EBDA7C7FC6}"/>
            </a:ext>
          </a:extLst>
        </xdr:cNvPr>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a:extLst>
            <a:ext uri="{FF2B5EF4-FFF2-40B4-BE49-F238E27FC236}">
              <a16:creationId xmlns:a16="http://schemas.microsoft.com/office/drawing/2014/main" id="{C4697B32-2814-4174-8E54-36F7C07804F5}"/>
            </a:ext>
          </a:extLst>
        </xdr:cNvPr>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54</xdr:row>
      <xdr:rowOff>142240</xdr:rowOff>
    </xdr:from>
    <xdr:to>
      <xdr:col>22</xdr:col>
      <xdr:colOff>565150</xdr:colOff>
      <xdr:row>55</xdr:row>
      <xdr:rowOff>39370</xdr:rowOff>
    </xdr:to>
    <xdr:cxnSp macro="">
      <xdr:nvCxnSpPr>
        <xdr:cNvPr id="254" name="直線コネクタ 253">
          <a:extLst>
            <a:ext uri="{FF2B5EF4-FFF2-40B4-BE49-F238E27FC236}">
              <a16:creationId xmlns:a16="http://schemas.microsoft.com/office/drawing/2014/main" id="{584FC2EB-669C-447E-AB02-440FDC91DD0B}"/>
            </a:ext>
          </a:extLst>
        </xdr:cNvPr>
        <xdr:cNvCxnSpPr/>
      </xdr:nvCxnSpPr>
      <xdr:spPr>
        <a:xfrm>
          <a:off x="14782800" y="9400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a:extLst>
            <a:ext uri="{FF2B5EF4-FFF2-40B4-BE49-F238E27FC236}">
              <a16:creationId xmlns:a16="http://schemas.microsoft.com/office/drawing/2014/main" id="{21DB7259-3D75-4B1E-9B1B-1A8106CBCE93}"/>
            </a:ext>
          </a:extLst>
        </xdr:cNvPr>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53</xdr:row>
      <xdr:rowOff>16527</xdr:rowOff>
    </xdr:from>
    <xdr:ext cx="736600" cy="259045"/>
    <xdr:sp macro="" textlink="">
      <xdr:nvSpPr>
        <xdr:cNvPr id="256" name="テキスト ボックス 255">
          <a:extLst>
            <a:ext uri="{FF2B5EF4-FFF2-40B4-BE49-F238E27FC236}">
              <a16:creationId xmlns:a16="http://schemas.microsoft.com/office/drawing/2014/main" id="{C0D1A090-05AC-4C02-B53A-022A79744CA9}"/>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142240</xdr:rowOff>
    </xdr:from>
    <xdr:to>
      <xdr:col>21</xdr:col>
      <xdr:colOff>361950</xdr:colOff>
      <xdr:row>55</xdr:row>
      <xdr:rowOff>16510</xdr:rowOff>
    </xdr:to>
    <xdr:cxnSp macro="">
      <xdr:nvCxnSpPr>
        <xdr:cNvPr id="257" name="直線コネクタ 256">
          <a:extLst>
            <a:ext uri="{FF2B5EF4-FFF2-40B4-BE49-F238E27FC236}">
              <a16:creationId xmlns:a16="http://schemas.microsoft.com/office/drawing/2014/main" id="{14FE788D-5E32-4FCD-89F6-005E2D54F94F}"/>
            </a:ext>
          </a:extLst>
        </xdr:cNvPr>
        <xdr:cNvCxnSpPr/>
      </xdr:nvCxnSpPr>
      <xdr:spPr>
        <a:xfrm flipV="1">
          <a:off x="13893800" y="9400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a:extLst>
            <a:ext uri="{FF2B5EF4-FFF2-40B4-BE49-F238E27FC236}">
              <a16:creationId xmlns:a16="http://schemas.microsoft.com/office/drawing/2014/main" id="{145C74B4-A488-4E12-9BC3-815D16F6FA27}"/>
            </a:ext>
          </a:extLst>
        </xdr:cNvPr>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52</xdr:row>
      <xdr:rowOff>165117</xdr:rowOff>
    </xdr:from>
    <xdr:ext cx="762000" cy="259045"/>
    <xdr:sp macro="" textlink="">
      <xdr:nvSpPr>
        <xdr:cNvPr id="259" name="テキスト ボックス 258">
          <a:extLst>
            <a:ext uri="{FF2B5EF4-FFF2-40B4-BE49-F238E27FC236}">
              <a16:creationId xmlns:a16="http://schemas.microsoft.com/office/drawing/2014/main" id="{F8F0DAFF-7416-42FE-9543-4116FDB19FB5}"/>
            </a:ext>
          </a:extLst>
        </xdr:cNvPr>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55</xdr:row>
      <xdr:rowOff>54610</xdr:rowOff>
    </xdr:to>
    <xdr:cxnSp macro="">
      <xdr:nvCxnSpPr>
        <xdr:cNvPr id="260" name="直線コネクタ 259">
          <a:extLst>
            <a:ext uri="{FF2B5EF4-FFF2-40B4-BE49-F238E27FC236}">
              <a16:creationId xmlns:a16="http://schemas.microsoft.com/office/drawing/2014/main" id="{47151C66-B3C0-4233-8FE0-43DE9BEDC130}"/>
            </a:ext>
          </a:extLst>
        </xdr:cNvPr>
        <xdr:cNvCxnSpPr/>
      </xdr:nvCxnSpPr>
      <xdr:spPr>
        <a:xfrm flipV="1">
          <a:off x="13004800" y="9446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a:extLst>
            <a:ext uri="{FF2B5EF4-FFF2-40B4-BE49-F238E27FC236}">
              <a16:creationId xmlns:a16="http://schemas.microsoft.com/office/drawing/2014/main" id="{4C53E706-8CA7-4C3C-B37C-9A52871178E3}"/>
            </a:ext>
          </a:extLst>
        </xdr:cNvPr>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52</xdr:row>
      <xdr:rowOff>157497</xdr:rowOff>
    </xdr:from>
    <xdr:ext cx="762000" cy="259045"/>
    <xdr:sp macro="" textlink="">
      <xdr:nvSpPr>
        <xdr:cNvPr id="262" name="テキスト ボックス 261">
          <a:extLst>
            <a:ext uri="{FF2B5EF4-FFF2-40B4-BE49-F238E27FC236}">
              <a16:creationId xmlns:a16="http://schemas.microsoft.com/office/drawing/2014/main" id="{EAB1F1AB-2FE7-4349-B171-FFE5D49554E6}"/>
            </a:ext>
          </a:extLst>
        </xdr:cNvPr>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a:extLst>
            <a:ext uri="{FF2B5EF4-FFF2-40B4-BE49-F238E27FC236}">
              <a16:creationId xmlns:a16="http://schemas.microsoft.com/office/drawing/2014/main" id="{9E6EBC91-69F2-41AE-8143-EB1DE5ABCC8E}"/>
            </a:ext>
          </a:extLst>
        </xdr:cNvPr>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52</xdr:row>
      <xdr:rowOff>119397</xdr:rowOff>
    </xdr:from>
    <xdr:ext cx="762000" cy="259045"/>
    <xdr:sp macro="" textlink="">
      <xdr:nvSpPr>
        <xdr:cNvPr id="264" name="テキスト ボックス 263">
          <a:extLst>
            <a:ext uri="{FF2B5EF4-FFF2-40B4-BE49-F238E27FC236}">
              <a16:creationId xmlns:a16="http://schemas.microsoft.com/office/drawing/2014/main" id="{F09B6DD4-5149-4CF5-A22B-88E696E5DB24}"/>
            </a:ext>
          </a:extLst>
        </xdr:cNvPr>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D72BACA8-2011-4DFB-85C5-768259043F0C}"/>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41C786C5-BF01-4FF9-A3A0-755E28A11884}"/>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3B22117C-0BC2-4066-830E-0EA8E229868C}"/>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D3E4D090-2C4A-44D7-9468-1B1AA1AEDE6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D47AEB48-37D0-493C-9BF3-9CBC54B097C1}"/>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129540</xdr:rowOff>
    </xdr:from>
    <xdr:to>
      <xdr:col>24</xdr:col>
      <xdr:colOff>82550</xdr:colOff>
      <xdr:row>55</xdr:row>
      <xdr:rowOff>59690</xdr:rowOff>
    </xdr:to>
    <xdr:sp macro="" textlink="">
      <xdr:nvSpPr>
        <xdr:cNvPr id="270" name="円/楕円 269">
          <a:extLst>
            <a:ext uri="{FF2B5EF4-FFF2-40B4-BE49-F238E27FC236}">
              <a16:creationId xmlns:a16="http://schemas.microsoft.com/office/drawing/2014/main" id="{383C2F36-C398-4506-B018-C29BCBB104E9}"/>
            </a:ext>
          </a:extLst>
        </xdr:cNvPr>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54</xdr:row>
      <xdr:rowOff>101617</xdr:rowOff>
    </xdr:from>
    <xdr:ext cx="762000" cy="259045"/>
    <xdr:sp macro="" textlink="">
      <xdr:nvSpPr>
        <xdr:cNvPr id="271" name="その他該当値テキスト">
          <a:extLst>
            <a:ext uri="{FF2B5EF4-FFF2-40B4-BE49-F238E27FC236}">
              <a16:creationId xmlns:a16="http://schemas.microsoft.com/office/drawing/2014/main" id="{76E2A75A-ADE7-43C6-AFD4-821BC45582FA}"/>
            </a:ext>
          </a:extLst>
        </xdr:cNvPr>
        <xdr:cNvSpPr txBox="1"/>
      </xdr:nvSpPr>
      <xdr:spPr>
        <a:xfrm>
          <a:off x="16598900" y="935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72" name="円/楕円 271">
          <a:extLst>
            <a:ext uri="{FF2B5EF4-FFF2-40B4-BE49-F238E27FC236}">
              <a16:creationId xmlns:a16="http://schemas.microsoft.com/office/drawing/2014/main" id="{80F09943-917D-4CA2-8789-A3AE99D6B54E}"/>
            </a:ext>
          </a:extLst>
        </xdr:cNvPr>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55</xdr:row>
      <xdr:rowOff>74947</xdr:rowOff>
    </xdr:from>
    <xdr:ext cx="736600" cy="259045"/>
    <xdr:sp macro="" textlink="">
      <xdr:nvSpPr>
        <xdr:cNvPr id="273" name="テキスト ボックス 272">
          <a:extLst>
            <a:ext uri="{FF2B5EF4-FFF2-40B4-BE49-F238E27FC236}">
              <a16:creationId xmlns:a16="http://schemas.microsoft.com/office/drawing/2014/main" id="{89B85B2C-E4CE-4121-8AAF-2C401F16C7ED}"/>
            </a:ext>
          </a:extLst>
        </xdr:cNvPr>
        <xdr:cNvSpPr txBox="1"/>
      </xdr:nvSpPr>
      <xdr:spPr>
        <a:xfrm>
          <a:off x="15290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74" name="円/楕円 273">
          <a:extLst>
            <a:ext uri="{FF2B5EF4-FFF2-40B4-BE49-F238E27FC236}">
              <a16:creationId xmlns:a16="http://schemas.microsoft.com/office/drawing/2014/main" id="{C650BA68-01B3-47AF-BCF0-097DBE8895CF}"/>
            </a:ext>
          </a:extLst>
        </xdr:cNvPr>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55</xdr:row>
      <xdr:rowOff>6367</xdr:rowOff>
    </xdr:from>
    <xdr:ext cx="762000" cy="259045"/>
    <xdr:sp macro="" textlink="">
      <xdr:nvSpPr>
        <xdr:cNvPr id="275" name="テキスト ボックス 274">
          <a:extLst>
            <a:ext uri="{FF2B5EF4-FFF2-40B4-BE49-F238E27FC236}">
              <a16:creationId xmlns:a16="http://schemas.microsoft.com/office/drawing/2014/main" id="{138377A0-5159-460C-9171-82D18D5261F6}"/>
            </a:ext>
          </a:extLst>
        </xdr:cNvPr>
        <xdr:cNvSpPr txBox="1"/>
      </xdr:nvSpPr>
      <xdr:spPr>
        <a:xfrm>
          <a:off x="14401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137160</xdr:rowOff>
    </xdr:from>
    <xdr:to>
      <xdr:col>20</xdr:col>
      <xdr:colOff>209550</xdr:colOff>
      <xdr:row>55</xdr:row>
      <xdr:rowOff>67310</xdr:rowOff>
    </xdr:to>
    <xdr:sp macro="" textlink="">
      <xdr:nvSpPr>
        <xdr:cNvPr id="276" name="円/楕円 275">
          <a:extLst>
            <a:ext uri="{FF2B5EF4-FFF2-40B4-BE49-F238E27FC236}">
              <a16:creationId xmlns:a16="http://schemas.microsoft.com/office/drawing/2014/main" id="{772817B8-BEE1-4C5B-9A08-116F193DA72E}"/>
            </a:ext>
          </a:extLst>
        </xdr:cNvPr>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55</xdr:row>
      <xdr:rowOff>52087</xdr:rowOff>
    </xdr:from>
    <xdr:ext cx="762000" cy="259045"/>
    <xdr:sp macro="" textlink="">
      <xdr:nvSpPr>
        <xdr:cNvPr id="277" name="テキスト ボックス 276">
          <a:extLst>
            <a:ext uri="{FF2B5EF4-FFF2-40B4-BE49-F238E27FC236}">
              <a16:creationId xmlns:a16="http://schemas.microsoft.com/office/drawing/2014/main" id="{8ACED2B0-F6D1-428C-A4D9-FFE54C163F1D}"/>
            </a:ext>
          </a:extLst>
        </xdr:cNvPr>
        <xdr:cNvSpPr txBox="1"/>
      </xdr:nvSpPr>
      <xdr:spPr>
        <a:xfrm>
          <a:off x="135128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8" name="円/楕円 277">
          <a:extLst>
            <a:ext uri="{FF2B5EF4-FFF2-40B4-BE49-F238E27FC236}">
              <a16:creationId xmlns:a16="http://schemas.microsoft.com/office/drawing/2014/main" id="{1F88956F-B865-4413-A58F-B7A5E7157318}"/>
            </a:ext>
          </a:extLst>
        </xdr:cNvPr>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55</xdr:row>
      <xdr:rowOff>90187</xdr:rowOff>
    </xdr:from>
    <xdr:ext cx="762000" cy="259045"/>
    <xdr:sp macro="" textlink="">
      <xdr:nvSpPr>
        <xdr:cNvPr id="279" name="テキスト ボックス 278">
          <a:extLst>
            <a:ext uri="{FF2B5EF4-FFF2-40B4-BE49-F238E27FC236}">
              <a16:creationId xmlns:a16="http://schemas.microsoft.com/office/drawing/2014/main" id="{86D98836-6AD6-4B53-B451-26EFEC1F955D}"/>
            </a:ext>
          </a:extLst>
        </xdr:cNvPr>
        <xdr:cNvSpPr txBox="1"/>
      </xdr:nvSpPr>
      <xdr:spPr>
        <a:xfrm>
          <a:off x="12623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id="{BDC825FF-C75E-4B87-BCEA-DED4A453B16E}"/>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id="{A6A8889E-6CE3-461B-99B5-D1F7748FDBAF}"/>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id="{89FBC454-4C81-49DC-83E9-4665AAC75826}"/>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id="{6608A43E-8749-4D1F-9673-4169E99AF31A}"/>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id="{CAB2A2DD-BEE3-4430-A20C-201DB111A856}"/>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id="{05BAA100-84F1-4E03-8FCC-6191DD26283D}"/>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id="{29C9761D-CEF8-48F0-BF9D-664DC01E029E}"/>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id="{8FE9518A-CED2-4338-B1A8-D3EB356FF7FE}"/>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id="{31652E98-ED98-4FF4-B50F-A37E0102DDB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id="{41D24858-CD81-4CD0-9271-5E9DB8B0A1E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id="{7DA9A7AE-55FA-4429-9E3B-6F05F7D1BCB8}"/>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300">
              <a:latin typeface="ＭＳ Ｐゴシック"/>
            </a:rPr>
            <a:t>　 補助費については、類似団体の平均を大きく下回っているが、今後は津山圏域資源循環施設組合や消防組合等の一部事務組合の施設整備による負担金の増加が見込まれる。</a:t>
          </a:r>
          <a:endParaRPr kumimoji="1" lang="en-US" altLang="ja-JP" sz="1300">
            <a:latin typeface="ＭＳ Ｐゴシック"/>
          </a:endParaRPr>
        </a:p>
        <a:p>
          <a:r>
            <a:rPr kumimoji="1" lang="ja-JP" altLang="en-US" sz="1300">
              <a:latin typeface="ＭＳ Ｐゴシック"/>
            </a:rPr>
            <a:t>　 また、平成２８年度より本稼働となる津山圏域資源循環施設組合の運営経費にかかる負担金の増加が見込まれ、財政への影響が懸念される。</a:t>
          </a:r>
        </a:p>
      </xdr:txBody>
    </xdr:sp>
    <xdr:clientData/>
  </xdr:twoCellAnchor>
  <xdr:oneCellAnchor>
    <xdr:from>
      <xdr:col>18</xdr:col>
      <xdr:colOff>53975</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320F626-033B-4105-9709-EF87E7EF1754}"/>
            </a:ext>
          </a:extLst>
        </xdr:cNvPr>
        <xdr:cNvSpPr txBox="1"/>
      </xdr:nvSpPr>
      <xdr:spPr>
        <a:xfrm>
          <a:off x="12327618" y="523784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id="{248A5921-27D5-4F2D-8915-02E9D5F12542}"/>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5C1ADEC4-3CE2-4292-91C5-7D5364AD78D6}"/>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a16="http://schemas.microsoft.com/office/drawing/2014/main" id="{AA9C5783-C7D9-41A8-B3C7-E2BEE8779DC6}"/>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B16C189F-6607-45AE-968D-1473921AC683}"/>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a16="http://schemas.microsoft.com/office/drawing/2014/main" id="{D496F3F0-8416-414D-BD78-E68E035EC723}"/>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45E53EAE-73DD-4E0C-82D7-3D390D9D34B2}"/>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a16="http://schemas.microsoft.com/office/drawing/2014/main" id="{8F94A8C5-2A5A-431C-986C-9447B469AC36}"/>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B3F07569-A24B-464B-A093-BD280661CBA6}"/>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a16="http://schemas.microsoft.com/office/drawing/2014/main" id="{6D4200E0-C08C-478B-A1D1-3EAB5AE83B7F}"/>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726337F3-EE0E-4153-B5B4-14BD9D99858C}"/>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D737748C-06CB-4B20-B506-62FA71BD56CC}"/>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D78A92AF-909A-48B9-B18D-768F4EF48ACA}"/>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a:extLst>
            <a:ext uri="{FF2B5EF4-FFF2-40B4-BE49-F238E27FC236}">
              <a16:creationId xmlns:a16="http://schemas.microsoft.com/office/drawing/2014/main" id="{E8BBD2EB-5927-4FD0-8D4D-2B9DC61449BC}"/>
            </a:ext>
          </a:extLst>
        </xdr:cNvPr>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a:extLst>
            <a:ext uri="{FF2B5EF4-FFF2-40B4-BE49-F238E27FC236}">
              <a16:creationId xmlns:a16="http://schemas.microsoft.com/office/drawing/2014/main" id="{7C78F07A-826E-4F90-9359-0D8396E32D86}"/>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a:extLst>
            <a:ext uri="{FF2B5EF4-FFF2-40B4-BE49-F238E27FC236}">
              <a16:creationId xmlns:a16="http://schemas.microsoft.com/office/drawing/2014/main" id="{5F312227-4760-40DB-A8D1-3A75B57196AB}"/>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C85AC177-179C-4552-B30B-F4338F3597AB}"/>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a:extLst>
            <a:ext uri="{FF2B5EF4-FFF2-40B4-BE49-F238E27FC236}">
              <a16:creationId xmlns:a16="http://schemas.microsoft.com/office/drawing/2014/main" id="{84D16087-E462-4AA3-A9D1-D9CF27819892}"/>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83566</xdr:rowOff>
    </xdr:from>
    <xdr:to>
      <xdr:col>24</xdr:col>
      <xdr:colOff>31750</xdr:colOff>
      <xdr:row>35</xdr:row>
      <xdr:rowOff>120142</xdr:rowOff>
    </xdr:to>
    <xdr:cxnSp macro="">
      <xdr:nvCxnSpPr>
        <xdr:cNvPr id="309" name="直線コネクタ 308">
          <a:extLst>
            <a:ext uri="{FF2B5EF4-FFF2-40B4-BE49-F238E27FC236}">
              <a16:creationId xmlns:a16="http://schemas.microsoft.com/office/drawing/2014/main" id="{5621FC4C-5955-4951-B49F-E4EB63076991}"/>
            </a:ext>
          </a:extLst>
        </xdr:cNvPr>
        <xdr:cNvCxnSpPr/>
      </xdr:nvCxnSpPr>
      <xdr:spPr>
        <a:xfrm flipV="1">
          <a:off x="15671800" y="60843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0" name="補助費等平均値テキスト">
          <a:extLst>
            <a:ext uri="{FF2B5EF4-FFF2-40B4-BE49-F238E27FC236}">
              <a16:creationId xmlns:a16="http://schemas.microsoft.com/office/drawing/2014/main" id="{D15FDB85-AAD2-4DD3-BFDD-D337527D18EE}"/>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a:extLst>
            <a:ext uri="{FF2B5EF4-FFF2-40B4-BE49-F238E27FC236}">
              <a16:creationId xmlns:a16="http://schemas.microsoft.com/office/drawing/2014/main" id="{0E997A16-E335-4AAA-995E-07AF3321328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35</xdr:row>
      <xdr:rowOff>92710</xdr:rowOff>
    </xdr:from>
    <xdr:to>
      <xdr:col>22</xdr:col>
      <xdr:colOff>565150</xdr:colOff>
      <xdr:row>35</xdr:row>
      <xdr:rowOff>120142</xdr:rowOff>
    </xdr:to>
    <xdr:cxnSp macro="">
      <xdr:nvCxnSpPr>
        <xdr:cNvPr id="312" name="直線コネクタ 311">
          <a:extLst>
            <a:ext uri="{FF2B5EF4-FFF2-40B4-BE49-F238E27FC236}">
              <a16:creationId xmlns:a16="http://schemas.microsoft.com/office/drawing/2014/main" id="{D3BD96B6-3BA8-4543-A3EA-E759D39AED1F}"/>
            </a:ext>
          </a:extLst>
        </xdr:cNvPr>
        <xdr:cNvCxnSpPr/>
      </xdr:nvCxnSpPr>
      <xdr:spPr>
        <a:xfrm>
          <a:off x="14782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a:extLst>
            <a:ext uri="{FF2B5EF4-FFF2-40B4-BE49-F238E27FC236}">
              <a16:creationId xmlns:a16="http://schemas.microsoft.com/office/drawing/2014/main" id="{C5F9B8A5-144D-4B0F-83B1-AD5A84269B5E}"/>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64279</xdr:rowOff>
    </xdr:from>
    <xdr:ext cx="736600" cy="259045"/>
    <xdr:sp macro="" textlink="">
      <xdr:nvSpPr>
        <xdr:cNvPr id="314" name="テキスト ボックス 313">
          <a:extLst>
            <a:ext uri="{FF2B5EF4-FFF2-40B4-BE49-F238E27FC236}">
              <a16:creationId xmlns:a16="http://schemas.microsoft.com/office/drawing/2014/main" id="{37CAC028-6120-440F-B4C0-59D264F7006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106426</xdr:rowOff>
    </xdr:to>
    <xdr:cxnSp macro="">
      <xdr:nvCxnSpPr>
        <xdr:cNvPr id="315" name="直線コネクタ 314">
          <a:extLst>
            <a:ext uri="{FF2B5EF4-FFF2-40B4-BE49-F238E27FC236}">
              <a16:creationId xmlns:a16="http://schemas.microsoft.com/office/drawing/2014/main" id="{0064D63A-4AC3-464D-8A15-C4572EB1AE2C}"/>
            </a:ext>
          </a:extLst>
        </xdr:cNvPr>
        <xdr:cNvCxnSpPr/>
      </xdr:nvCxnSpPr>
      <xdr:spPr>
        <a:xfrm flipV="1">
          <a:off x="13893800" y="6093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a:extLst>
            <a:ext uri="{FF2B5EF4-FFF2-40B4-BE49-F238E27FC236}">
              <a16:creationId xmlns:a16="http://schemas.microsoft.com/office/drawing/2014/main" id="{209708F1-0AED-4917-9B86-7BA51386E769}"/>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975A868A-2B72-47CF-8DD7-7CF64DCEE567}"/>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101854</xdr:rowOff>
    </xdr:from>
    <xdr:to>
      <xdr:col>20</xdr:col>
      <xdr:colOff>158750</xdr:colOff>
      <xdr:row>35</xdr:row>
      <xdr:rowOff>106426</xdr:rowOff>
    </xdr:to>
    <xdr:cxnSp macro="">
      <xdr:nvCxnSpPr>
        <xdr:cNvPr id="318" name="直線コネクタ 317">
          <a:extLst>
            <a:ext uri="{FF2B5EF4-FFF2-40B4-BE49-F238E27FC236}">
              <a16:creationId xmlns:a16="http://schemas.microsoft.com/office/drawing/2014/main" id="{D142E2EA-D4FA-4D41-A402-39C79BD06F1B}"/>
            </a:ext>
          </a:extLst>
        </xdr:cNvPr>
        <xdr:cNvCxnSpPr/>
      </xdr:nvCxnSpPr>
      <xdr:spPr>
        <a:xfrm>
          <a:off x="13004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a:extLst>
            <a:ext uri="{FF2B5EF4-FFF2-40B4-BE49-F238E27FC236}">
              <a16:creationId xmlns:a16="http://schemas.microsoft.com/office/drawing/2014/main" id="{C14AAA06-4295-461A-8872-7BEDE7F6955E}"/>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EDD76B1B-C66E-4046-B6C1-963A5F6FE4D4}"/>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a:extLst>
            <a:ext uri="{FF2B5EF4-FFF2-40B4-BE49-F238E27FC236}">
              <a16:creationId xmlns:a16="http://schemas.microsoft.com/office/drawing/2014/main" id="{4E44257E-649B-488B-8008-FE7BE7A697ED}"/>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37</xdr:row>
      <xdr:rowOff>64279</xdr:rowOff>
    </xdr:from>
    <xdr:ext cx="762000" cy="259045"/>
    <xdr:sp macro="" textlink="">
      <xdr:nvSpPr>
        <xdr:cNvPr id="322" name="テキスト ボックス 321">
          <a:extLst>
            <a:ext uri="{FF2B5EF4-FFF2-40B4-BE49-F238E27FC236}">
              <a16:creationId xmlns:a16="http://schemas.microsoft.com/office/drawing/2014/main" id="{3D9FD4BF-ADF2-435F-8B83-5DDE1EAF8CA2}"/>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687CCF94-C345-4F05-AF24-3E8F71AB30C1}"/>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57A0779E-4560-4BD4-8660-3B9AA8B8FD14}"/>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3AA50FA1-4FE3-41B5-B4ED-BA870D4BA10F}"/>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6C77B3F-5FD3-44E3-B32A-6AA1A1216C47}"/>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F4173F1-90FF-4762-8CCD-FB175E656EFD}"/>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32766</xdr:rowOff>
    </xdr:from>
    <xdr:to>
      <xdr:col>24</xdr:col>
      <xdr:colOff>82550</xdr:colOff>
      <xdr:row>35</xdr:row>
      <xdr:rowOff>134366</xdr:rowOff>
    </xdr:to>
    <xdr:sp macro="" textlink="">
      <xdr:nvSpPr>
        <xdr:cNvPr id="328" name="円/楕円 327">
          <a:extLst>
            <a:ext uri="{FF2B5EF4-FFF2-40B4-BE49-F238E27FC236}">
              <a16:creationId xmlns:a16="http://schemas.microsoft.com/office/drawing/2014/main" id="{BE602676-9F7B-41F4-9091-1C53D790D2F1}"/>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34</xdr:row>
      <xdr:rowOff>49293</xdr:rowOff>
    </xdr:from>
    <xdr:ext cx="762000" cy="259045"/>
    <xdr:sp macro="" textlink="">
      <xdr:nvSpPr>
        <xdr:cNvPr id="329" name="補助費等該当値テキスト">
          <a:extLst>
            <a:ext uri="{FF2B5EF4-FFF2-40B4-BE49-F238E27FC236}">
              <a16:creationId xmlns:a16="http://schemas.microsoft.com/office/drawing/2014/main" id="{F254DCE5-3DF1-4CBF-9867-97DCAA1B18D3}"/>
            </a:ext>
          </a:extLst>
        </xdr:cNvPr>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69342</xdr:rowOff>
    </xdr:from>
    <xdr:to>
      <xdr:col>22</xdr:col>
      <xdr:colOff>615950</xdr:colOff>
      <xdr:row>35</xdr:row>
      <xdr:rowOff>170942</xdr:rowOff>
    </xdr:to>
    <xdr:sp macro="" textlink="">
      <xdr:nvSpPr>
        <xdr:cNvPr id="330" name="円/楕円 329">
          <a:extLst>
            <a:ext uri="{FF2B5EF4-FFF2-40B4-BE49-F238E27FC236}">
              <a16:creationId xmlns:a16="http://schemas.microsoft.com/office/drawing/2014/main" id="{DEE5DAA4-4EED-4043-854A-444DDE956813}"/>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9669</xdr:rowOff>
    </xdr:from>
    <xdr:ext cx="736600" cy="259045"/>
    <xdr:sp macro="" textlink="">
      <xdr:nvSpPr>
        <xdr:cNvPr id="331" name="テキスト ボックス 330">
          <a:extLst>
            <a:ext uri="{FF2B5EF4-FFF2-40B4-BE49-F238E27FC236}">
              <a16:creationId xmlns:a16="http://schemas.microsoft.com/office/drawing/2014/main" id="{AFB769C9-94B8-4996-8AC0-50CB4B271018}"/>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32" name="円/楕円 331">
          <a:extLst>
            <a:ext uri="{FF2B5EF4-FFF2-40B4-BE49-F238E27FC236}">
              <a16:creationId xmlns:a16="http://schemas.microsoft.com/office/drawing/2014/main" id="{99A3AC6F-5F3A-4E08-B87F-CC50AC830615}"/>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33</xdr:row>
      <xdr:rowOff>153687</xdr:rowOff>
    </xdr:from>
    <xdr:ext cx="762000" cy="259045"/>
    <xdr:sp macro="" textlink="">
      <xdr:nvSpPr>
        <xdr:cNvPr id="333" name="テキスト ボックス 332">
          <a:extLst>
            <a:ext uri="{FF2B5EF4-FFF2-40B4-BE49-F238E27FC236}">
              <a16:creationId xmlns:a16="http://schemas.microsoft.com/office/drawing/2014/main" id="{A9645843-E96C-4332-A2B4-C46DDBFF260A}"/>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34" name="円/楕円 333">
          <a:extLst>
            <a:ext uri="{FF2B5EF4-FFF2-40B4-BE49-F238E27FC236}">
              <a16:creationId xmlns:a16="http://schemas.microsoft.com/office/drawing/2014/main" id="{AF17EED7-C3A8-426C-A5B5-88DB55FC69D9}"/>
            </a:ext>
          </a:extLst>
        </xdr:cNvPr>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33</xdr:row>
      <xdr:rowOff>167403</xdr:rowOff>
    </xdr:from>
    <xdr:ext cx="762000" cy="259045"/>
    <xdr:sp macro="" textlink="">
      <xdr:nvSpPr>
        <xdr:cNvPr id="335" name="テキスト ボックス 334">
          <a:extLst>
            <a:ext uri="{FF2B5EF4-FFF2-40B4-BE49-F238E27FC236}">
              <a16:creationId xmlns:a16="http://schemas.microsoft.com/office/drawing/2014/main" id="{642B6F3D-1A58-408F-BCC1-CC718497E29C}"/>
            </a:ext>
          </a:extLst>
        </xdr:cNvPr>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36" name="円/楕円 335">
          <a:extLst>
            <a:ext uri="{FF2B5EF4-FFF2-40B4-BE49-F238E27FC236}">
              <a16:creationId xmlns:a16="http://schemas.microsoft.com/office/drawing/2014/main" id="{6C08AC57-00F6-443B-85E5-DD670B3DC3BA}"/>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33</xdr:row>
      <xdr:rowOff>162831</xdr:rowOff>
    </xdr:from>
    <xdr:ext cx="762000" cy="259045"/>
    <xdr:sp macro="" textlink="">
      <xdr:nvSpPr>
        <xdr:cNvPr id="337" name="テキスト ボックス 336">
          <a:extLst>
            <a:ext uri="{FF2B5EF4-FFF2-40B4-BE49-F238E27FC236}">
              <a16:creationId xmlns:a16="http://schemas.microsoft.com/office/drawing/2014/main" id="{A1D34FB5-9B69-4660-83DE-447FAFED06B9}"/>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99953A25-3A59-4631-82A2-3D0055D99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D94EF17F-EBA8-421F-8E66-542097812E62}"/>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6DC7A200-B67F-4490-9B52-AFF22BD3DAB2}"/>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41E27815-9472-4F10-BB89-7924E3E5F799}"/>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B282611C-D7D2-4DC4-9524-0E52D86B73C3}"/>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544B5F2C-3D65-4994-9310-36992E51C312}"/>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DFEE7D9B-6FB0-42AE-AA83-1AF27C9B98F6}"/>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DFD83781-A490-4175-8745-46EFBC51CF7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A5D4F7C2-4427-4166-B6CE-8D50064D0F3C}"/>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624B9ED3-CFC6-488D-91E6-819F7A132DD2}"/>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584CA18-B167-4B1D-917F-D49E105AE5F2}"/>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町村合併前に旧町村が実施した大規模事業のために発行した起債償還額が、平成１９年度をピークに減少に転じ、以降１０％以上の減少となり、類似団体の平均と同水準まで改善が図られている。</a:t>
          </a:r>
          <a:endParaRPr kumimoji="1" lang="en-US" altLang="ja-JP" sz="1200">
            <a:latin typeface="ＭＳ Ｐゴシック"/>
          </a:endParaRPr>
        </a:p>
        <a:p>
          <a:pPr>
            <a:lnSpc>
              <a:spcPts val="1300"/>
            </a:lnSpc>
          </a:pPr>
          <a:r>
            <a:rPr kumimoji="1" lang="ja-JP" altLang="en-US" sz="1200">
              <a:latin typeface="ＭＳ Ｐゴシック"/>
            </a:rPr>
            <a:t>　 しかし、平成２５年度及び２６年度に実施した普通建設事業に係る合併特例債の多額の借入により、平成２９年度以降の公債費が大きく上昇すると見込まれる。</a:t>
          </a:r>
          <a:endParaRPr kumimoji="1" lang="en-US" altLang="ja-JP" sz="1200">
            <a:latin typeface="ＭＳ Ｐゴシック"/>
          </a:endParaRPr>
        </a:p>
        <a:p>
          <a:pPr>
            <a:lnSpc>
              <a:spcPts val="1300"/>
            </a:lnSpc>
          </a:pPr>
          <a:r>
            <a:rPr kumimoji="1" lang="ja-JP" altLang="en-US" sz="1200">
              <a:latin typeface="ＭＳ Ｐゴシック"/>
            </a:rPr>
            <a:t>　 今後も公債費適正化計画に基づき新発債の発行額の抑制を図り、公債費負担の適正化に努める。</a:t>
          </a:r>
          <a:endParaRPr kumimoji="1" lang="en-US" altLang="ja-JP" sz="1200">
            <a:latin typeface="ＭＳ Ｐゴシック"/>
          </a:endParaRPr>
        </a:p>
        <a:p>
          <a:pPr>
            <a:lnSpc>
              <a:spcPts val="1500"/>
            </a:lnSpc>
          </a:pPr>
          <a:r>
            <a:rPr kumimoji="1" lang="ja-JP" altLang="en-US" sz="1300">
              <a:latin typeface="ＭＳ Ｐゴシック"/>
            </a:rPr>
            <a:t>　</a:t>
          </a:r>
          <a:endParaRPr kumimoji="1" lang="en-US" altLang="ja-JP" sz="1300">
            <a:latin typeface="ＭＳ Ｐゴシック"/>
          </a:endParaRPr>
        </a:p>
        <a:p>
          <a:pPr>
            <a:lnSpc>
              <a:spcPts val="1400"/>
            </a:lnSpc>
          </a:pP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A6D17433-301E-40A5-95FB-489099E5FBE7}"/>
            </a:ext>
          </a:extLst>
        </xdr:cNvPr>
        <xdr:cNvSpPr txBox="1"/>
      </xdr:nvSpPr>
      <xdr:spPr>
        <a:xfrm>
          <a:off x="722539" y="123135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D1F309F3-879F-4414-A419-0B6B0A5B90C6}"/>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8E2FD49C-B8EF-4093-B06C-81EA82FE5829}"/>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id="{33D570DD-B65F-467D-8668-5F29CFB72B4A}"/>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B185A877-08FF-45B4-9D9B-CE12A4B6BA5C}"/>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id="{B74BCE85-012F-4C24-B70E-E81993F99217}"/>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346DBC7-B8E5-47DC-BFAE-82EF247C2883}"/>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id="{5ADAFED8-BB22-4D31-B70F-65319E386EFC}"/>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7713949A-AE16-4A69-A26B-3F0C890E1D1D}"/>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id="{BC9319E1-F1B0-40C9-B302-F907561101DF}"/>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89DB6637-9D1B-4D0F-A661-0DB1D34F919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id="{B664D17D-34EA-4F9C-9C6B-C8520FE34A22}"/>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id="{1A3C92D4-5EF5-4E3D-9D26-24CA6A761ECE}"/>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a:extLst>
            <a:ext uri="{FF2B5EF4-FFF2-40B4-BE49-F238E27FC236}">
              <a16:creationId xmlns:a16="http://schemas.microsoft.com/office/drawing/2014/main" id="{B89F82E9-DAA2-41FB-9767-D3D15B422CBA}"/>
            </a:ext>
          </a:extLst>
        </xdr:cNvPr>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a:extLst>
            <a:ext uri="{FF2B5EF4-FFF2-40B4-BE49-F238E27FC236}">
              <a16:creationId xmlns:a16="http://schemas.microsoft.com/office/drawing/2014/main" id="{E18415E7-ACFC-4993-852D-A35B88F0A0CE}"/>
            </a:ext>
          </a:extLst>
        </xdr:cNvPr>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a:extLst>
            <a:ext uri="{FF2B5EF4-FFF2-40B4-BE49-F238E27FC236}">
              <a16:creationId xmlns:a16="http://schemas.microsoft.com/office/drawing/2014/main" id="{26188EFD-530D-47D1-8FAA-685B05366F6A}"/>
            </a:ext>
          </a:extLst>
        </xdr:cNvPr>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a:extLst>
            <a:ext uri="{FF2B5EF4-FFF2-40B4-BE49-F238E27FC236}">
              <a16:creationId xmlns:a16="http://schemas.microsoft.com/office/drawing/2014/main" id="{9DDF6B34-5C70-4E3B-A4A5-2226879F666D}"/>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a:extLst>
            <a:ext uri="{FF2B5EF4-FFF2-40B4-BE49-F238E27FC236}">
              <a16:creationId xmlns:a16="http://schemas.microsoft.com/office/drawing/2014/main" id="{EBD84348-8E96-4E43-B459-BD51F7C81E26}"/>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161289</xdr:rowOff>
    </xdr:to>
    <xdr:cxnSp macro="">
      <xdr:nvCxnSpPr>
        <xdr:cNvPr id="367" name="直線コネクタ 366">
          <a:extLst>
            <a:ext uri="{FF2B5EF4-FFF2-40B4-BE49-F238E27FC236}">
              <a16:creationId xmlns:a16="http://schemas.microsoft.com/office/drawing/2014/main" id="{7650C419-1984-41D0-B1D9-9792CEBF545D}"/>
            </a:ext>
          </a:extLst>
        </xdr:cNvPr>
        <xdr:cNvCxnSpPr/>
      </xdr:nvCxnSpPr>
      <xdr:spPr>
        <a:xfrm flipV="1">
          <a:off x="3987800" y="133172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a:extLst>
            <a:ext uri="{FF2B5EF4-FFF2-40B4-BE49-F238E27FC236}">
              <a16:creationId xmlns:a16="http://schemas.microsoft.com/office/drawing/2014/main" id="{72277851-D9CD-44B8-A8F3-405721BA99FC}"/>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a:extLst>
            <a:ext uri="{FF2B5EF4-FFF2-40B4-BE49-F238E27FC236}">
              <a16:creationId xmlns:a16="http://schemas.microsoft.com/office/drawing/2014/main" id="{380A8E6A-E39D-4338-B8A9-2EB1D36333C4}"/>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77</xdr:row>
      <xdr:rowOff>156718</xdr:rowOff>
    </xdr:from>
    <xdr:to>
      <xdr:col>5</xdr:col>
      <xdr:colOff>549275</xdr:colOff>
      <xdr:row>77</xdr:row>
      <xdr:rowOff>161289</xdr:rowOff>
    </xdr:to>
    <xdr:cxnSp macro="">
      <xdr:nvCxnSpPr>
        <xdr:cNvPr id="370" name="直線コネクタ 369">
          <a:extLst>
            <a:ext uri="{FF2B5EF4-FFF2-40B4-BE49-F238E27FC236}">
              <a16:creationId xmlns:a16="http://schemas.microsoft.com/office/drawing/2014/main" id="{C590F688-218E-4957-A41B-6D2D8E72DD5A}"/>
            </a:ext>
          </a:extLst>
        </xdr:cNvPr>
        <xdr:cNvCxnSpPr/>
      </xdr:nvCxnSpPr>
      <xdr:spPr>
        <a:xfrm>
          <a:off x="3098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a:extLst>
            <a:ext uri="{FF2B5EF4-FFF2-40B4-BE49-F238E27FC236}">
              <a16:creationId xmlns:a16="http://schemas.microsoft.com/office/drawing/2014/main" id="{17F99BFD-B6BC-4EFD-9FF1-298245C94338}"/>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8B08F539-909C-4410-8F0D-D31648EDA498}"/>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78</xdr:row>
      <xdr:rowOff>117856</xdr:rowOff>
    </xdr:to>
    <xdr:cxnSp macro="">
      <xdr:nvCxnSpPr>
        <xdr:cNvPr id="373" name="直線コネクタ 372">
          <a:extLst>
            <a:ext uri="{FF2B5EF4-FFF2-40B4-BE49-F238E27FC236}">
              <a16:creationId xmlns:a16="http://schemas.microsoft.com/office/drawing/2014/main" id="{33E64BCB-F5DF-42F6-A510-3FF1F6486FD9}"/>
            </a:ext>
          </a:extLst>
        </xdr:cNvPr>
        <xdr:cNvCxnSpPr/>
      </xdr:nvCxnSpPr>
      <xdr:spPr>
        <a:xfrm flipV="1">
          <a:off x="2209800" y="133583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a:extLst>
            <a:ext uri="{FF2B5EF4-FFF2-40B4-BE49-F238E27FC236}">
              <a16:creationId xmlns:a16="http://schemas.microsoft.com/office/drawing/2014/main" id="{942D81BD-164A-4F17-8E99-041340EC3089}"/>
            </a:ext>
          </a:extLst>
        </xdr:cNvPr>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76</xdr:row>
      <xdr:rowOff>32529</xdr:rowOff>
    </xdr:from>
    <xdr:ext cx="762000" cy="259045"/>
    <xdr:sp macro="" textlink="">
      <xdr:nvSpPr>
        <xdr:cNvPr id="375" name="テキスト ボックス 374">
          <a:extLst>
            <a:ext uri="{FF2B5EF4-FFF2-40B4-BE49-F238E27FC236}">
              <a16:creationId xmlns:a16="http://schemas.microsoft.com/office/drawing/2014/main" id="{5A141BEC-B32A-4B87-A9DE-2E8C788F6025}"/>
            </a:ext>
          </a:extLst>
        </xdr:cNvPr>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79</xdr:row>
      <xdr:rowOff>42418</xdr:rowOff>
    </xdr:to>
    <xdr:cxnSp macro="">
      <xdr:nvCxnSpPr>
        <xdr:cNvPr id="376" name="直線コネクタ 375">
          <a:extLst>
            <a:ext uri="{FF2B5EF4-FFF2-40B4-BE49-F238E27FC236}">
              <a16:creationId xmlns:a16="http://schemas.microsoft.com/office/drawing/2014/main" id="{811ECD2B-0FAC-4780-B234-21DEE87019D4}"/>
            </a:ext>
          </a:extLst>
        </xdr:cNvPr>
        <xdr:cNvCxnSpPr/>
      </xdr:nvCxnSpPr>
      <xdr:spPr>
        <a:xfrm flipV="1">
          <a:off x="1320800" y="134909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a:extLst>
            <a:ext uri="{FF2B5EF4-FFF2-40B4-BE49-F238E27FC236}">
              <a16:creationId xmlns:a16="http://schemas.microsoft.com/office/drawing/2014/main" id="{46DE1793-B00A-414D-BDD7-A9E16F1EED7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76</xdr:row>
      <xdr:rowOff>59962</xdr:rowOff>
    </xdr:from>
    <xdr:ext cx="762000" cy="259045"/>
    <xdr:sp macro="" textlink="">
      <xdr:nvSpPr>
        <xdr:cNvPr id="378" name="テキスト ボックス 377">
          <a:extLst>
            <a:ext uri="{FF2B5EF4-FFF2-40B4-BE49-F238E27FC236}">
              <a16:creationId xmlns:a16="http://schemas.microsoft.com/office/drawing/2014/main" id="{EAAF9D83-4B0B-4A35-AE74-8FEA6D9CEDF8}"/>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a:extLst>
            <a:ext uri="{FF2B5EF4-FFF2-40B4-BE49-F238E27FC236}">
              <a16:creationId xmlns:a16="http://schemas.microsoft.com/office/drawing/2014/main" id="{5206CF2A-96D1-437B-8C5C-6A0D9CA5B90C}"/>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A76FE447-F7E2-40BF-B4DE-EF4B9D643C33}"/>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A7299F52-6AA2-454D-BF2F-7B9DF32E3DCB}"/>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176C2EC1-2D8E-4B89-B153-50F7F6E45E3A}"/>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BAC8DCA0-6FDA-4575-A111-FBBA5D761E0C}"/>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5FB82B17-B5A3-4A59-BFF7-014A8DD206FF}"/>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A9C7DF87-5B99-4808-984A-D9A4015B7F18}"/>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86" name="円/楕円 385">
          <a:extLst>
            <a:ext uri="{FF2B5EF4-FFF2-40B4-BE49-F238E27FC236}">
              <a16:creationId xmlns:a16="http://schemas.microsoft.com/office/drawing/2014/main" id="{3D67AC74-5E34-4E31-AD6A-82627DA14358}"/>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77</xdr:row>
      <xdr:rowOff>36847</xdr:rowOff>
    </xdr:from>
    <xdr:ext cx="762000" cy="259045"/>
    <xdr:sp macro="" textlink="">
      <xdr:nvSpPr>
        <xdr:cNvPr id="387" name="公債費該当値テキスト">
          <a:extLst>
            <a:ext uri="{FF2B5EF4-FFF2-40B4-BE49-F238E27FC236}">
              <a16:creationId xmlns:a16="http://schemas.microsoft.com/office/drawing/2014/main" id="{A94D82D4-480A-41EA-9EB6-62E63B29EC2C}"/>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88" name="円/楕円 387">
          <a:extLst>
            <a:ext uri="{FF2B5EF4-FFF2-40B4-BE49-F238E27FC236}">
              <a16:creationId xmlns:a16="http://schemas.microsoft.com/office/drawing/2014/main" id="{E989EEAD-8241-45E5-B9FC-0772378CEE5E}"/>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78</xdr:row>
      <xdr:rowOff>25416</xdr:rowOff>
    </xdr:from>
    <xdr:ext cx="736600" cy="259045"/>
    <xdr:sp macro="" textlink="">
      <xdr:nvSpPr>
        <xdr:cNvPr id="389" name="テキスト ボックス 388">
          <a:extLst>
            <a:ext uri="{FF2B5EF4-FFF2-40B4-BE49-F238E27FC236}">
              <a16:creationId xmlns:a16="http://schemas.microsoft.com/office/drawing/2014/main" id="{3884E371-3135-4CCB-AAAC-3A96D48AE54A}"/>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105918</xdr:rowOff>
    </xdr:from>
    <xdr:to>
      <xdr:col>4</xdr:col>
      <xdr:colOff>396875</xdr:colOff>
      <xdr:row>78</xdr:row>
      <xdr:rowOff>36068</xdr:rowOff>
    </xdr:to>
    <xdr:sp macro="" textlink="">
      <xdr:nvSpPr>
        <xdr:cNvPr id="390" name="円/楕円 389">
          <a:extLst>
            <a:ext uri="{FF2B5EF4-FFF2-40B4-BE49-F238E27FC236}">
              <a16:creationId xmlns:a16="http://schemas.microsoft.com/office/drawing/2014/main" id="{16530B94-4858-4FEA-8C2D-6E18F5E15FF5}"/>
            </a:ext>
          </a:extLst>
        </xdr:cNvPr>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78</xdr:row>
      <xdr:rowOff>20845</xdr:rowOff>
    </xdr:from>
    <xdr:ext cx="762000" cy="259045"/>
    <xdr:sp macro="" textlink="">
      <xdr:nvSpPr>
        <xdr:cNvPr id="391" name="テキスト ボックス 390">
          <a:extLst>
            <a:ext uri="{FF2B5EF4-FFF2-40B4-BE49-F238E27FC236}">
              <a16:creationId xmlns:a16="http://schemas.microsoft.com/office/drawing/2014/main" id="{36C25925-D27F-416D-A26A-9D28A7A0CD6C}"/>
            </a:ext>
          </a:extLst>
        </xdr:cNvPr>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92" name="円/楕円 391">
          <a:extLst>
            <a:ext uri="{FF2B5EF4-FFF2-40B4-BE49-F238E27FC236}">
              <a16:creationId xmlns:a16="http://schemas.microsoft.com/office/drawing/2014/main" id="{9D8A93DE-6C35-4995-8164-5DF15FC3FDA3}"/>
            </a:ext>
          </a:extLst>
        </xdr:cNvPr>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78</xdr:row>
      <xdr:rowOff>153433</xdr:rowOff>
    </xdr:from>
    <xdr:ext cx="762000" cy="259045"/>
    <xdr:sp macro="" textlink="">
      <xdr:nvSpPr>
        <xdr:cNvPr id="393" name="テキスト ボックス 392">
          <a:extLst>
            <a:ext uri="{FF2B5EF4-FFF2-40B4-BE49-F238E27FC236}">
              <a16:creationId xmlns:a16="http://schemas.microsoft.com/office/drawing/2014/main" id="{4EC7FC86-3A9B-44E0-BD0F-098EBB1B1F09}"/>
            </a:ext>
          </a:extLst>
        </xdr:cNvPr>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94" name="円/楕円 393">
          <a:extLst>
            <a:ext uri="{FF2B5EF4-FFF2-40B4-BE49-F238E27FC236}">
              <a16:creationId xmlns:a16="http://schemas.microsoft.com/office/drawing/2014/main" id="{B44A5382-94A3-47FE-A202-9888DCB6722F}"/>
            </a:ext>
          </a:extLst>
        </xdr:cNvPr>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79</xdr:row>
      <xdr:rowOff>77995</xdr:rowOff>
    </xdr:from>
    <xdr:ext cx="762000" cy="259045"/>
    <xdr:sp macro="" textlink="">
      <xdr:nvSpPr>
        <xdr:cNvPr id="395" name="テキスト ボックス 394">
          <a:extLst>
            <a:ext uri="{FF2B5EF4-FFF2-40B4-BE49-F238E27FC236}">
              <a16:creationId xmlns:a16="http://schemas.microsoft.com/office/drawing/2014/main" id="{06949C59-57E4-4021-B337-396979A9B3AF}"/>
            </a:ext>
          </a:extLst>
        </xdr:cNvPr>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id="{C244132E-643C-4705-A186-D5311762799E}"/>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id="{4331DA12-4F25-43E9-A264-E25D9561F852}"/>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id="{D5235B08-E546-41E3-A3DA-E3AF7EC8BCEB}"/>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id="{58D4AFC4-6EB9-4833-95FD-A117C834A9C8}"/>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id="{FB585003-E59E-4706-90D4-8033DCFFCFAA}"/>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id="{94061625-3216-49F8-837F-E9332BDFCBA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id="{9AB87C7D-47E7-4FFB-A541-1C9843D59866}"/>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id="{F2B63CBB-79E6-43D1-B20C-F2A87F554532}"/>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id="{739EACFD-994E-422D-A2DA-993BE6E1BF1F}"/>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id="{57DAA17B-8EA6-4ECB-BC16-5AA4CC7A57A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id="{C9421FD2-1580-4467-8A12-72A7C61F7822}"/>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公債費以外では類似団体の平均を８．３％と大きく下回っているが、今後の社会情勢等による扶助費や補助費の増加及び税制改革等による物件費等の増加、また特別会計への繰出金の増加等が懸念される中で、今後も歳出の抑制と歳入確保に向けた取組みが必要である。</a:t>
          </a:r>
        </a:p>
      </xdr:txBody>
    </xdr:sp>
    <xdr:clientData/>
  </xdr:twoCellAnchor>
  <xdr:oneCellAnchor>
    <xdr:from>
      <xdr:col>18</xdr:col>
      <xdr:colOff>53975</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BB8D16CB-40E3-42E4-A74D-1CC984608C81}"/>
            </a:ext>
          </a:extLst>
        </xdr:cNvPr>
        <xdr:cNvSpPr txBox="1"/>
      </xdr:nvSpPr>
      <xdr:spPr>
        <a:xfrm>
          <a:off x="12327618" y="123135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id="{BB5B7A2F-C02B-4AAD-BEF5-2F34F2154856}"/>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8DF55FA0-D71D-47B4-B678-67B43A071917}"/>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a:extLst>
            <a:ext uri="{FF2B5EF4-FFF2-40B4-BE49-F238E27FC236}">
              <a16:creationId xmlns:a16="http://schemas.microsoft.com/office/drawing/2014/main" id="{0A303BA8-C067-4D87-BB32-B4B6534051AA}"/>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a:extLst>
            <a:ext uri="{FF2B5EF4-FFF2-40B4-BE49-F238E27FC236}">
              <a16:creationId xmlns:a16="http://schemas.microsoft.com/office/drawing/2014/main" id="{23E6868F-D225-45E4-9CFF-D486B77976CE}"/>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a:extLst>
            <a:ext uri="{FF2B5EF4-FFF2-40B4-BE49-F238E27FC236}">
              <a16:creationId xmlns:a16="http://schemas.microsoft.com/office/drawing/2014/main" id="{999F4F87-3209-4CC9-92CB-2A202FEB7143}"/>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4487534C-CD62-4B07-9681-D60C11C3E7C9}"/>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a:extLst>
            <a:ext uri="{FF2B5EF4-FFF2-40B4-BE49-F238E27FC236}">
              <a16:creationId xmlns:a16="http://schemas.microsoft.com/office/drawing/2014/main" id="{3EE04D2F-3D78-4934-AF9B-5D27EC44D699}"/>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7D8A1AA9-B27A-4517-B94C-D3F8E705699A}"/>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a:extLst>
            <a:ext uri="{FF2B5EF4-FFF2-40B4-BE49-F238E27FC236}">
              <a16:creationId xmlns:a16="http://schemas.microsoft.com/office/drawing/2014/main" id="{E03F0AEE-0B43-44FA-91D0-16641C9C2B25}"/>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DADD177B-D481-42D5-9AA9-FCB1FEB46F2C}"/>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a:extLst>
            <a:ext uri="{FF2B5EF4-FFF2-40B4-BE49-F238E27FC236}">
              <a16:creationId xmlns:a16="http://schemas.microsoft.com/office/drawing/2014/main" id="{180B9DD2-F4AD-4FAF-BE19-F28F6211E4A4}"/>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D65AD671-26F8-446D-B4F0-F691853D4579}"/>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772D31FD-8EA6-4077-B712-5929E1F41615}"/>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E90A8424-38EB-4D48-8F33-57971860A829}"/>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A4C26700-016E-4B93-A9B2-A31D9CF089C1}"/>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a:extLst>
            <a:ext uri="{FF2B5EF4-FFF2-40B4-BE49-F238E27FC236}">
              <a16:creationId xmlns:a16="http://schemas.microsoft.com/office/drawing/2014/main" id="{77102817-6605-47FD-956B-30394B0952F1}"/>
            </a:ext>
          </a:extLst>
        </xdr:cNvPr>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a:extLst>
            <a:ext uri="{FF2B5EF4-FFF2-40B4-BE49-F238E27FC236}">
              <a16:creationId xmlns:a16="http://schemas.microsoft.com/office/drawing/2014/main" id="{643BEA3E-3E47-4252-900F-837D4251F895}"/>
            </a:ext>
          </a:extLst>
        </xdr:cNvPr>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a:extLst>
            <a:ext uri="{FF2B5EF4-FFF2-40B4-BE49-F238E27FC236}">
              <a16:creationId xmlns:a16="http://schemas.microsoft.com/office/drawing/2014/main" id="{7CE156F3-CFF8-4364-8537-5F539496118C}"/>
            </a:ext>
          </a:extLst>
        </xdr:cNvPr>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a:extLst>
            <a:ext uri="{FF2B5EF4-FFF2-40B4-BE49-F238E27FC236}">
              <a16:creationId xmlns:a16="http://schemas.microsoft.com/office/drawing/2014/main" id="{B2BC0234-42BB-4070-A6D5-6A3275C13C7B}"/>
            </a:ext>
          </a:extLst>
        </xdr:cNvPr>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a:extLst>
            <a:ext uri="{FF2B5EF4-FFF2-40B4-BE49-F238E27FC236}">
              <a16:creationId xmlns:a16="http://schemas.microsoft.com/office/drawing/2014/main" id="{BC0874BC-09DE-4CD9-AE90-53823EA7FB56}"/>
            </a:ext>
          </a:extLst>
        </xdr:cNvPr>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58420</xdr:rowOff>
    </xdr:from>
    <xdr:to>
      <xdr:col>24</xdr:col>
      <xdr:colOff>31750</xdr:colOff>
      <xdr:row>75</xdr:row>
      <xdr:rowOff>69850</xdr:rowOff>
    </xdr:to>
    <xdr:cxnSp macro="">
      <xdr:nvCxnSpPr>
        <xdr:cNvPr id="428" name="直線コネクタ 427">
          <a:extLst>
            <a:ext uri="{FF2B5EF4-FFF2-40B4-BE49-F238E27FC236}">
              <a16:creationId xmlns:a16="http://schemas.microsoft.com/office/drawing/2014/main" id="{5C31C3D3-3B2B-4882-806A-D0B0B89C1315}"/>
            </a:ext>
          </a:extLst>
        </xdr:cNvPr>
        <xdr:cNvCxnSpPr/>
      </xdr:nvCxnSpPr>
      <xdr:spPr>
        <a:xfrm>
          <a:off x="15671800" y="12917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a:extLst>
            <a:ext uri="{FF2B5EF4-FFF2-40B4-BE49-F238E27FC236}">
              <a16:creationId xmlns:a16="http://schemas.microsoft.com/office/drawing/2014/main" id="{72BE4261-CB5D-4BB6-AB1B-69CF0BD67E1A}"/>
            </a:ext>
          </a:extLst>
        </xdr:cNvPr>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a:extLst>
            <a:ext uri="{FF2B5EF4-FFF2-40B4-BE49-F238E27FC236}">
              <a16:creationId xmlns:a16="http://schemas.microsoft.com/office/drawing/2014/main" id="{E5B7F2A2-1E5F-4C3F-B3C1-D8F20E357C7B}"/>
            </a:ext>
          </a:extLst>
        </xdr:cNvPr>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74</xdr:row>
      <xdr:rowOff>119380</xdr:rowOff>
    </xdr:from>
    <xdr:to>
      <xdr:col>22</xdr:col>
      <xdr:colOff>565150</xdr:colOff>
      <xdr:row>75</xdr:row>
      <xdr:rowOff>58420</xdr:rowOff>
    </xdr:to>
    <xdr:cxnSp macro="">
      <xdr:nvCxnSpPr>
        <xdr:cNvPr id="431" name="直線コネクタ 430">
          <a:extLst>
            <a:ext uri="{FF2B5EF4-FFF2-40B4-BE49-F238E27FC236}">
              <a16:creationId xmlns:a16="http://schemas.microsoft.com/office/drawing/2014/main" id="{3FC134EB-2659-40B5-8489-E399672D8977}"/>
            </a:ext>
          </a:extLst>
        </xdr:cNvPr>
        <xdr:cNvCxnSpPr/>
      </xdr:nvCxnSpPr>
      <xdr:spPr>
        <a:xfrm>
          <a:off x="14782800" y="128066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a:extLst>
            <a:ext uri="{FF2B5EF4-FFF2-40B4-BE49-F238E27FC236}">
              <a16:creationId xmlns:a16="http://schemas.microsoft.com/office/drawing/2014/main" id="{0BA85C0B-0F84-4D44-A8BF-1EBDFC850520}"/>
            </a:ext>
          </a:extLst>
        </xdr:cNvPr>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132097</xdr:rowOff>
    </xdr:from>
    <xdr:ext cx="736600" cy="259045"/>
    <xdr:sp macro="" textlink="">
      <xdr:nvSpPr>
        <xdr:cNvPr id="433" name="テキスト ボックス 432">
          <a:extLst>
            <a:ext uri="{FF2B5EF4-FFF2-40B4-BE49-F238E27FC236}">
              <a16:creationId xmlns:a16="http://schemas.microsoft.com/office/drawing/2014/main" id="{0AA90034-E6A8-4727-80F0-BB0C0F19F3F1}"/>
            </a:ext>
          </a:extLst>
        </xdr:cNvPr>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119380</xdr:rowOff>
    </xdr:from>
    <xdr:to>
      <xdr:col>21</xdr:col>
      <xdr:colOff>361950</xdr:colOff>
      <xdr:row>75</xdr:row>
      <xdr:rowOff>43180</xdr:rowOff>
    </xdr:to>
    <xdr:cxnSp macro="">
      <xdr:nvCxnSpPr>
        <xdr:cNvPr id="434" name="直線コネクタ 433">
          <a:extLst>
            <a:ext uri="{FF2B5EF4-FFF2-40B4-BE49-F238E27FC236}">
              <a16:creationId xmlns:a16="http://schemas.microsoft.com/office/drawing/2014/main" id="{9AEC49FB-473F-4F51-9BB4-D7B676CC357B}"/>
            </a:ext>
          </a:extLst>
        </xdr:cNvPr>
        <xdr:cNvCxnSpPr/>
      </xdr:nvCxnSpPr>
      <xdr:spPr>
        <a:xfrm flipV="1">
          <a:off x="13893800" y="128066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a:extLst>
            <a:ext uri="{FF2B5EF4-FFF2-40B4-BE49-F238E27FC236}">
              <a16:creationId xmlns:a16="http://schemas.microsoft.com/office/drawing/2014/main" id="{B49D70D6-3721-45CD-BE28-1B1500AA4E55}"/>
            </a:ext>
          </a:extLst>
        </xdr:cNvPr>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78757</xdr:rowOff>
    </xdr:from>
    <xdr:ext cx="762000" cy="259045"/>
    <xdr:sp macro="" textlink="">
      <xdr:nvSpPr>
        <xdr:cNvPr id="436" name="テキスト ボックス 435">
          <a:extLst>
            <a:ext uri="{FF2B5EF4-FFF2-40B4-BE49-F238E27FC236}">
              <a16:creationId xmlns:a16="http://schemas.microsoft.com/office/drawing/2014/main" id="{A6D626FD-FF1E-4E1A-83B3-D66493E62AAD}"/>
            </a:ext>
          </a:extLst>
        </xdr:cNvPr>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43180</xdr:rowOff>
    </xdr:from>
    <xdr:to>
      <xdr:col>20</xdr:col>
      <xdr:colOff>158750</xdr:colOff>
      <xdr:row>75</xdr:row>
      <xdr:rowOff>142240</xdr:rowOff>
    </xdr:to>
    <xdr:cxnSp macro="">
      <xdr:nvCxnSpPr>
        <xdr:cNvPr id="437" name="直線コネクタ 436">
          <a:extLst>
            <a:ext uri="{FF2B5EF4-FFF2-40B4-BE49-F238E27FC236}">
              <a16:creationId xmlns:a16="http://schemas.microsoft.com/office/drawing/2014/main" id="{F8ED6B05-AAC3-45C3-9E4F-000FB31EE9AB}"/>
            </a:ext>
          </a:extLst>
        </xdr:cNvPr>
        <xdr:cNvCxnSpPr/>
      </xdr:nvCxnSpPr>
      <xdr:spPr>
        <a:xfrm flipV="1">
          <a:off x="13004800" y="129019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a:extLst>
            <a:ext uri="{FF2B5EF4-FFF2-40B4-BE49-F238E27FC236}">
              <a16:creationId xmlns:a16="http://schemas.microsoft.com/office/drawing/2014/main" id="{67F76F3F-589A-457B-825C-BF4077EBC592}"/>
            </a:ext>
          </a:extLst>
        </xdr:cNvPr>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77</xdr:row>
      <xdr:rowOff>97807</xdr:rowOff>
    </xdr:from>
    <xdr:ext cx="762000" cy="259045"/>
    <xdr:sp macro="" textlink="">
      <xdr:nvSpPr>
        <xdr:cNvPr id="439" name="テキスト ボックス 438">
          <a:extLst>
            <a:ext uri="{FF2B5EF4-FFF2-40B4-BE49-F238E27FC236}">
              <a16:creationId xmlns:a16="http://schemas.microsoft.com/office/drawing/2014/main" id="{817FD62F-6DFD-480C-9658-9C42429D60A8}"/>
            </a:ext>
          </a:extLst>
        </xdr:cNvPr>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a:extLst>
            <a:ext uri="{FF2B5EF4-FFF2-40B4-BE49-F238E27FC236}">
              <a16:creationId xmlns:a16="http://schemas.microsoft.com/office/drawing/2014/main" id="{524A9CC5-5F7E-4DF5-94BC-8BA78EABFD64}"/>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63516</xdr:rowOff>
    </xdr:from>
    <xdr:ext cx="762000" cy="259045"/>
    <xdr:sp macro="" textlink="">
      <xdr:nvSpPr>
        <xdr:cNvPr id="441" name="テキスト ボックス 440">
          <a:extLst>
            <a:ext uri="{FF2B5EF4-FFF2-40B4-BE49-F238E27FC236}">
              <a16:creationId xmlns:a16="http://schemas.microsoft.com/office/drawing/2014/main" id="{ED98F252-741A-49F3-AAFA-CAFED83CEFE6}"/>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F53157C6-0489-4D61-99D3-87CA3498DB58}"/>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47CD4C71-4EFB-4A15-BB09-308AE4B426B9}"/>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1A7DB898-5DC0-4F16-997F-07E298AA4563}"/>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D53551F1-29CD-444D-94BC-4C594EB338E4}"/>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D82F51EE-2A94-4A2C-AB2E-EE5950080EAE}"/>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19050</xdr:rowOff>
    </xdr:from>
    <xdr:to>
      <xdr:col>24</xdr:col>
      <xdr:colOff>82550</xdr:colOff>
      <xdr:row>75</xdr:row>
      <xdr:rowOff>120650</xdr:rowOff>
    </xdr:to>
    <xdr:sp macro="" textlink="">
      <xdr:nvSpPr>
        <xdr:cNvPr id="447" name="円/楕円 446">
          <a:extLst>
            <a:ext uri="{FF2B5EF4-FFF2-40B4-BE49-F238E27FC236}">
              <a16:creationId xmlns:a16="http://schemas.microsoft.com/office/drawing/2014/main" id="{1D3316EA-7127-4EC9-884B-F24E535A127C}"/>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74</xdr:row>
      <xdr:rowOff>35577</xdr:rowOff>
    </xdr:from>
    <xdr:ext cx="762000" cy="259045"/>
    <xdr:sp macro="" textlink="">
      <xdr:nvSpPr>
        <xdr:cNvPr id="448" name="公債費以外該当値テキスト">
          <a:extLst>
            <a:ext uri="{FF2B5EF4-FFF2-40B4-BE49-F238E27FC236}">
              <a16:creationId xmlns:a16="http://schemas.microsoft.com/office/drawing/2014/main" id="{CFA5578F-80D6-494B-9F66-4EB73AB4F2E4}"/>
            </a:ext>
          </a:extLst>
        </xdr:cNvPr>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7620</xdr:rowOff>
    </xdr:from>
    <xdr:to>
      <xdr:col>22</xdr:col>
      <xdr:colOff>615950</xdr:colOff>
      <xdr:row>75</xdr:row>
      <xdr:rowOff>109220</xdr:rowOff>
    </xdr:to>
    <xdr:sp macro="" textlink="">
      <xdr:nvSpPr>
        <xdr:cNvPr id="449" name="円/楕円 448">
          <a:extLst>
            <a:ext uri="{FF2B5EF4-FFF2-40B4-BE49-F238E27FC236}">
              <a16:creationId xmlns:a16="http://schemas.microsoft.com/office/drawing/2014/main" id="{80498E8D-FC6D-4B89-B8FC-891DFC59481B}"/>
            </a:ext>
          </a:extLst>
        </xdr:cNvPr>
        <xdr:cNvSpPr/>
      </xdr:nvSpPr>
      <xdr:spPr>
        <a:xfrm>
          <a:off x="15621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73</xdr:row>
      <xdr:rowOff>119397</xdr:rowOff>
    </xdr:from>
    <xdr:ext cx="736600" cy="259045"/>
    <xdr:sp macro="" textlink="">
      <xdr:nvSpPr>
        <xdr:cNvPr id="450" name="テキスト ボックス 449">
          <a:extLst>
            <a:ext uri="{FF2B5EF4-FFF2-40B4-BE49-F238E27FC236}">
              <a16:creationId xmlns:a16="http://schemas.microsoft.com/office/drawing/2014/main" id="{B39B9EB5-C9AE-47F4-996B-5C4575E576AC}"/>
            </a:ext>
          </a:extLst>
        </xdr:cNvPr>
        <xdr:cNvSpPr txBox="1"/>
      </xdr:nvSpPr>
      <xdr:spPr>
        <a:xfrm>
          <a:off x="15290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68580</xdr:rowOff>
    </xdr:from>
    <xdr:to>
      <xdr:col>21</xdr:col>
      <xdr:colOff>412750</xdr:colOff>
      <xdr:row>74</xdr:row>
      <xdr:rowOff>170180</xdr:rowOff>
    </xdr:to>
    <xdr:sp macro="" textlink="">
      <xdr:nvSpPr>
        <xdr:cNvPr id="451" name="円/楕円 450">
          <a:extLst>
            <a:ext uri="{FF2B5EF4-FFF2-40B4-BE49-F238E27FC236}">
              <a16:creationId xmlns:a16="http://schemas.microsoft.com/office/drawing/2014/main" id="{05E64AD9-6D1B-470F-86DC-D1877FDA71B1}"/>
            </a:ext>
          </a:extLst>
        </xdr:cNvPr>
        <xdr:cNvSpPr/>
      </xdr:nvSpPr>
      <xdr:spPr>
        <a:xfrm>
          <a:off x="14732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73</xdr:row>
      <xdr:rowOff>8907</xdr:rowOff>
    </xdr:from>
    <xdr:ext cx="762000" cy="259045"/>
    <xdr:sp macro="" textlink="">
      <xdr:nvSpPr>
        <xdr:cNvPr id="452" name="テキスト ボックス 451">
          <a:extLst>
            <a:ext uri="{FF2B5EF4-FFF2-40B4-BE49-F238E27FC236}">
              <a16:creationId xmlns:a16="http://schemas.microsoft.com/office/drawing/2014/main" id="{3DA9C229-FB94-4D60-933C-BDBDF0D21D79}"/>
            </a:ext>
          </a:extLst>
        </xdr:cNvPr>
        <xdr:cNvSpPr txBox="1"/>
      </xdr:nvSpPr>
      <xdr:spPr>
        <a:xfrm>
          <a:off x="14401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163830</xdr:rowOff>
    </xdr:from>
    <xdr:to>
      <xdr:col>20</xdr:col>
      <xdr:colOff>209550</xdr:colOff>
      <xdr:row>75</xdr:row>
      <xdr:rowOff>93980</xdr:rowOff>
    </xdr:to>
    <xdr:sp macro="" textlink="">
      <xdr:nvSpPr>
        <xdr:cNvPr id="453" name="円/楕円 452">
          <a:extLst>
            <a:ext uri="{FF2B5EF4-FFF2-40B4-BE49-F238E27FC236}">
              <a16:creationId xmlns:a16="http://schemas.microsoft.com/office/drawing/2014/main" id="{9F905EFE-76F8-411E-B6DE-0E0B5A74A7B1}"/>
            </a:ext>
          </a:extLst>
        </xdr:cNvPr>
        <xdr:cNvSpPr/>
      </xdr:nvSpPr>
      <xdr:spPr>
        <a:xfrm>
          <a:off x="13843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73</xdr:row>
      <xdr:rowOff>104157</xdr:rowOff>
    </xdr:from>
    <xdr:ext cx="762000" cy="259045"/>
    <xdr:sp macro="" textlink="">
      <xdr:nvSpPr>
        <xdr:cNvPr id="454" name="テキスト ボックス 453">
          <a:extLst>
            <a:ext uri="{FF2B5EF4-FFF2-40B4-BE49-F238E27FC236}">
              <a16:creationId xmlns:a16="http://schemas.microsoft.com/office/drawing/2014/main" id="{52292701-0B92-4AD9-9597-480CC7127949}"/>
            </a:ext>
          </a:extLst>
        </xdr:cNvPr>
        <xdr:cNvSpPr txBox="1"/>
      </xdr:nvSpPr>
      <xdr:spPr>
        <a:xfrm>
          <a:off x="13512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91440</xdr:rowOff>
    </xdr:from>
    <xdr:to>
      <xdr:col>19</xdr:col>
      <xdr:colOff>6350</xdr:colOff>
      <xdr:row>76</xdr:row>
      <xdr:rowOff>21589</xdr:rowOff>
    </xdr:to>
    <xdr:sp macro="" textlink="">
      <xdr:nvSpPr>
        <xdr:cNvPr id="455" name="円/楕円 454">
          <a:extLst>
            <a:ext uri="{FF2B5EF4-FFF2-40B4-BE49-F238E27FC236}">
              <a16:creationId xmlns:a16="http://schemas.microsoft.com/office/drawing/2014/main" id="{79EDE2A8-1B4C-45E6-8935-5C8A86F5974C}"/>
            </a:ext>
          </a:extLst>
        </xdr:cNvPr>
        <xdr:cNvSpPr/>
      </xdr:nvSpPr>
      <xdr:spPr>
        <a:xfrm>
          <a:off x="12954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74</xdr:row>
      <xdr:rowOff>31767</xdr:rowOff>
    </xdr:from>
    <xdr:ext cx="762000" cy="259045"/>
    <xdr:sp macro="" textlink="">
      <xdr:nvSpPr>
        <xdr:cNvPr id="456" name="テキスト ボックス 455">
          <a:extLst>
            <a:ext uri="{FF2B5EF4-FFF2-40B4-BE49-F238E27FC236}">
              <a16:creationId xmlns:a16="http://schemas.microsoft.com/office/drawing/2014/main" id="{BB5A5DE1-0D1C-4258-8C85-CEC9F894DE22}"/>
            </a:ext>
          </a:extLst>
        </xdr:cNvPr>
        <xdr:cNvSpPr txBox="1"/>
      </xdr:nvSpPr>
      <xdr:spPr>
        <a:xfrm>
          <a:off x="12623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7" name="グラフ3">
          <a:extLst>
            <a:ext uri="{FF2B5EF4-FFF2-40B4-BE49-F238E27FC236}">
              <a16:creationId xmlns:a16="http://schemas.microsoft.com/office/drawing/2014/main" id="{188F5234-AC69-49E2-817B-4D4975213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2A273EC4-B624-4E0B-8E7D-FD528D2DB47A}"/>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9" name="団体名称ボックス1">
          <a:extLst>
            <a:ext uri="{FF2B5EF4-FFF2-40B4-BE49-F238E27FC236}">
              <a16:creationId xmlns:a16="http://schemas.microsoft.com/office/drawing/2014/main" id="{24A8FB8E-BDBC-44EE-A90F-B67BBC588B56}"/>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00" name="団体名称ボックス2">
          <a:extLst>
            <a:ext uri="{FF2B5EF4-FFF2-40B4-BE49-F238E27FC236}">
              <a16:creationId xmlns:a16="http://schemas.microsoft.com/office/drawing/2014/main" id="{63AD6FEB-1D53-4B3D-900C-CBCDFFAEE3F0}"/>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127E4A83-0B6B-4D42-85C9-3691E8CF9849}"/>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岡山県鏡野町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02" name="正方形/長方形 6">
          <a:extLst>
            <a:ext uri="{FF2B5EF4-FFF2-40B4-BE49-F238E27FC236}">
              <a16:creationId xmlns:a16="http://schemas.microsoft.com/office/drawing/2014/main" id="{A6F304FF-9A6D-4C84-A415-0B8A4A91D1DD}"/>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03" name="正方形/長方形 7">
          <a:extLst>
            <a:ext uri="{FF2B5EF4-FFF2-40B4-BE49-F238E27FC236}">
              <a16:creationId xmlns:a16="http://schemas.microsoft.com/office/drawing/2014/main" id="{FA0C099B-E5F6-4520-93EC-688EB0D050AC}"/>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7DDDA9FB-BB01-4D8B-8BA9-A01BFBD1C375}"/>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105" name="角丸四角形 9">
          <a:extLst>
            <a:ext uri="{FF2B5EF4-FFF2-40B4-BE49-F238E27FC236}">
              <a16:creationId xmlns:a16="http://schemas.microsoft.com/office/drawing/2014/main" id="{9DFA5F37-3BF9-4547-8C5C-C936DDF3C2C4}"/>
            </a:ext>
          </a:extLst>
        </xdr:cNvPr>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FBD375D3-0A32-49CF-BED9-F798515CB01F}"/>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107" name="直線コネクタ 11">
          <a:extLst>
            <a:ext uri="{FF2B5EF4-FFF2-40B4-BE49-F238E27FC236}">
              <a16:creationId xmlns:a16="http://schemas.microsoft.com/office/drawing/2014/main" id="{D5960353-09F3-4560-9FFA-541D7F655D35}"/>
            </a:ext>
          </a:extLst>
        </xdr:cNvPr>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08" name="円/楕円 12">
          <a:extLst>
            <a:ext uri="{FF2B5EF4-FFF2-40B4-BE49-F238E27FC236}">
              <a16:creationId xmlns:a16="http://schemas.microsoft.com/office/drawing/2014/main" id="{07850E84-B5A5-4D05-87EB-179CE9A4A77F}"/>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09" name="フローチャート : 判断 13">
          <a:extLst>
            <a:ext uri="{FF2B5EF4-FFF2-40B4-BE49-F238E27FC236}">
              <a16:creationId xmlns:a16="http://schemas.microsoft.com/office/drawing/2014/main" id="{0C4C0EB0-BFC2-4692-8253-24B207F93054}"/>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AC9D1241-C37C-4591-9145-6C455CAC3622}"/>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A3C945D1-160A-4923-96D6-27D606146BAC}"/>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112" name="角丸四角形 16">
          <a:extLst>
            <a:ext uri="{FF2B5EF4-FFF2-40B4-BE49-F238E27FC236}">
              <a16:creationId xmlns:a16="http://schemas.microsoft.com/office/drawing/2014/main" id="{EBADBE05-06F8-4BCC-9E58-EBF078853DAE}"/>
            </a:ext>
          </a:extLst>
        </xdr:cNvPr>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54E230FD-5D5E-4438-8845-3C8EF355F338}"/>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78DF95EF-F506-48EF-8F90-80D4797F2BFD}"/>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DA55D89E-95A1-474F-8325-83974236FA69}"/>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116" name="直線コネクタ 20">
          <a:extLst>
            <a:ext uri="{FF2B5EF4-FFF2-40B4-BE49-F238E27FC236}">
              <a16:creationId xmlns:a16="http://schemas.microsoft.com/office/drawing/2014/main" id="{204E3547-F85E-4F95-9B6E-065F03BB226E}"/>
            </a:ext>
          </a:extLst>
        </xdr:cNvPr>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117" name="直線コネクタ 21">
          <a:extLst>
            <a:ext uri="{FF2B5EF4-FFF2-40B4-BE49-F238E27FC236}">
              <a16:creationId xmlns:a16="http://schemas.microsoft.com/office/drawing/2014/main" id="{E997B735-BDBD-42CD-83B0-0C2A12FB68B4}"/>
            </a:ext>
          </a:extLst>
        </xdr:cNvPr>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118" name="直線コネクタ 22">
          <a:extLst>
            <a:ext uri="{FF2B5EF4-FFF2-40B4-BE49-F238E27FC236}">
              <a16:creationId xmlns:a16="http://schemas.microsoft.com/office/drawing/2014/main" id="{2F829914-80E9-4310-AAE7-A8C48E235769}"/>
            </a:ext>
          </a:extLst>
        </xdr:cNvPr>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119" name="直線コネクタ 23">
          <a:extLst>
            <a:ext uri="{FF2B5EF4-FFF2-40B4-BE49-F238E27FC236}">
              <a16:creationId xmlns:a16="http://schemas.microsoft.com/office/drawing/2014/main" id="{1C78CBBC-5A70-45FB-9370-F1F0DB44733B}"/>
            </a:ext>
          </a:extLst>
        </xdr:cNvPr>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120" name="直線コネクタ 24">
          <a:extLst>
            <a:ext uri="{FF2B5EF4-FFF2-40B4-BE49-F238E27FC236}">
              <a16:creationId xmlns:a16="http://schemas.microsoft.com/office/drawing/2014/main" id="{03BD4C9A-04C8-46AC-9E4F-8D1B7F6304F0}"/>
            </a:ext>
          </a:extLst>
        </xdr:cNvPr>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121" name="円/楕円 25">
          <a:extLst>
            <a:ext uri="{FF2B5EF4-FFF2-40B4-BE49-F238E27FC236}">
              <a16:creationId xmlns:a16="http://schemas.microsoft.com/office/drawing/2014/main" id="{548CAE00-78C1-49EB-8AEA-0E233FC68595}"/>
            </a:ext>
          </a:extLst>
        </xdr:cNvPr>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122" name="フローチャート : 判断 26">
          <a:extLst>
            <a:ext uri="{FF2B5EF4-FFF2-40B4-BE49-F238E27FC236}">
              <a16:creationId xmlns:a16="http://schemas.microsoft.com/office/drawing/2014/main" id="{F45AF1CC-8187-44C9-B465-8C0DB54A6523}"/>
            </a:ext>
          </a:extLst>
        </xdr:cNvPr>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23" name="正方形/長方形 27">
          <a:extLst>
            <a:ext uri="{FF2B5EF4-FFF2-40B4-BE49-F238E27FC236}">
              <a16:creationId xmlns:a16="http://schemas.microsoft.com/office/drawing/2014/main" id="{C1004DA4-E89E-4436-B15E-9A389D91CF0C}"/>
            </a:ext>
          </a:extLst>
        </xdr:cNvPr>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12700</xdr:rowOff>
    </xdr:from>
    <xdr:ext cx="411651" cy="275717"/>
    <xdr:sp macro="" textlink="">
      <xdr:nvSpPr>
        <xdr:cNvPr id="29" name="テキスト ボックス 28">
          <a:extLst>
            <a:ext uri="{FF2B5EF4-FFF2-40B4-BE49-F238E27FC236}">
              <a16:creationId xmlns:a16="http://schemas.microsoft.com/office/drawing/2014/main" id="{AB85D395-C742-48A0-B8A5-8C238E5B41C4}"/>
            </a:ext>
          </a:extLst>
        </xdr:cNvPr>
        <xdr:cNvSpPr txBox="1"/>
      </xdr:nvSpPr>
      <xdr:spPr>
        <a:xfrm>
          <a:off x="1672318" y="1291771"/>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125" name="直線コネクタ 29">
          <a:extLst>
            <a:ext uri="{FF2B5EF4-FFF2-40B4-BE49-F238E27FC236}">
              <a16:creationId xmlns:a16="http://schemas.microsoft.com/office/drawing/2014/main" id="{831013D3-A758-4EBE-8DD8-1F87703060FA}"/>
            </a:ext>
          </a:extLst>
        </xdr:cNvPr>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8E964D57-1B95-4911-95E8-CFEDD98F8CE2}"/>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4127" name="直線コネクタ 31">
          <a:extLst>
            <a:ext uri="{FF2B5EF4-FFF2-40B4-BE49-F238E27FC236}">
              <a16:creationId xmlns:a16="http://schemas.microsoft.com/office/drawing/2014/main" id="{F96BF8C5-E8F0-4EFC-B3EC-F8AB6324B9FE}"/>
            </a:ext>
          </a:extLst>
        </xdr:cNvPr>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D50600E3-1DAB-4714-9AF2-4E2770D8AC18}"/>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4129" name="直線コネクタ 33">
          <a:extLst>
            <a:ext uri="{FF2B5EF4-FFF2-40B4-BE49-F238E27FC236}">
              <a16:creationId xmlns:a16="http://schemas.microsoft.com/office/drawing/2014/main" id="{C23D24B4-34BA-4FC2-B2DB-000FA57B5EB0}"/>
            </a:ext>
          </a:extLst>
        </xdr:cNvPr>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5B957858-ADA7-4DE2-A590-E51A6A704E69}"/>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4131" name="直線コネクタ 35">
          <a:extLst>
            <a:ext uri="{FF2B5EF4-FFF2-40B4-BE49-F238E27FC236}">
              <a16:creationId xmlns:a16="http://schemas.microsoft.com/office/drawing/2014/main" id="{1151F412-30E3-42F1-A728-1AA4D1E2ABAD}"/>
            </a:ext>
          </a:extLst>
        </xdr:cNvPr>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627B304C-4E00-4FEC-807F-B6CD3996EBD9}"/>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4133" name="直線コネクタ 37">
          <a:extLst>
            <a:ext uri="{FF2B5EF4-FFF2-40B4-BE49-F238E27FC236}">
              <a16:creationId xmlns:a16="http://schemas.microsoft.com/office/drawing/2014/main" id="{FCB3DA5B-DA6E-42F3-A7C0-51111A0654DA}"/>
            </a:ext>
          </a:extLst>
        </xdr:cNvPr>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6E753070-D3A8-44E1-9975-E6C7A5557B6E}"/>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4135" name="直線コネクタ 39">
          <a:extLst>
            <a:ext uri="{FF2B5EF4-FFF2-40B4-BE49-F238E27FC236}">
              <a16:creationId xmlns:a16="http://schemas.microsoft.com/office/drawing/2014/main" id="{4CAF0A74-229E-49BE-96C6-800D3A5F5792}"/>
            </a:ext>
          </a:extLst>
        </xdr:cNvPr>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896ABCF8-5516-41EC-B7AE-269E6DCD4915}"/>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137" name="直線コネクタ 41">
          <a:extLst>
            <a:ext uri="{FF2B5EF4-FFF2-40B4-BE49-F238E27FC236}">
              <a16:creationId xmlns:a16="http://schemas.microsoft.com/office/drawing/2014/main" id="{B25AC51E-CD1A-49A9-9D4F-1FE400CF710B}"/>
            </a:ext>
          </a:extLst>
        </xdr:cNvPr>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8740588F-177D-4E88-B004-6D2023DEA18F}"/>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139" name="人口1人当たり決算額の推移グラフ枠130">
          <a:extLst>
            <a:ext uri="{FF2B5EF4-FFF2-40B4-BE49-F238E27FC236}">
              <a16:creationId xmlns:a16="http://schemas.microsoft.com/office/drawing/2014/main" id="{F482A605-D72F-4AAF-A745-BCF59FE1BABA}"/>
            </a:ext>
          </a:extLst>
        </xdr:cNvPr>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76200</xdr:rowOff>
    </xdr:from>
    <xdr:to>
      <xdr:col>4</xdr:col>
      <xdr:colOff>1114425</xdr:colOff>
      <xdr:row>20</xdr:row>
      <xdr:rowOff>47625</xdr:rowOff>
    </xdr:to>
    <xdr:cxnSp macro="">
      <xdr:nvCxnSpPr>
        <xdr:cNvPr id="4140" name="直線コネクタ 44">
          <a:extLst>
            <a:ext uri="{FF2B5EF4-FFF2-40B4-BE49-F238E27FC236}">
              <a16:creationId xmlns:a16="http://schemas.microsoft.com/office/drawing/2014/main" id="{2F959FCC-3E33-4EC9-8E62-12B00CBBF831}"/>
            </a:ext>
          </a:extLst>
        </xdr:cNvPr>
        <xdr:cNvCxnSpPr>
          <a:cxnSpLocks noChangeShapeType="1"/>
        </xdr:cNvCxnSpPr>
      </xdr:nvCxnSpPr>
      <xdr:spPr bwMode="auto">
        <a:xfrm flipV="1">
          <a:off x="5648325" y="2181225"/>
          <a:ext cx="0" cy="1343025"/>
        </a:xfrm>
        <a:prstGeom prst="line">
          <a:avLst/>
        </a:prstGeom>
        <a:noFill/>
        <a:ln w="31750" algn="ctr">
          <a:solidFill>
            <a:srgbClr val="808080"/>
          </a:solidFill>
          <a:round/>
          <a:headEnd/>
          <a:tailEnd/>
        </a:ln>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a:extLst>
            <a:ext uri="{FF2B5EF4-FFF2-40B4-BE49-F238E27FC236}">
              <a16:creationId xmlns:a16="http://schemas.microsoft.com/office/drawing/2014/main" id="{8EEFCD6E-F94B-4711-ADE4-C2004F2EB82C}"/>
            </a:ext>
          </a:extLst>
        </xdr:cNvPr>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47625</xdr:rowOff>
    </xdr:from>
    <xdr:to>
      <xdr:col>5</xdr:col>
      <xdr:colOff>76200</xdr:colOff>
      <xdr:row>20</xdr:row>
      <xdr:rowOff>47625</xdr:rowOff>
    </xdr:to>
    <xdr:cxnSp macro="">
      <xdr:nvCxnSpPr>
        <xdr:cNvPr id="4142" name="直線コネクタ 46">
          <a:extLst>
            <a:ext uri="{FF2B5EF4-FFF2-40B4-BE49-F238E27FC236}">
              <a16:creationId xmlns:a16="http://schemas.microsoft.com/office/drawing/2014/main" id="{2C78A807-E60D-4F40-AB89-EC0993FDD636}"/>
            </a:ext>
          </a:extLst>
        </xdr:cNvPr>
        <xdr:cNvCxnSpPr>
          <a:cxnSpLocks noChangeShapeType="1"/>
        </xdr:cNvCxnSpPr>
      </xdr:nvCxnSpPr>
      <xdr:spPr bwMode="auto">
        <a:xfrm>
          <a:off x="5562600" y="3524250"/>
          <a:ext cx="180975" cy="0"/>
        </a:xfrm>
        <a:prstGeom prst="line">
          <a:avLst/>
        </a:prstGeom>
        <a:noFill/>
        <a:ln w="19050" algn="ctr">
          <a:solidFill>
            <a:srgbClr val="000000"/>
          </a:solidFill>
          <a:round/>
          <a:headEnd/>
          <a:tailEnd/>
        </a:ln>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a:extLst>
            <a:ext uri="{FF2B5EF4-FFF2-40B4-BE49-F238E27FC236}">
              <a16:creationId xmlns:a16="http://schemas.microsoft.com/office/drawing/2014/main" id="{6735A1E5-AC41-4DB8-A724-F2AA2F94E3F6}"/>
            </a:ext>
          </a:extLst>
        </xdr:cNvPr>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76200</xdr:rowOff>
    </xdr:from>
    <xdr:to>
      <xdr:col>5</xdr:col>
      <xdr:colOff>76200</xdr:colOff>
      <xdr:row>12</xdr:row>
      <xdr:rowOff>76200</xdr:rowOff>
    </xdr:to>
    <xdr:cxnSp macro="">
      <xdr:nvCxnSpPr>
        <xdr:cNvPr id="4144" name="直線コネクタ 48">
          <a:extLst>
            <a:ext uri="{FF2B5EF4-FFF2-40B4-BE49-F238E27FC236}">
              <a16:creationId xmlns:a16="http://schemas.microsoft.com/office/drawing/2014/main" id="{B3223D07-4C3F-4783-8654-07D1F034167B}"/>
            </a:ext>
          </a:extLst>
        </xdr:cNvPr>
        <xdr:cNvCxnSpPr>
          <a:cxnSpLocks noChangeShapeType="1"/>
        </xdr:cNvCxnSpPr>
      </xdr:nvCxnSpPr>
      <xdr:spPr bwMode="auto">
        <a:xfrm>
          <a:off x="5562600" y="2181225"/>
          <a:ext cx="180975" cy="0"/>
        </a:xfrm>
        <a:prstGeom prst="line">
          <a:avLst/>
        </a:prstGeom>
        <a:noFill/>
        <a:ln w="19050" algn="ctr">
          <a:solidFill>
            <a:srgbClr val="000000"/>
          </a:solidFill>
          <a:round/>
          <a:headEnd/>
          <a:tailEnd/>
        </a:ln>
      </xdr:spPr>
    </xdr:cxnSp>
    <xdr:clientData/>
  </xdr:twoCellAnchor>
  <xdr:twoCellAnchor>
    <xdr:from>
      <xdr:col>4</xdr:col>
      <xdr:colOff>466725</xdr:colOff>
      <xdr:row>15</xdr:row>
      <xdr:rowOff>133350</xdr:rowOff>
    </xdr:from>
    <xdr:to>
      <xdr:col>4</xdr:col>
      <xdr:colOff>1114425</xdr:colOff>
      <xdr:row>15</xdr:row>
      <xdr:rowOff>152400</xdr:rowOff>
    </xdr:to>
    <xdr:cxnSp macro="">
      <xdr:nvCxnSpPr>
        <xdr:cNvPr id="4145" name="直線コネクタ 49">
          <a:extLst>
            <a:ext uri="{FF2B5EF4-FFF2-40B4-BE49-F238E27FC236}">
              <a16:creationId xmlns:a16="http://schemas.microsoft.com/office/drawing/2014/main" id="{C40C5C7E-A2C4-4E26-A474-2D87DDC06131}"/>
            </a:ext>
          </a:extLst>
        </xdr:cNvPr>
        <xdr:cNvCxnSpPr>
          <a:cxnSpLocks noChangeShapeType="1"/>
        </xdr:cNvCxnSpPr>
      </xdr:nvCxnSpPr>
      <xdr:spPr bwMode="auto">
        <a:xfrm flipV="1">
          <a:off x="5000625" y="2752725"/>
          <a:ext cx="647700" cy="19050"/>
        </a:xfrm>
        <a:prstGeom prst="line">
          <a:avLst/>
        </a:prstGeom>
        <a:noFill/>
        <a:ln w="6350" algn="ctr">
          <a:solidFill>
            <a:srgbClr val="FF0000"/>
          </a:solidFill>
          <a:round/>
          <a:headEnd/>
          <a:tailEnd/>
        </a:ln>
      </xdr:spPr>
    </xdr:cxnSp>
    <xdr:clientData/>
  </xdr:twoCellAnchor>
  <xdr:oneCellAnchor>
    <xdr:from>
      <xdr:col>5</xdr:col>
      <xdr:colOff>73025</xdr:colOff>
      <xdr:row>17</xdr:row>
      <xdr:rowOff>102295</xdr:rowOff>
    </xdr:from>
    <xdr:ext cx="762000" cy="259045"/>
    <xdr:sp macro="" textlink="">
      <xdr:nvSpPr>
        <xdr:cNvPr id="51" name="人口1人当たり決算額の推移平均値テキスト130">
          <a:extLst>
            <a:ext uri="{FF2B5EF4-FFF2-40B4-BE49-F238E27FC236}">
              <a16:creationId xmlns:a16="http://schemas.microsoft.com/office/drawing/2014/main" id="{37A9602F-A3EE-473B-8C3D-DAE0B77E8D90}"/>
            </a:ext>
          </a:extLst>
        </xdr:cNvPr>
        <xdr:cNvSpPr txBox="1"/>
      </xdr:nvSpPr>
      <xdr:spPr>
        <a:xfrm>
          <a:off x="5740400" y="306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133350</xdr:rowOff>
    </xdr:from>
    <xdr:to>
      <xdr:col>5</xdr:col>
      <xdr:colOff>38100</xdr:colOff>
      <xdr:row>18</xdr:row>
      <xdr:rowOff>57150</xdr:rowOff>
    </xdr:to>
    <xdr:sp macro="" textlink="">
      <xdr:nvSpPr>
        <xdr:cNvPr id="4147" name="フローチャート : 判断 51">
          <a:extLst>
            <a:ext uri="{FF2B5EF4-FFF2-40B4-BE49-F238E27FC236}">
              <a16:creationId xmlns:a16="http://schemas.microsoft.com/office/drawing/2014/main" id="{5C191EAD-B99D-4141-86F7-1C75E0757F4B}"/>
            </a:ext>
          </a:extLst>
        </xdr:cNvPr>
        <xdr:cNvSpPr>
          <a:spLocks noChangeArrowheads="1"/>
        </xdr:cNvSpPr>
      </xdr:nvSpPr>
      <xdr:spPr bwMode="auto">
        <a:xfrm>
          <a:off x="5600700" y="309562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15</xdr:row>
      <xdr:rowOff>152400</xdr:rowOff>
    </xdr:from>
    <xdr:to>
      <xdr:col>4</xdr:col>
      <xdr:colOff>466725</xdr:colOff>
      <xdr:row>16</xdr:row>
      <xdr:rowOff>28575</xdr:rowOff>
    </xdr:to>
    <xdr:cxnSp macro="">
      <xdr:nvCxnSpPr>
        <xdr:cNvPr id="4148" name="直線コネクタ 52">
          <a:extLst>
            <a:ext uri="{FF2B5EF4-FFF2-40B4-BE49-F238E27FC236}">
              <a16:creationId xmlns:a16="http://schemas.microsoft.com/office/drawing/2014/main" id="{CBB02273-905A-4DD9-B8D4-6A6D3F17AF73}"/>
            </a:ext>
          </a:extLst>
        </xdr:cNvPr>
        <xdr:cNvCxnSpPr>
          <a:cxnSpLocks noChangeShapeType="1"/>
        </xdr:cNvCxnSpPr>
      </xdr:nvCxnSpPr>
      <xdr:spPr bwMode="auto">
        <a:xfrm flipV="1">
          <a:off x="4305300" y="2771775"/>
          <a:ext cx="695325" cy="47625"/>
        </a:xfrm>
        <a:prstGeom prst="line">
          <a:avLst/>
        </a:prstGeom>
        <a:noFill/>
        <a:ln w="6350" algn="ctr">
          <a:solidFill>
            <a:srgbClr val="FF0000"/>
          </a:solidFill>
          <a:round/>
          <a:headEnd/>
          <a:tailEnd/>
        </a:ln>
      </xdr:spPr>
    </xdr:cxnSp>
    <xdr:clientData/>
  </xdr:twoCellAnchor>
  <xdr:twoCellAnchor>
    <xdr:from>
      <xdr:col>4</xdr:col>
      <xdr:colOff>419100</xdr:colOff>
      <xdr:row>17</xdr:row>
      <xdr:rowOff>95250</xdr:rowOff>
    </xdr:from>
    <xdr:to>
      <xdr:col>4</xdr:col>
      <xdr:colOff>523875</xdr:colOff>
      <xdr:row>18</xdr:row>
      <xdr:rowOff>19050</xdr:rowOff>
    </xdr:to>
    <xdr:sp macro="" textlink="">
      <xdr:nvSpPr>
        <xdr:cNvPr id="4149" name="フローチャート : 判断 53">
          <a:extLst>
            <a:ext uri="{FF2B5EF4-FFF2-40B4-BE49-F238E27FC236}">
              <a16:creationId xmlns:a16="http://schemas.microsoft.com/office/drawing/2014/main" id="{62E0F622-62E6-4AE1-99C6-B907A891C238}"/>
            </a:ext>
          </a:extLst>
        </xdr:cNvPr>
        <xdr:cNvSpPr>
          <a:spLocks noChangeArrowheads="1"/>
        </xdr:cNvSpPr>
      </xdr:nvSpPr>
      <xdr:spPr bwMode="auto">
        <a:xfrm>
          <a:off x="4953000" y="30575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18</xdr:row>
      <xdr:rowOff>7388</xdr:rowOff>
    </xdr:from>
    <xdr:ext cx="736600" cy="259045"/>
    <xdr:sp macro="" textlink="">
      <xdr:nvSpPr>
        <xdr:cNvPr id="55" name="テキスト ボックス 54">
          <a:extLst>
            <a:ext uri="{FF2B5EF4-FFF2-40B4-BE49-F238E27FC236}">
              <a16:creationId xmlns:a16="http://schemas.microsoft.com/office/drawing/2014/main" id="{6752BFBB-4043-4946-AFF1-31E194D7E91A}"/>
            </a:ext>
          </a:extLst>
        </xdr:cNvPr>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209550</xdr:colOff>
      <xdr:row>16</xdr:row>
      <xdr:rowOff>9525</xdr:rowOff>
    </xdr:from>
    <xdr:to>
      <xdr:col>3</xdr:col>
      <xdr:colOff>904875</xdr:colOff>
      <xdr:row>16</xdr:row>
      <xdr:rowOff>28575</xdr:rowOff>
    </xdr:to>
    <xdr:cxnSp macro="">
      <xdr:nvCxnSpPr>
        <xdr:cNvPr id="4151" name="直線コネクタ 55">
          <a:extLst>
            <a:ext uri="{FF2B5EF4-FFF2-40B4-BE49-F238E27FC236}">
              <a16:creationId xmlns:a16="http://schemas.microsoft.com/office/drawing/2014/main" id="{10BB49B4-2A86-4309-832F-D398644B81E5}"/>
            </a:ext>
          </a:extLst>
        </xdr:cNvPr>
        <xdr:cNvCxnSpPr>
          <a:cxnSpLocks noChangeShapeType="1"/>
        </xdr:cNvCxnSpPr>
      </xdr:nvCxnSpPr>
      <xdr:spPr bwMode="auto">
        <a:xfrm>
          <a:off x="3609975" y="2800350"/>
          <a:ext cx="695325" cy="19050"/>
        </a:xfrm>
        <a:prstGeom prst="line">
          <a:avLst/>
        </a:prstGeom>
        <a:noFill/>
        <a:ln w="6350" algn="ctr">
          <a:solidFill>
            <a:srgbClr val="FF0000"/>
          </a:solidFill>
          <a:round/>
          <a:headEnd/>
          <a:tailEnd/>
        </a:ln>
      </xdr:spPr>
    </xdr:cxnSp>
    <xdr:clientData/>
  </xdr:twoCellAnchor>
  <xdr:twoCellAnchor>
    <xdr:from>
      <xdr:col>3</xdr:col>
      <xdr:colOff>857250</xdr:colOff>
      <xdr:row>17</xdr:row>
      <xdr:rowOff>114300</xdr:rowOff>
    </xdr:from>
    <xdr:to>
      <xdr:col>3</xdr:col>
      <xdr:colOff>952500</xdr:colOff>
      <xdr:row>18</xdr:row>
      <xdr:rowOff>47625</xdr:rowOff>
    </xdr:to>
    <xdr:sp macro="" textlink="">
      <xdr:nvSpPr>
        <xdr:cNvPr id="4152" name="フローチャート : 判断 56">
          <a:extLst>
            <a:ext uri="{FF2B5EF4-FFF2-40B4-BE49-F238E27FC236}">
              <a16:creationId xmlns:a16="http://schemas.microsoft.com/office/drawing/2014/main" id="{A25C9D1C-600B-45DF-927D-7DD0C5EF6F67}"/>
            </a:ext>
          </a:extLst>
        </xdr:cNvPr>
        <xdr:cNvSpPr>
          <a:spLocks noChangeArrowheads="1"/>
        </xdr:cNvSpPr>
      </xdr:nvSpPr>
      <xdr:spPr bwMode="auto">
        <a:xfrm>
          <a:off x="4257675" y="30765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18</xdr:row>
      <xdr:rowOff>30073</xdr:rowOff>
    </xdr:from>
    <xdr:ext cx="762000" cy="259045"/>
    <xdr:sp macro="" textlink="">
      <xdr:nvSpPr>
        <xdr:cNvPr id="58" name="テキスト ボックス 57">
          <a:extLst>
            <a:ext uri="{FF2B5EF4-FFF2-40B4-BE49-F238E27FC236}">
              <a16:creationId xmlns:a16="http://schemas.microsoft.com/office/drawing/2014/main" id="{830209BB-7F7B-48E2-99CD-17712B7A2DB3}"/>
            </a:ext>
          </a:extLst>
        </xdr:cNvPr>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638175</xdr:colOff>
      <xdr:row>16</xdr:row>
      <xdr:rowOff>9525</xdr:rowOff>
    </xdr:from>
    <xdr:to>
      <xdr:col>3</xdr:col>
      <xdr:colOff>209550</xdr:colOff>
      <xdr:row>16</xdr:row>
      <xdr:rowOff>9525</xdr:rowOff>
    </xdr:to>
    <xdr:cxnSp macro="">
      <xdr:nvCxnSpPr>
        <xdr:cNvPr id="4154" name="直線コネクタ 58">
          <a:extLst>
            <a:ext uri="{FF2B5EF4-FFF2-40B4-BE49-F238E27FC236}">
              <a16:creationId xmlns:a16="http://schemas.microsoft.com/office/drawing/2014/main" id="{E8CD4091-1DC3-419F-B59A-5EBA0AA7B148}"/>
            </a:ext>
          </a:extLst>
        </xdr:cNvPr>
        <xdr:cNvCxnSpPr>
          <a:cxnSpLocks noChangeShapeType="1"/>
        </xdr:cNvCxnSpPr>
      </xdr:nvCxnSpPr>
      <xdr:spPr bwMode="auto">
        <a:xfrm>
          <a:off x="2905125" y="2800350"/>
          <a:ext cx="704850" cy="0"/>
        </a:xfrm>
        <a:prstGeom prst="line">
          <a:avLst/>
        </a:prstGeom>
        <a:noFill/>
        <a:ln w="6350" algn="ctr">
          <a:solidFill>
            <a:srgbClr val="FF0000"/>
          </a:solidFill>
          <a:round/>
          <a:headEnd/>
          <a:tailEnd/>
        </a:ln>
      </xdr:spPr>
    </xdr:cxnSp>
    <xdr:clientData/>
  </xdr:twoCellAnchor>
  <xdr:twoCellAnchor>
    <xdr:from>
      <xdr:col>3</xdr:col>
      <xdr:colOff>152400</xdr:colOff>
      <xdr:row>17</xdr:row>
      <xdr:rowOff>104775</xdr:rowOff>
    </xdr:from>
    <xdr:to>
      <xdr:col>3</xdr:col>
      <xdr:colOff>257175</xdr:colOff>
      <xdr:row>18</xdr:row>
      <xdr:rowOff>38100</xdr:rowOff>
    </xdr:to>
    <xdr:sp macro="" textlink="">
      <xdr:nvSpPr>
        <xdr:cNvPr id="4155" name="フローチャート : 判断 59">
          <a:extLst>
            <a:ext uri="{FF2B5EF4-FFF2-40B4-BE49-F238E27FC236}">
              <a16:creationId xmlns:a16="http://schemas.microsoft.com/office/drawing/2014/main" id="{A29AD47D-98E6-45A4-B2CA-F05F176A0E35}"/>
            </a:ext>
          </a:extLst>
        </xdr:cNvPr>
        <xdr:cNvSpPr>
          <a:spLocks noChangeArrowheads="1"/>
        </xdr:cNvSpPr>
      </xdr:nvSpPr>
      <xdr:spPr bwMode="auto">
        <a:xfrm>
          <a:off x="3552825" y="30670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18</xdr:row>
      <xdr:rowOff>23169</xdr:rowOff>
    </xdr:from>
    <xdr:ext cx="762000" cy="259045"/>
    <xdr:sp macro="" textlink="">
      <xdr:nvSpPr>
        <xdr:cNvPr id="61" name="テキスト ボックス 60">
          <a:extLst>
            <a:ext uri="{FF2B5EF4-FFF2-40B4-BE49-F238E27FC236}">
              <a16:creationId xmlns:a16="http://schemas.microsoft.com/office/drawing/2014/main" id="{E1E30640-86CF-4A47-8A0E-2366FACF331F}"/>
            </a:ext>
          </a:extLst>
        </xdr:cNvPr>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85725</xdr:rowOff>
    </xdr:from>
    <xdr:to>
      <xdr:col>2</xdr:col>
      <xdr:colOff>695325</xdr:colOff>
      <xdr:row>18</xdr:row>
      <xdr:rowOff>19050</xdr:rowOff>
    </xdr:to>
    <xdr:sp macro="" textlink="">
      <xdr:nvSpPr>
        <xdr:cNvPr id="4157" name="フローチャート : 判断 61">
          <a:extLst>
            <a:ext uri="{FF2B5EF4-FFF2-40B4-BE49-F238E27FC236}">
              <a16:creationId xmlns:a16="http://schemas.microsoft.com/office/drawing/2014/main" id="{76BD97D2-3DB7-42D7-BEFB-703B47073FC4}"/>
            </a:ext>
          </a:extLst>
        </xdr:cNvPr>
        <xdr:cNvSpPr>
          <a:spLocks noChangeArrowheads="1"/>
        </xdr:cNvSpPr>
      </xdr:nvSpPr>
      <xdr:spPr bwMode="auto">
        <a:xfrm>
          <a:off x="2857500" y="30480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18</xdr:row>
      <xdr:rowOff>4988</xdr:rowOff>
    </xdr:from>
    <xdr:ext cx="762000" cy="259045"/>
    <xdr:sp macro="" textlink="">
      <xdr:nvSpPr>
        <xdr:cNvPr id="63" name="テキスト ボックス 62">
          <a:extLst>
            <a:ext uri="{FF2B5EF4-FFF2-40B4-BE49-F238E27FC236}">
              <a16:creationId xmlns:a16="http://schemas.microsoft.com/office/drawing/2014/main" id="{A493B3B6-79B7-4560-AF92-91441956C812}"/>
            </a:ext>
          </a:extLst>
        </xdr:cNvPr>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CED8D98D-ECA4-42A9-9754-94AFE491131F}"/>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12E2F839-451C-4422-8FCA-E04984307672}"/>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6A832C20-752E-4D72-AEC5-C23864FC8CDB}"/>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BB868A8A-FCD5-440A-86FC-FB40B298EE17}"/>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E7B9C74B-946C-46A8-979D-80824CD4BA4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85725</xdr:rowOff>
    </xdr:from>
    <xdr:to>
      <xdr:col>5</xdr:col>
      <xdr:colOff>38100</xdr:colOff>
      <xdr:row>16</xdr:row>
      <xdr:rowOff>19050</xdr:rowOff>
    </xdr:to>
    <xdr:sp macro="" textlink="">
      <xdr:nvSpPr>
        <xdr:cNvPr id="4164" name="円/楕円 68">
          <a:extLst>
            <a:ext uri="{FF2B5EF4-FFF2-40B4-BE49-F238E27FC236}">
              <a16:creationId xmlns:a16="http://schemas.microsoft.com/office/drawing/2014/main" id="{455248AB-CEA1-4EAA-AC27-BBE6DF7E67AA}"/>
            </a:ext>
          </a:extLst>
        </xdr:cNvPr>
        <xdr:cNvSpPr>
          <a:spLocks noChangeArrowheads="1"/>
        </xdr:cNvSpPr>
      </xdr:nvSpPr>
      <xdr:spPr bwMode="auto">
        <a:xfrm>
          <a:off x="5600700" y="270510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14</xdr:row>
      <xdr:rowOff>103273</xdr:rowOff>
    </xdr:from>
    <xdr:ext cx="762000" cy="259045"/>
    <xdr:sp macro="" textlink="">
      <xdr:nvSpPr>
        <xdr:cNvPr id="70" name="人口1人当たり決算額の推移該当値テキスト130">
          <a:extLst>
            <a:ext uri="{FF2B5EF4-FFF2-40B4-BE49-F238E27FC236}">
              <a16:creationId xmlns:a16="http://schemas.microsoft.com/office/drawing/2014/main" id="{0C61FC5C-2532-4BDC-9D3B-6A6A2577260B}"/>
            </a:ext>
          </a:extLst>
        </xdr:cNvPr>
        <xdr:cNvSpPr txBox="1"/>
      </xdr:nvSpPr>
      <xdr:spPr>
        <a:xfrm>
          <a:off x="5740400" y="255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154,866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104775</xdr:rowOff>
    </xdr:from>
    <xdr:to>
      <xdr:col>4</xdr:col>
      <xdr:colOff>523875</xdr:colOff>
      <xdr:row>16</xdr:row>
      <xdr:rowOff>28575</xdr:rowOff>
    </xdr:to>
    <xdr:sp macro="" textlink="">
      <xdr:nvSpPr>
        <xdr:cNvPr id="4166" name="円/楕円 70">
          <a:extLst>
            <a:ext uri="{FF2B5EF4-FFF2-40B4-BE49-F238E27FC236}">
              <a16:creationId xmlns:a16="http://schemas.microsoft.com/office/drawing/2014/main" id="{71A73648-AB49-4C7B-A14E-A573FDCE2517}"/>
            </a:ext>
          </a:extLst>
        </xdr:cNvPr>
        <xdr:cNvSpPr>
          <a:spLocks noChangeArrowheads="1"/>
        </xdr:cNvSpPr>
      </xdr:nvSpPr>
      <xdr:spPr bwMode="auto">
        <a:xfrm>
          <a:off x="4953000" y="2724150"/>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14</xdr:row>
      <xdr:rowOff>42450</xdr:rowOff>
    </xdr:from>
    <xdr:ext cx="736600" cy="259045"/>
    <xdr:sp macro="" textlink="">
      <xdr:nvSpPr>
        <xdr:cNvPr id="72" name="テキスト ボックス 71">
          <a:extLst>
            <a:ext uri="{FF2B5EF4-FFF2-40B4-BE49-F238E27FC236}">
              <a16:creationId xmlns:a16="http://schemas.microsoft.com/office/drawing/2014/main" id="{28EE95B8-C288-4EC6-B33A-C83297796263}"/>
            </a:ext>
          </a:extLst>
        </xdr:cNvPr>
        <xdr:cNvSpPr txBox="1"/>
      </xdr:nvSpPr>
      <xdr:spPr>
        <a:xfrm>
          <a:off x="4622800" y="2490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152,848</a:t>
          </a:r>
          <a:endParaRPr kumimoji="1" lang="ja-JP" altLang="en-US" sz="1000" b="1">
            <a:solidFill>
              <a:srgbClr val="FF0000"/>
            </a:solidFill>
            <a:latin typeface="ＭＳ Ｐゴシック"/>
          </a:endParaRPr>
        </a:p>
      </xdr:txBody>
    </xdr:sp>
    <xdr:clientData/>
  </xdr:oneCellAnchor>
  <xdr:twoCellAnchor>
    <xdr:from>
      <xdr:col>3</xdr:col>
      <xdr:colOff>857250</xdr:colOff>
      <xdr:row>15</xdr:row>
      <xdr:rowOff>142875</xdr:rowOff>
    </xdr:from>
    <xdr:to>
      <xdr:col>3</xdr:col>
      <xdr:colOff>952500</xdr:colOff>
      <xdr:row>16</xdr:row>
      <xdr:rowOff>76200</xdr:rowOff>
    </xdr:to>
    <xdr:sp macro="" textlink="">
      <xdr:nvSpPr>
        <xdr:cNvPr id="4168" name="円/楕円 72">
          <a:extLst>
            <a:ext uri="{FF2B5EF4-FFF2-40B4-BE49-F238E27FC236}">
              <a16:creationId xmlns:a16="http://schemas.microsoft.com/office/drawing/2014/main" id="{3888CC24-C36D-4867-897A-ABE84F5DA9EA}"/>
            </a:ext>
          </a:extLst>
        </xdr:cNvPr>
        <xdr:cNvSpPr>
          <a:spLocks noChangeArrowheads="1"/>
        </xdr:cNvSpPr>
      </xdr:nvSpPr>
      <xdr:spPr bwMode="auto">
        <a:xfrm>
          <a:off x="4257675" y="276225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14</xdr:row>
      <xdr:rowOff>85442</xdr:rowOff>
    </xdr:from>
    <xdr:ext cx="762000" cy="259045"/>
    <xdr:sp macro="" textlink="">
      <xdr:nvSpPr>
        <xdr:cNvPr id="74" name="テキスト ボックス 73">
          <a:extLst>
            <a:ext uri="{FF2B5EF4-FFF2-40B4-BE49-F238E27FC236}">
              <a16:creationId xmlns:a16="http://schemas.microsoft.com/office/drawing/2014/main" id="{64B2CC07-DFD0-4A52-8764-1D3A70949A95}"/>
            </a:ext>
          </a:extLst>
        </xdr:cNvPr>
        <xdr:cNvSpPr txBox="1"/>
      </xdr:nvSpPr>
      <xdr:spPr>
        <a:xfrm>
          <a:off x="3924300" y="25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147,206</a:t>
          </a:r>
          <a:endParaRPr kumimoji="1" lang="ja-JP" altLang="en-US" sz="1000" b="1">
            <a:solidFill>
              <a:srgbClr val="FF0000"/>
            </a:solidFill>
            <a:latin typeface="ＭＳ Ｐゴシック"/>
          </a:endParaRPr>
        </a:p>
      </xdr:txBody>
    </xdr:sp>
    <xdr:clientData/>
  </xdr:oneCellAnchor>
  <xdr:twoCellAnchor>
    <xdr:from>
      <xdr:col>3</xdr:col>
      <xdr:colOff>152400</xdr:colOff>
      <xdr:row>15</xdr:row>
      <xdr:rowOff>133350</xdr:rowOff>
    </xdr:from>
    <xdr:to>
      <xdr:col>3</xdr:col>
      <xdr:colOff>257175</xdr:colOff>
      <xdr:row>16</xdr:row>
      <xdr:rowOff>66675</xdr:rowOff>
    </xdr:to>
    <xdr:sp macro="" textlink="">
      <xdr:nvSpPr>
        <xdr:cNvPr id="4170" name="円/楕円 74">
          <a:extLst>
            <a:ext uri="{FF2B5EF4-FFF2-40B4-BE49-F238E27FC236}">
              <a16:creationId xmlns:a16="http://schemas.microsoft.com/office/drawing/2014/main" id="{CD4F35E1-4216-434E-A3DD-A047FE35B3AD}"/>
            </a:ext>
          </a:extLst>
        </xdr:cNvPr>
        <xdr:cNvSpPr>
          <a:spLocks noChangeArrowheads="1"/>
        </xdr:cNvSpPr>
      </xdr:nvSpPr>
      <xdr:spPr bwMode="auto">
        <a:xfrm>
          <a:off x="3552825" y="27527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14</xdr:row>
      <xdr:rowOff>73205</xdr:rowOff>
    </xdr:from>
    <xdr:ext cx="762000" cy="259045"/>
    <xdr:sp macro="" textlink="">
      <xdr:nvSpPr>
        <xdr:cNvPr id="76" name="テキスト ボックス 75">
          <a:extLst>
            <a:ext uri="{FF2B5EF4-FFF2-40B4-BE49-F238E27FC236}">
              <a16:creationId xmlns:a16="http://schemas.microsoft.com/office/drawing/2014/main" id="{EAACC826-576D-40F6-81B0-47972EBED941}"/>
            </a:ext>
          </a:extLst>
        </xdr:cNvPr>
        <xdr:cNvSpPr txBox="1"/>
      </xdr:nvSpPr>
      <xdr:spPr>
        <a:xfrm>
          <a:off x="3225800" y="252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148,812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123825</xdr:rowOff>
    </xdr:from>
    <xdr:to>
      <xdr:col>2</xdr:col>
      <xdr:colOff>695325</xdr:colOff>
      <xdr:row>16</xdr:row>
      <xdr:rowOff>57150</xdr:rowOff>
    </xdr:to>
    <xdr:sp macro="" textlink="">
      <xdr:nvSpPr>
        <xdr:cNvPr id="4172" name="円/楕円 76">
          <a:extLst>
            <a:ext uri="{FF2B5EF4-FFF2-40B4-BE49-F238E27FC236}">
              <a16:creationId xmlns:a16="http://schemas.microsoft.com/office/drawing/2014/main" id="{B590AB4B-E0DC-44E2-8AA4-82903BE62958}"/>
            </a:ext>
          </a:extLst>
        </xdr:cNvPr>
        <xdr:cNvSpPr>
          <a:spLocks noChangeArrowheads="1"/>
        </xdr:cNvSpPr>
      </xdr:nvSpPr>
      <xdr:spPr bwMode="auto">
        <a:xfrm>
          <a:off x="2857500" y="27432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14</xdr:row>
      <xdr:rowOff>67032</xdr:rowOff>
    </xdr:from>
    <xdr:ext cx="762000" cy="259045"/>
    <xdr:sp macro="" textlink="">
      <xdr:nvSpPr>
        <xdr:cNvPr id="78" name="テキスト ボックス 77">
          <a:extLst>
            <a:ext uri="{FF2B5EF4-FFF2-40B4-BE49-F238E27FC236}">
              <a16:creationId xmlns:a16="http://schemas.microsoft.com/office/drawing/2014/main" id="{A4A3EADC-1953-4C61-8551-98690667965F}"/>
            </a:ext>
          </a:extLst>
        </xdr:cNvPr>
        <xdr:cNvSpPr txBox="1"/>
      </xdr:nvSpPr>
      <xdr:spPr>
        <a:xfrm>
          <a:off x="2527300" y="25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7A745A28-E5CC-4878-A4BE-4246B955CD38}"/>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175" name="角丸四角形 79">
          <a:extLst>
            <a:ext uri="{FF2B5EF4-FFF2-40B4-BE49-F238E27FC236}">
              <a16:creationId xmlns:a16="http://schemas.microsoft.com/office/drawing/2014/main" id="{26998CAD-DF45-45B9-8C98-4D249B683367}"/>
            </a:ext>
          </a:extLst>
        </xdr:cNvPr>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6BFA9E94-B427-4869-BFB3-36784F42F8C4}"/>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5A02B658-BFCF-4EEE-AE3E-3D39A3E0AF12}"/>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119F8601-BB57-42F7-8C8B-A9F0F68C3E26}"/>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179" name="直線コネクタ 83">
          <a:extLst>
            <a:ext uri="{FF2B5EF4-FFF2-40B4-BE49-F238E27FC236}">
              <a16:creationId xmlns:a16="http://schemas.microsoft.com/office/drawing/2014/main" id="{CBEF036C-5C2D-4884-AFC8-CA72C8F536D4}"/>
            </a:ext>
          </a:extLst>
        </xdr:cNvPr>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180" name="直線コネクタ 84">
          <a:extLst>
            <a:ext uri="{FF2B5EF4-FFF2-40B4-BE49-F238E27FC236}">
              <a16:creationId xmlns:a16="http://schemas.microsoft.com/office/drawing/2014/main" id="{15A13E72-145A-44D4-9196-6CEFED3B6BB2}"/>
            </a:ext>
          </a:extLst>
        </xdr:cNvPr>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181" name="直線コネクタ 85">
          <a:extLst>
            <a:ext uri="{FF2B5EF4-FFF2-40B4-BE49-F238E27FC236}">
              <a16:creationId xmlns:a16="http://schemas.microsoft.com/office/drawing/2014/main" id="{C45D273D-C2F4-48F9-B80A-4983CDD41D11}"/>
            </a:ext>
          </a:extLst>
        </xdr:cNvPr>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182" name="直線コネクタ 86">
          <a:extLst>
            <a:ext uri="{FF2B5EF4-FFF2-40B4-BE49-F238E27FC236}">
              <a16:creationId xmlns:a16="http://schemas.microsoft.com/office/drawing/2014/main" id="{0A75708A-FE30-47E9-A10C-07A1DCCA9CD3}"/>
            </a:ext>
          </a:extLst>
        </xdr:cNvPr>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183" name="直線コネクタ 87">
          <a:extLst>
            <a:ext uri="{FF2B5EF4-FFF2-40B4-BE49-F238E27FC236}">
              <a16:creationId xmlns:a16="http://schemas.microsoft.com/office/drawing/2014/main" id="{0F50AE10-A733-41AC-B8BC-FFC26834D0FD}"/>
            </a:ext>
          </a:extLst>
        </xdr:cNvPr>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184" name="円/楕円 88">
          <a:extLst>
            <a:ext uri="{FF2B5EF4-FFF2-40B4-BE49-F238E27FC236}">
              <a16:creationId xmlns:a16="http://schemas.microsoft.com/office/drawing/2014/main" id="{32E4A841-BB47-4ABA-B62A-66835357C3B7}"/>
            </a:ext>
          </a:extLst>
        </xdr:cNvPr>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185" name="フローチャート : 判断 89">
          <a:extLst>
            <a:ext uri="{FF2B5EF4-FFF2-40B4-BE49-F238E27FC236}">
              <a16:creationId xmlns:a16="http://schemas.microsoft.com/office/drawing/2014/main" id="{8C613C91-5700-480C-A13C-407A93A60DC1}"/>
            </a:ext>
          </a:extLst>
        </xdr:cNvPr>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86" name="正方形/長方形 90">
          <a:extLst>
            <a:ext uri="{FF2B5EF4-FFF2-40B4-BE49-F238E27FC236}">
              <a16:creationId xmlns:a16="http://schemas.microsoft.com/office/drawing/2014/main" id="{A5062FE3-B7A2-45DD-9D2A-E1BA5FEB4C3B}"/>
            </a:ext>
          </a:extLst>
        </xdr:cNvPr>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2" name="テキスト ボックス 91">
          <a:extLst>
            <a:ext uri="{FF2B5EF4-FFF2-40B4-BE49-F238E27FC236}">
              <a16:creationId xmlns:a16="http://schemas.microsoft.com/office/drawing/2014/main" id="{8845450D-89B9-4AD0-8BCA-0F364A633082}"/>
            </a:ext>
          </a:extLst>
        </xdr:cNvPr>
        <xdr:cNvSpPr txBox="1"/>
      </xdr:nvSpPr>
      <xdr:spPr>
        <a:xfrm>
          <a:off x="1672318" y="5420179"/>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188" name="直線コネクタ 92">
          <a:extLst>
            <a:ext uri="{FF2B5EF4-FFF2-40B4-BE49-F238E27FC236}">
              <a16:creationId xmlns:a16="http://schemas.microsoft.com/office/drawing/2014/main" id="{A579D978-1D3C-46F3-8881-2A70119C026F}"/>
            </a:ext>
          </a:extLst>
        </xdr:cNvPr>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9525</xdr:rowOff>
    </xdr:from>
    <xdr:to>
      <xdr:col>5</xdr:col>
      <xdr:colOff>733425</xdr:colOff>
      <xdr:row>38</xdr:row>
      <xdr:rowOff>9525</xdr:rowOff>
    </xdr:to>
    <xdr:cxnSp macro="">
      <xdr:nvCxnSpPr>
        <xdr:cNvPr id="4189" name="直線コネクタ 93">
          <a:extLst>
            <a:ext uri="{FF2B5EF4-FFF2-40B4-BE49-F238E27FC236}">
              <a16:creationId xmlns:a16="http://schemas.microsoft.com/office/drawing/2014/main" id="{1C103D5B-D186-44CB-AD28-26E8A7BBBB99}"/>
            </a:ext>
          </a:extLst>
        </xdr:cNvPr>
        <xdr:cNvCxnSpPr>
          <a:cxnSpLocks noChangeShapeType="1"/>
        </xdr:cNvCxnSpPr>
      </xdr:nvCxnSpPr>
      <xdr:spPr bwMode="auto">
        <a:xfrm>
          <a:off x="2162175" y="74771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id="{4D326118-CA27-4422-8C91-6B5045C9E01B}"/>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66675</xdr:rowOff>
    </xdr:from>
    <xdr:to>
      <xdr:col>5</xdr:col>
      <xdr:colOff>733425</xdr:colOff>
      <xdr:row>36</xdr:row>
      <xdr:rowOff>66675</xdr:rowOff>
    </xdr:to>
    <xdr:cxnSp macro="">
      <xdr:nvCxnSpPr>
        <xdr:cNvPr id="4191" name="直線コネクタ 95">
          <a:extLst>
            <a:ext uri="{FF2B5EF4-FFF2-40B4-BE49-F238E27FC236}">
              <a16:creationId xmlns:a16="http://schemas.microsoft.com/office/drawing/2014/main" id="{F8EF0882-B5BF-4282-B4CC-C9B379430EB7}"/>
            </a:ext>
          </a:extLst>
        </xdr:cNvPr>
        <xdr:cNvCxnSpPr>
          <a:cxnSpLocks noChangeShapeType="1"/>
        </xdr:cNvCxnSpPr>
      </xdr:nvCxnSpPr>
      <xdr:spPr bwMode="auto">
        <a:xfrm>
          <a:off x="2162175" y="70199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F45E2475-EDF3-4271-8B8F-59D94A55C56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295275</xdr:rowOff>
    </xdr:from>
    <xdr:to>
      <xdr:col>5</xdr:col>
      <xdr:colOff>733425</xdr:colOff>
      <xdr:row>34</xdr:row>
      <xdr:rowOff>295275</xdr:rowOff>
    </xdr:to>
    <xdr:cxnSp macro="">
      <xdr:nvCxnSpPr>
        <xdr:cNvPr id="4193" name="直線コネクタ 97">
          <a:extLst>
            <a:ext uri="{FF2B5EF4-FFF2-40B4-BE49-F238E27FC236}">
              <a16:creationId xmlns:a16="http://schemas.microsoft.com/office/drawing/2014/main" id="{DAFE0FCC-79E7-4AEE-8059-7EE0578965B1}"/>
            </a:ext>
          </a:extLst>
        </xdr:cNvPr>
        <xdr:cNvCxnSpPr>
          <a:cxnSpLocks noChangeShapeType="1"/>
        </xdr:cNvCxnSpPr>
      </xdr:nvCxnSpPr>
      <xdr:spPr bwMode="auto">
        <a:xfrm>
          <a:off x="2162175" y="65627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65AEF3BC-6E5E-4443-BCC2-AE161D3FB33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33</xdr:row>
      <xdr:rowOff>180975</xdr:rowOff>
    </xdr:from>
    <xdr:to>
      <xdr:col>5</xdr:col>
      <xdr:colOff>733425</xdr:colOff>
      <xdr:row>33</xdr:row>
      <xdr:rowOff>180975</xdr:rowOff>
    </xdr:to>
    <xdr:cxnSp macro="">
      <xdr:nvCxnSpPr>
        <xdr:cNvPr id="4195" name="直線コネクタ 99">
          <a:extLst>
            <a:ext uri="{FF2B5EF4-FFF2-40B4-BE49-F238E27FC236}">
              <a16:creationId xmlns:a16="http://schemas.microsoft.com/office/drawing/2014/main" id="{EAFD540E-B4DA-438D-8C0A-CBD9FA37CEAF}"/>
            </a:ext>
          </a:extLst>
        </xdr:cNvPr>
        <xdr:cNvCxnSpPr>
          <a:cxnSpLocks noChangeShapeType="1"/>
        </xdr:cNvCxnSpPr>
      </xdr:nvCxnSpPr>
      <xdr:spPr bwMode="auto">
        <a:xfrm>
          <a:off x="2162175" y="6105525"/>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2E3DD0BF-B38B-4220-87C6-190CA6B2716F}"/>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197" name="直線コネクタ 101">
          <a:extLst>
            <a:ext uri="{FF2B5EF4-FFF2-40B4-BE49-F238E27FC236}">
              <a16:creationId xmlns:a16="http://schemas.microsoft.com/office/drawing/2014/main" id="{70B91381-0C00-4D91-A0A2-C3FC2C08A2A6}"/>
            </a:ext>
          </a:extLst>
        </xdr:cNvPr>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49DF5F80-2C44-4E24-AF29-EBE214F6C4BA}"/>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199" name="人口1人当たり決算額の推移グラフ枠445">
          <a:extLst>
            <a:ext uri="{FF2B5EF4-FFF2-40B4-BE49-F238E27FC236}">
              <a16:creationId xmlns:a16="http://schemas.microsoft.com/office/drawing/2014/main" id="{6E565B4A-586F-4190-B1ED-C018BF579862}"/>
            </a:ext>
          </a:extLst>
        </xdr:cNvPr>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295275</xdr:rowOff>
    </xdr:from>
    <xdr:to>
      <xdr:col>4</xdr:col>
      <xdr:colOff>1114425</xdr:colOff>
      <xdr:row>37</xdr:row>
      <xdr:rowOff>247650</xdr:rowOff>
    </xdr:to>
    <xdr:cxnSp macro="">
      <xdr:nvCxnSpPr>
        <xdr:cNvPr id="4200" name="直線コネクタ 104">
          <a:extLst>
            <a:ext uri="{FF2B5EF4-FFF2-40B4-BE49-F238E27FC236}">
              <a16:creationId xmlns:a16="http://schemas.microsoft.com/office/drawing/2014/main" id="{6AB922AC-7858-400A-AF05-727B82421184}"/>
            </a:ext>
          </a:extLst>
        </xdr:cNvPr>
        <xdr:cNvCxnSpPr>
          <a:cxnSpLocks noChangeShapeType="1"/>
        </xdr:cNvCxnSpPr>
      </xdr:nvCxnSpPr>
      <xdr:spPr bwMode="auto">
        <a:xfrm flipV="1">
          <a:off x="5648325" y="6219825"/>
          <a:ext cx="0" cy="1152525"/>
        </a:xfrm>
        <a:prstGeom prst="line">
          <a:avLst/>
        </a:prstGeom>
        <a:noFill/>
        <a:ln w="31750" algn="ctr">
          <a:solidFill>
            <a:srgbClr val="808080"/>
          </a:solidFill>
          <a:round/>
          <a:headEnd/>
          <a:tailEnd/>
        </a:ln>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a:extLst>
            <a:ext uri="{FF2B5EF4-FFF2-40B4-BE49-F238E27FC236}">
              <a16:creationId xmlns:a16="http://schemas.microsoft.com/office/drawing/2014/main" id="{D2970C24-9672-46ED-B923-D82F9380D799}"/>
            </a:ext>
          </a:extLst>
        </xdr:cNvPr>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247650</xdr:rowOff>
    </xdr:from>
    <xdr:to>
      <xdr:col>5</xdr:col>
      <xdr:colOff>76200</xdr:colOff>
      <xdr:row>37</xdr:row>
      <xdr:rowOff>247650</xdr:rowOff>
    </xdr:to>
    <xdr:cxnSp macro="">
      <xdr:nvCxnSpPr>
        <xdr:cNvPr id="4202" name="直線コネクタ 106">
          <a:extLst>
            <a:ext uri="{FF2B5EF4-FFF2-40B4-BE49-F238E27FC236}">
              <a16:creationId xmlns:a16="http://schemas.microsoft.com/office/drawing/2014/main" id="{50771894-980E-406A-A150-60B9EAFE302B}"/>
            </a:ext>
          </a:extLst>
        </xdr:cNvPr>
        <xdr:cNvCxnSpPr>
          <a:cxnSpLocks noChangeShapeType="1"/>
        </xdr:cNvCxnSpPr>
      </xdr:nvCxnSpPr>
      <xdr:spPr bwMode="auto">
        <a:xfrm>
          <a:off x="5562600" y="7372350"/>
          <a:ext cx="180975" cy="0"/>
        </a:xfrm>
        <a:prstGeom prst="line">
          <a:avLst/>
        </a:prstGeom>
        <a:noFill/>
        <a:ln w="19050" algn="ctr">
          <a:solidFill>
            <a:srgbClr val="000000"/>
          </a:solidFill>
          <a:round/>
          <a:headEnd/>
          <a:tailEnd/>
        </a:ln>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a:extLst>
            <a:ext uri="{FF2B5EF4-FFF2-40B4-BE49-F238E27FC236}">
              <a16:creationId xmlns:a16="http://schemas.microsoft.com/office/drawing/2014/main" id="{11403BC0-9612-417B-9012-54B1EE0B1954}"/>
            </a:ext>
          </a:extLst>
        </xdr:cNvPr>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295275</xdr:rowOff>
    </xdr:from>
    <xdr:to>
      <xdr:col>5</xdr:col>
      <xdr:colOff>76200</xdr:colOff>
      <xdr:row>33</xdr:row>
      <xdr:rowOff>295275</xdr:rowOff>
    </xdr:to>
    <xdr:cxnSp macro="">
      <xdr:nvCxnSpPr>
        <xdr:cNvPr id="4204" name="直線コネクタ 108">
          <a:extLst>
            <a:ext uri="{FF2B5EF4-FFF2-40B4-BE49-F238E27FC236}">
              <a16:creationId xmlns:a16="http://schemas.microsoft.com/office/drawing/2014/main" id="{E92ADA51-B257-456A-9C27-A6EE9F5978FD}"/>
            </a:ext>
          </a:extLst>
        </xdr:cNvPr>
        <xdr:cNvCxnSpPr>
          <a:cxnSpLocks noChangeShapeType="1"/>
        </xdr:cNvCxnSpPr>
      </xdr:nvCxnSpPr>
      <xdr:spPr bwMode="auto">
        <a:xfrm>
          <a:off x="5562600" y="6219825"/>
          <a:ext cx="180975" cy="0"/>
        </a:xfrm>
        <a:prstGeom prst="line">
          <a:avLst/>
        </a:prstGeom>
        <a:noFill/>
        <a:ln w="19050" algn="ctr">
          <a:solidFill>
            <a:srgbClr val="000000"/>
          </a:solidFill>
          <a:round/>
          <a:headEnd/>
          <a:tailEnd/>
        </a:ln>
      </xdr:spPr>
    </xdr:cxnSp>
    <xdr:clientData/>
  </xdr:twoCellAnchor>
  <xdr:twoCellAnchor>
    <xdr:from>
      <xdr:col>4</xdr:col>
      <xdr:colOff>466725</xdr:colOff>
      <xdr:row>34</xdr:row>
      <xdr:rowOff>276225</xdr:rowOff>
    </xdr:from>
    <xdr:to>
      <xdr:col>4</xdr:col>
      <xdr:colOff>1114425</xdr:colOff>
      <xdr:row>35</xdr:row>
      <xdr:rowOff>247650</xdr:rowOff>
    </xdr:to>
    <xdr:cxnSp macro="">
      <xdr:nvCxnSpPr>
        <xdr:cNvPr id="4205" name="直線コネクタ 109">
          <a:extLst>
            <a:ext uri="{FF2B5EF4-FFF2-40B4-BE49-F238E27FC236}">
              <a16:creationId xmlns:a16="http://schemas.microsoft.com/office/drawing/2014/main" id="{9659E6B4-372D-4822-8B45-0CBA238EA779}"/>
            </a:ext>
          </a:extLst>
        </xdr:cNvPr>
        <xdr:cNvCxnSpPr>
          <a:cxnSpLocks noChangeShapeType="1"/>
        </xdr:cNvCxnSpPr>
      </xdr:nvCxnSpPr>
      <xdr:spPr bwMode="auto">
        <a:xfrm>
          <a:off x="5000625" y="6543675"/>
          <a:ext cx="647700" cy="314325"/>
        </a:xfrm>
        <a:prstGeom prst="line">
          <a:avLst/>
        </a:prstGeom>
        <a:noFill/>
        <a:ln w="6350" algn="ctr">
          <a:solidFill>
            <a:srgbClr val="FF0000"/>
          </a:solidFill>
          <a:round/>
          <a:headEnd/>
          <a:tailEnd/>
        </a:ln>
      </xdr:spPr>
    </xdr:cxnSp>
    <xdr:clientData/>
  </xdr:twoCellAnchor>
  <xdr:oneCellAnchor>
    <xdr:from>
      <xdr:col>5</xdr:col>
      <xdr:colOff>73025</xdr:colOff>
      <xdr:row>35</xdr:row>
      <xdr:rowOff>236249</xdr:rowOff>
    </xdr:from>
    <xdr:ext cx="762000" cy="259045"/>
    <xdr:sp macro="" textlink="">
      <xdr:nvSpPr>
        <xdr:cNvPr id="111" name="人口1人当たり決算額の推移平均値テキスト445">
          <a:extLst>
            <a:ext uri="{FF2B5EF4-FFF2-40B4-BE49-F238E27FC236}">
              <a16:creationId xmlns:a16="http://schemas.microsoft.com/office/drawing/2014/main" id="{67EC7D46-1B20-4C79-B618-93B8BAC0C16C}"/>
            </a:ext>
          </a:extLst>
        </xdr:cNvPr>
        <xdr:cNvSpPr txBox="1"/>
      </xdr:nvSpPr>
      <xdr:spPr>
        <a:xfrm>
          <a:off x="5740400" y="684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257175</xdr:rowOff>
    </xdr:from>
    <xdr:to>
      <xdr:col>5</xdr:col>
      <xdr:colOff>38100</xdr:colOff>
      <xdr:row>36</xdr:row>
      <xdr:rowOff>19050</xdr:rowOff>
    </xdr:to>
    <xdr:sp macro="" textlink="">
      <xdr:nvSpPr>
        <xdr:cNvPr id="4207" name="フローチャート : 判断 111">
          <a:extLst>
            <a:ext uri="{FF2B5EF4-FFF2-40B4-BE49-F238E27FC236}">
              <a16:creationId xmlns:a16="http://schemas.microsoft.com/office/drawing/2014/main" id="{24F938C2-C561-4BF3-B941-14753CF5BE3C}"/>
            </a:ext>
          </a:extLst>
        </xdr:cNvPr>
        <xdr:cNvSpPr>
          <a:spLocks noChangeArrowheads="1"/>
        </xdr:cNvSpPr>
      </xdr:nvSpPr>
      <xdr:spPr bwMode="auto">
        <a:xfrm>
          <a:off x="5600700" y="68675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33</xdr:row>
      <xdr:rowOff>295275</xdr:rowOff>
    </xdr:from>
    <xdr:to>
      <xdr:col>4</xdr:col>
      <xdr:colOff>466725</xdr:colOff>
      <xdr:row>34</xdr:row>
      <xdr:rowOff>276225</xdr:rowOff>
    </xdr:to>
    <xdr:cxnSp macro="">
      <xdr:nvCxnSpPr>
        <xdr:cNvPr id="4208" name="直線コネクタ 112">
          <a:extLst>
            <a:ext uri="{FF2B5EF4-FFF2-40B4-BE49-F238E27FC236}">
              <a16:creationId xmlns:a16="http://schemas.microsoft.com/office/drawing/2014/main" id="{F918B53B-7770-4EA9-B4FA-5FC56D5100C0}"/>
            </a:ext>
          </a:extLst>
        </xdr:cNvPr>
        <xdr:cNvCxnSpPr>
          <a:cxnSpLocks noChangeShapeType="1"/>
        </xdr:cNvCxnSpPr>
      </xdr:nvCxnSpPr>
      <xdr:spPr bwMode="auto">
        <a:xfrm>
          <a:off x="4305300" y="6219825"/>
          <a:ext cx="695325" cy="323850"/>
        </a:xfrm>
        <a:prstGeom prst="line">
          <a:avLst/>
        </a:prstGeom>
        <a:noFill/>
        <a:ln w="6350" algn="ctr">
          <a:solidFill>
            <a:srgbClr val="FF0000"/>
          </a:solidFill>
          <a:round/>
          <a:headEnd/>
          <a:tailEnd/>
        </a:ln>
      </xdr:spPr>
    </xdr:cxnSp>
    <xdr:clientData/>
  </xdr:twoCellAnchor>
  <xdr:twoCellAnchor>
    <xdr:from>
      <xdr:col>4</xdr:col>
      <xdr:colOff>419100</xdr:colOff>
      <xdr:row>35</xdr:row>
      <xdr:rowOff>285750</xdr:rowOff>
    </xdr:from>
    <xdr:to>
      <xdr:col>4</xdr:col>
      <xdr:colOff>523875</xdr:colOff>
      <xdr:row>36</xdr:row>
      <xdr:rowOff>47625</xdr:rowOff>
    </xdr:to>
    <xdr:sp macro="" textlink="">
      <xdr:nvSpPr>
        <xdr:cNvPr id="4209" name="フローチャート : 判断 113">
          <a:extLst>
            <a:ext uri="{FF2B5EF4-FFF2-40B4-BE49-F238E27FC236}">
              <a16:creationId xmlns:a16="http://schemas.microsoft.com/office/drawing/2014/main" id="{4DA31FC2-6F73-4C6F-B01B-3E5CB5843D26}"/>
            </a:ext>
          </a:extLst>
        </xdr:cNvPr>
        <xdr:cNvSpPr>
          <a:spLocks noChangeArrowheads="1"/>
        </xdr:cNvSpPr>
      </xdr:nvSpPr>
      <xdr:spPr bwMode="auto">
        <a:xfrm>
          <a:off x="4953000" y="68961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36</xdr:row>
      <xdr:rowOff>29074</xdr:rowOff>
    </xdr:from>
    <xdr:ext cx="736600" cy="259045"/>
    <xdr:sp macro="" textlink="">
      <xdr:nvSpPr>
        <xdr:cNvPr id="115" name="テキスト ボックス 114">
          <a:extLst>
            <a:ext uri="{FF2B5EF4-FFF2-40B4-BE49-F238E27FC236}">
              <a16:creationId xmlns:a16="http://schemas.microsoft.com/office/drawing/2014/main" id="{304BDC6A-C88F-4EC1-BCFE-8BB162E879A1}"/>
            </a:ext>
          </a:extLst>
        </xdr:cNvPr>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209550</xdr:colOff>
      <xdr:row>33</xdr:row>
      <xdr:rowOff>295275</xdr:rowOff>
    </xdr:from>
    <xdr:to>
      <xdr:col>3</xdr:col>
      <xdr:colOff>904875</xdr:colOff>
      <xdr:row>34</xdr:row>
      <xdr:rowOff>123825</xdr:rowOff>
    </xdr:to>
    <xdr:cxnSp macro="">
      <xdr:nvCxnSpPr>
        <xdr:cNvPr id="4211" name="直線コネクタ 115">
          <a:extLst>
            <a:ext uri="{FF2B5EF4-FFF2-40B4-BE49-F238E27FC236}">
              <a16:creationId xmlns:a16="http://schemas.microsoft.com/office/drawing/2014/main" id="{F2D9EAE7-BDC3-40E6-A82C-F56C26AC736E}"/>
            </a:ext>
          </a:extLst>
        </xdr:cNvPr>
        <xdr:cNvCxnSpPr>
          <a:cxnSpLocks noChangeShapeType="1"/>
        </xdr:cNvCxnSpPr>
      </xdr:nvCxnSpPr>
      <xdr:spPr bwMode="auto">
        <a:xfrm flipV="1">
          <a:off x="3609975" y="6219825"/>
          <a:ext cx="695325" cy="171450"/>
        </a:xfrm>
        <a:prstGeom prst="line">
          <a:avLst/>
        </a:prstGeom>
        <a:noFill/>
        <a:ln w="6350" algn="ctr">
          <a:solidFill>
            <a:srgbClr val="FF0000"/>
          </a:solidFill>
          <a:round/>
          <a:headEnd/>
          <a:tailEnd/>
        </a:ln>
      </xdr:spPr>
    </xdr:cxnSp>
    <xdr:clientData/>
  </xdr:twoCellAnchor>
  <xdr:twoCellAnchor>
    <xdr:from>
      <xdr:col>3</xdr:col>
      <xdr:colOff>857250</xdr:colOff>
      <xdr:row>35</xdr:row>
      <xdr:rowOff>228600</xdr:rowOff>
    </xdr:from>
    <xdr:to>
      <xdr:col>3</xdr:col>
      <xdr:colOff>952500</xdr:colOff>
      <xdr:row>35</xdr:row>
      <xdr:rowOff>333375</xdr:rowOff>
    </xdr:to>
    <xdr:sp macro="" textlink="">
      <xdr:nvSpPr>
        <xdr:cNvPr id="4212" name="フローチャート : 判断 116">
          <a:extLst>
            <a:ext uri="{FF2B5EF4-FFF2-40B4-BE49-F238E27FC236}">
              <a16:creationId xmlns:a16="http://schemas.microsoft.com/office/drawing/2014/main" id="{F0AACF6D-EE81-4F97-BE4E-92C0D9AEAA11}"/>
            </a:ext>
          </a:extLst>
        </xdr:cNvPr>
        <xdr:cNvSpPr>
          <a:spLocks noChangeArrowheads="1"/>
        </xdr:cNvSpPr>
      </xdr:nvSpPr>
      <xdr:spPr bwMode="auto">
        <a:xfrm>
          <a:off x="4257675" y="68389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317408</xdr:rowOff>
    </xdr:from>
    <xdr:ext cx="762000" cy="259045"/>
    <xdr:sp macro="" textlink="">
      <xdr:nvSpPr>
        <xdr:cNvPr id="118" name="テキスト ボックス 117">
          <a:extLst>
            <a:ext uri="{FF2B5EF4-FFF2-40B4-BE49-F238E27FC236}">
              <a16:creationId xmlns:a16="http://schemas.microsoft.com/office/drawing/2014/main" id="{7BF20F58-01DB-4D68-8B21-8D0C79E4770B}"/>
            </a:ext>
          </a:extLst>
        </xdr:cNvPr>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200025</xdr:rowOff>
    </xdr:from>
    <xdr:to>
      <xdr:col>3</xdr:col>
      <xdr:colOff>209550</xdr:colOff>
      <xdr:row>34</xdr:row>
      <xdr:rowOff>123825</xdr:rowOff>
    </xdr:to>
    <xdr:cxnSp macro="">
      <xdr:nvCxnSpPr>
        <xdr:cNvPr id="4214" name="直線コネクタ 118">
          <a:extLst>
            <a:ext uri="{FF2B5EF4-FFF2-40B4-BE49-F238E27FC236}">
              <a16:creationId xmlns:a16="http://schemas.microsoft.com/office/drawing/2014/main" id="{BAC6E7D4-DBF0-44E4-A8DA-9CE853AC89C8}"/>
            </a:ext>
          </a:extLst>
        </xdr:cNvPr>
        <xdr:cNvCxnSpPr>
          <a:cxnSpLocks noChangeShapeType="1"/>
        </xdr:cNvCxnSpPr>
      </xdr:nvCxnSpPr>
      <xdr:spPr bwMode="auto">
        <a:xfrm>
          <a:off x="2905125" y="6124575"/>
          <a:ext cx="704850" cy="266700"/>
        </a:xfrm>
        <a:prstGeom prst="line">
          <a:avLst/>
        </a:prstGeom>
        <a:noFill/>
        <a:ln w="6350" algn="ctr">
          <a:solidFill>
            <a:srgbClr val="FF0000"/>
          </a:solidFill>
          <a:round/>
          <a:headEnd/>
          <a:tailEnd/>
        </a:ln>
      </xdr:spPr>
    </xdr:cxnSp>
    <xdr:clientData/>
  </xdr:twoCellAnchor>
  <xdr:twoCellAnchor>
    <xdr:from>
      <xdr:col>3</xdr:col>
      <xdr:colOff>152400</xdr:colOff>
      <xdr:row>35</xdr:row>
      <xdr:rowOff>200025</xdr:rowOff>
    </xdr:from>
    <xdr:to>
      <xdr:col>3</xdr:col>
      <xdr:colOff>257175</xdr:colOff>
      <xdr:row>35</xdr:row>
      <xdr:rowOff>295275</xdr:rowOff>
    </xdr:to>
    <xdr:sp macro="" textlink="">
      <xdr:nvSpPr>
        <xdr:cNvPr id="4215" name="フローチャート : 判断 119">
          <a:extLst>
            <a:ext uri="{FF2B5EF4-FFF2-40B4-BE49-F238E27FC236}">
              <a16:creationId xmlns:a16="http://schemas.microsoft.com/office/drawing/2014/main" id="{E5451FEA-40DA-4A0A-A8BF-296B9DDD4FD1}"/>
            </a:ext>
          </a:extLst>
        </xdr:cNvPr>
        <xdr:cNvSpPr>
          <a:spLocks noChangeArrowheads="1"/>
        </xdr:cNvSpPr>
      </xdr:nvSpPr>
      <xdr:spPr bwMode="auto">
        <a:xfrm>
          <a:off x="3552825" y="68103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35</xdr:row>
      <xdr:rowOff>282477</xdr:rowOff>
    </xdr:from>
    <xdr:ext cx="762000" cy="259045"/>
    <xdr:sp macro="" textlink="">
      <xdr:nvSpPr>
        <xdr:cNvPr id="121" name="テキスト ボックス 120">
          <a:extLst>
            <a:ext uri="{FF2B5EF4-FFF2-40B4-BE49-F238E27FC236}">
              <a16:creationId xmlns:a16="http://schemas.microsoft.com/office/drawing/2014/main" id="{A8839440-452F-4497-B8B5-6F338BF1A767}"/>
            </a:ext>
          </a:extLst>
        </xdr:cNvPr>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133350</xdr:rowOff>
    </xdr:from>
    <xdr:to>
      <xdr:col>2</xdr:col>
      <xdr:colOff>695325</xdr:colOff>
      <xdr:row>35</xdr:row>
      <xdr:rowOff>238125</xdr:rowOff>
    </xdr:to>
    <xdr:sp macro="" textlink="">
      <xdr:nvSpPr>
        <xdr:cNvPr id="4217" name="フローチャート : 判断 121">
          <a:extLst>
            <a:ext uri="{FF2B5EF4-FFF2-40B4-BE49-F238E27FC236}">
              <a16:creationId xmlns:a16="http://schemas.microsoft.com/office/drawing/2014/main" id="{B58216D0-DCDA-4444-ADA3-FF5CB20191D1}"/>
            </a:ext>
          </a:extLst>
        </xdr:cNvPr>
        <xdr:cNvSpPr>
          <a:spLocks noChangeArrowheads="1"/>
        </xdr:cNvSpPr>
      </xdr:nvSpPr>
      <xdr:spPr bwMode="auto">
        <a:xfrm>
          <a:off x="2857500" y="67437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35</xdr:row>
      <xdr:rowOff>224139</xdr:rowOff>
    </xdr:from>
    <xdr:ext cx="762000" cy="259045"/>
    <xdr:sp macro="" textlink="">
      <xdr:nvSpPr>
        <xdr:cNvPr id="123" name="テキスト ボックス 122">
          <a:extLst>
            <a:ext uri="{FF2B5EF4-FFF2-40B4-BE49-F238E27FC236}">
              <a16:creationId xmlns:a16="http://schemas.microsoft.com/office/drawing/2014/main" id="{B0DCB9BD-0982-4251-959C-6C93277E6C22}"/>
            </a:ext>
          </a:extLst>
        </xdr:cNvPr>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5F34443A-51B6-4A3D-80D6-31CC41286461}"/>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954019F4-5762-427E-BE10-492123C173C8}"/>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837E9618-C1A2-41FF-AEE8-0E331E4A1331}"/>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3FAFE8BD-22C6-4DE8-9161-2FBB4720C265}"/>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499EC420-6A0B-4285-924B-CCA19F95DC56}"/>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200025</xdr:rowOff>
    </xdr:from>
    <xdr:to>
      <xdr:col>5</xdr:col>
      <xdr:colOff>38100</xdr:colOff>
      <xdr:row>35</xdr:row>
      <xdr:rowOff>304800</xdr:rowOff>
    </xdr:to>
    <xdr:sp macro="" textlink="">
      <xdr:nvSpPr>
        <xdr:cNvPr id="4224" name="円/楕円 128">
          <a:extLst>
            <a:ext uri="{FF2B5EF4-FFF2-40B4-BE49-F238E27FC236}">
              <a16:creationId xmlns:a16="http://schemas.microsoft.com/office/drawing/2014/main" id="{1D5F47C7-05DD-44BE-ADC8-71CB80411E53}"/>
            </a:ext>
          </a:extLst>
        </xdr:cNvPr>
        <xdr:cNvSpPr>
          <a:spLocks noChangeArrowheads="1"/>
        </xdr:cNvSpPr>
      </xdr:nvSpPr>
      <xdr:spPr bwMode="auto">
        <a:xfrm>
          <a:off x="5600700" y="681037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45750</xdr:rowOff>
    </xdr:from>
    <xdr:ext cx="762000" cy="259045"/>
    <xdr:sp macro="" textlink="">
      <xdr:nvSpPr>
        <xdr:cNvPr id="130" name="人口1人当たり決算額の推移該当値テキスト445">
          <a:extLst>
            <a:ext uri="{FF2B5EF4-FFF2-40B4-BE49-F238E27FC236}">
              <a16:creationId xmlns:a16="http://schemas.microsoft.com/office/drawing/2014/main" id="{B8920A10-E985-4733-B70D-F4D517BC8942}"/>
            </a:ext>
          </a:extLst>
        </xdr:cNvPr>
        <xdr:cNvSpPr txBox="1"/>
      </xdr:nvSpPr>
      <xdr:spPr>
        <a:xfrm>
          <a:off x="5740400" y="665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27,055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219075</xdr:rowOff>
    </xdr:from>
    <xdr:to>
      <xdr:col>4</xdr:col>
      <xdr:colOff>523875</xdr:colOff>
      <xdr:row>34</xdr:row>
      <xdr:rowOff>323850</xdr:rowOff>
    </xdr:to>
    <xdr:sp macro="" textlink="">
      <xdr:nvSpPr>
        <xdr:cNvPr id="4226" name="円/楕円 130">
          <a:extLst>
            <a:ext uri="{FF2B5EF4-FFF2-40B4-BE49-F238E27FC236}">
              <a16:creationId xmlns:a16="http://schemas.microsoft.com/office/drawing/2014/main" id="{C7F5647B-7BB5-4E2E-B225-F8826B7568FB}"/>
            </a:ext>
          </a:extLst>
        </xdr:cNvPr>
        <xdr:cNvSpPr>
          <a:spLocks noChangeArrowheads="1"/>
        </xdr:cNvSpPr>
      </xdr:nvSpPr>
      <xdr:spPr bwMode="auto">
        <a:xfrm>
          <a:off x="4953000" y="64865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33</xdr:row>
      <xdr:rowOff>332475</xdr:rowOff>
    </xdr:from>
    <xdr:ext cx="736600" cy="259045"/>
    <xdr:sp macro="" textlink="">
      <xdr:nvSpPr>
        <xdr:cNvPr id="132" name="テキスト ボックス 131">
          <a:extLst>
            <a:ext uri="{FF2B5EF4-FFF2-40B4-BE49-F238E27FC236}">
              <a16:creationId xmlns:a16="http://schemas.microsoft.com/office/drawing/2014/main" id="{F81C33B8-47BD-4BD4-8AD9-4EE96F3FDD65}"/>
            </a:ext>
          </a:extLst>
        </xdr:cNvPr>
        <xdr:cNvSpPr txBox="1"/>
      </xdr:nvSpPr>
      <xdr:spPr>
        <a:xfrm>
          <a:off x="4622800" y="625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41,179</a:t>
          </a:r>
          <a:endParaRPr kumimoji="1" lang="ja-JP" altLang="en-US" sz="1000" b="1">
            <a:solidFill>
              <a:srgbClr val="FF0000"/>
            </a:solidFill>
            <a:latin typeface="ＭＳ Ｐゴシック"/>
          </a:endParaRPr>
        </a:p>
      </xdr:txBody>
    </xdr:sp>
    <xdr:clientData/>
  </xdr:oneCellAnchor>
  <xdr:twoCellAnchor>
    <xdr:from>
      <xdr:col>3</xdr:col>
      <xdr:colOff>857250</xdr:colOff>
      <xdr:row>33</xdr:row>
      <xdr:rowOff>238125</xdr:rowOff>
    </xdr:from>
    <xdr:to>
      <xdr:col>3</xdr:col>
      <xdr:colOff>952500</xdr:colOff>
      <xdr:row>33</xdr:row>
      <xdr:rowOff>342900</xdr:rowOff>
    </xdr:to>
    <xdr:sp macro="" textlink="">
      <xdr:nvSpPr>
        <xdr:cNvPr id="4228" name="円/楕円 132">
          <a:extLst>
            <a:ext uri="{FF2B5EF4-FFF2-40B4-BE49-F238E27FC236}">
              <a16:creationId xmlns:a16="http://schemas.microsoft.com/office/drawing/2014/main" id="{AFC4115F-B71A-4858-8202-D515CFA4D03B}"/>
            </a:ext>
          </a:extLst>
        </xdr:cNvPr>
        <xdr:cNvSpPr>
          <a:spLocks noChangeArrowheads="1"/>
        </xdr:cNvSpPr>
      </xdr:nvSpPr>
      <xdr:spPr bwMode="auto">
        <a:xfrm>
          <a:off x="4257675" y="616267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33</xdr:row>
      <xdr:rowOff>9646</xdr:rowOff>
    </xdr:from>
    <xdr:ext cx="762000" cy="259045"/>
    <xdr:sp macro="" textlink="">
      <xdr:nvSpPr>
        <xdr:cNvPr id="134" name="テキスト ボックス 133">
          <a:extLst>
            <a:ext uri="{FF2B5EF4-FFF2-40B4-BE49-F238E27FC236}">
              <a16:creationId xmlns:a16="http://schemas.microsoft.com/office/drawing/2014/main" id="{7DF3F0EF-AC90-4D7B-86E2-86E13FECE6BA}"/>
            </a:ext>
          </a:extLst>
        </xdr:cNvPr>
        <xdr:cNvSpPr txBox="1"/>
      </xdr:nvSpPr>
      <xdr:spPr>
        <a:xfrm>
          <a:off x="3924300" y="593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55,301</a:t>
          </a:r>
          <a:endParaRPr kumimoji="1" lang="ja-JP" altLang="en-US" sz="1000" b="1">
            <a:solidFill>
              <a:srgbClr val="FF0000"/>
            </a:solidFill>
            <a:latin typeface="ＭＳ Ｐゴシック"/>
          </a:endParaRPr>
        </a:p>
      </xdr:txBody>
    </xdr:sp>
    <xdr:clientData/>
  </xdr:oneCellAnchor>
  <xdr:twoCellAnchor>
    <xdr:from>
      <xdr:col>3</xdr:col>
      <xdr:colOff>152400</xdr:colOff>
      <xdr:row>34</xdr:row>
      <xdr:rowOff>76200</xdr:rowOff>
    </xdr:from>
    <xdr:to>
      <xdr:col>3</xdr:col>
      <xdr:colOff>257175</xdr:colOff>
      <xdr:row>34</xdr:row>
      <xdr:rowOff>171450</xdr:rowOff>
    </xdr:to>
    <xdr:sp macro="" textlink="">
      <xdr:nvSpPr>
        <xdr:cNvPr id="4230" name="円/楕円 134">
          <a:extLst>
            <a:ext uri="{FF2B5EF4-FFF2-40B4-BE49-F238E27FC236}">
              <a16:creationId xmlns:a16="http://schemas.microsoft.com/office/drawing/2014/main" id="{A01C9597-5176-408E-A8A7-816A95D7C7E9}"/>
            </a:ext>
          </a:extLst>
        </xdr:cNvPr>
        <xdr:cNvSpPr>
          <a:spLocks noChangeArrowheads="1"/>
        </xdr:cNvSpPr>
      </xdr:nvSpPr>
      <xdr:spPr bwMode="auto">
        <a:xfrm>
          <a:off x="3552825" y="634365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33</xdr:row>
      <xdr:rowOff>185988</xdr:rowOff>
    </xdr:from>
    <xdr:ext cx="762000" cy="259045"/>
    <xdr:sp macro="" textlink="">
      <xdr:nvSpPr>
        <xdr:cNvPr id="136" name="テキスト ボックス 135">
          <a:extLst>
            <a:ext uri="{FF2B5EF4-FFF2-40B4-BE49-F238E27FC236}">
              <a16:creationId xmlns:a16="http://schemas.microsoft.com/office/drawing/2014/main" id="{1597EBA9-2A8D-4F68-93D1-49FDD571DAEE}"/>
            </a:ext>
          </a:extLst>
        </xdr:cNvPr>
        <xdr:cNvSpPr txBox="1"/>
      </xdr:nvSpPr>
      <xdr:spPr>
        <a:xfrm>
          <a:off x="3225800" y="611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47,587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152400</xdr:rowOff>
    </xdr:from>
    <xdr:to>
      <xdr:col>2</xdr:col>
      <xdr:colOff>695325</xdr:colOff>
      <xdr:row>33</xdr:row>
      <xdr:rowOff>247650</xdr:rowOff>
    </xdr:to>
    <xdr:sp macro="" textlink="">
      <xdr:nvSpPr>
        <xdr:cNvPr id="4232" name="円/楕円 136">
          <a:extLst>
            <a:ext uri="{FF2B5EF4-FFF2-40B4-BE49-F238E27FC236}">
              <a16:creationId xmlns:a16="http://schemas.microsoft.com/office/drawing/2014/main" id="{73F89C2C-ECBD-4A11-9CCD-1AFC4AA22B37}"/>
            </a:ext>
          </a:extLst>
        </xdr:cNvPr>
        <xdr:cNvSpPr>
          <a:spLocks noChangeArrowheads="1"/>
        </xdr:cNvSpPr>
      </xdr:nvSpPr>
      <xdr:spPr bwMode="auto">
        <a:xfrm>
          <a:off x="2857500" y="607695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32</xdr:row>
      <xdr:rowOff>89999</xdr:rowOff>
    </xdr:from>
    <xdr:ext cx="762000" cy="259045"/>
    <xdr:sp macro="" textlink="">
      <xdr:nvSpPr>
        <xdr:cNvPr id="138" name="テキスト ボックス 137">
          <a:extLst>
            <a:ext uri="{FF2B5EF4-FFF2-40B4-BE49-F238E27FC236}">
              <a16:creationId xmlns:a16="http://schemas.microsoft.com/office/drawing/2014/main" id="{6FDB2773-4915-4C60-925C-B83F71355E70}"/>
            </a:ext>
          </a:extLst>
        </xdr:cNvPr>
        <xdr:cNvSpPr txBox="1"/>
      </xdr:nvSpPr>
      <xdr:spPr>
        <a:xfrm>
          <a:off x="2527300" y="58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D8D3B651-76C3-43E3-BE67-B5546FEB63E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C478855A-7055-430B-BF69-D36C61DE8ED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FA803B07-6419-484C-9BE8-E6EA81E99A0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7374D46F-76C2-401E-AF68-BCE9C5A44EE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A7C8B7F1-F261-43A5-9D52-3002D1C3ED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5E5DA765-4D0A-4995-A769-F88268A5F6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14A430E3-1FD6-4B1B-B0DF-AE213E2E1E1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7AB5A4C2-C0AB-49DA-B98F-7BC641875AF9}"/>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2AA67E6-7DD4-468D-B39C-4E83482BFD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EFA4BA5-3068-49E4-81E1-C6E63A9458AC}"/>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13,609
13,523
419.68
12,375,642
11,108,164
1,144,854
7,256,172
15,622,448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B10CE9D1-9CAB-4619-9907-F7BD0E483EF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5C26F7F9-43FD-4C25-91FD-644D88FDBB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C62C55BD-2E67-4F2D-A136-672CCE4542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E56AE91E-3FAA-4424-813A-0356373CBFD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C6D8E882-E223-4D86-B340-F7BEC977A95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BC6DA2F1-3843-4FE2-B810-AE2F9F390061}"/>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354E7A8F-0695-49B3-AD1D-6ED2306FCD36}"/>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72A89D54-6915-4D3E-8ABE-4FD5CD6221FC}"/>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BD9D680D-44D3-4F79-97C9-C718991A1CFE}"/>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98696F4D-1365-4634-AED1-EE2F6ADC5854}"/>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48051013-3FDE-4BA4-A77C-D142D902DCF7}"/>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76AEA932-6D3C-4464-975E-ACC8B42FE3E3}"/>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C0ECD64A-2076-4BC1-8930-0F79610E0C38}"/>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E0CA65C7-5CE9-498A-A9FB-BBE6E526B316}"/>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EB585EC4-9B36-4394-97BB-F03CA14294E5}"/>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4E1819EE-C0DE-473D-84CA-17147E80449F}"/>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1B01B94F-5E75-44DA-8447-B1D6001FC3FB}"/>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104775</xdr:rowOff>
    </xdr:from>
    <xdr:ext cx="8896666" cy="259045"/>
    <xdr:sp macro="" textlink="">
      <xdr:nvSpPr>
        <xdr:cNvPr id="29" name="テキスト ボックス 28">
          <a:extLst>
            <a:ext uri="{FF2B5EF4-FFF2-40B4-BE49-F238E27FC236}">
              <a16:creationId xmlns:a16="http://schemas.microsoft.com/office/drawing/2014/main" id="{4E93195C-714D-4F27-B646-606B6B529FE1}"/>
            </a:ext>
          </a:extLst>
        </xdr:cNvPr>
        <xdr:cNvSpPr txBox="1"/>
      </xdr:nvSpPr>
      <xdr:spPr>
        <a:xfrm>
          <a:off x="697139" y="2935061"/>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59CD293D-A423-49C6-98BD-68A0E3D88BD1}"/>
            </a:ext>
          </a:extLst>
        </xdr:cNvPr>
        <xdr:cNvSpPr txBox="1"/>
      </xdr:nvSpPr>
      <xdr:spPr>
        <a:xfrm>
          <a:off x="697139" y="3272971"/>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BC255BE5-07EE-4E27-9473-364BBC9F8735}"/>
            </a:ext>
          </a:extLst>
        </xdr:cNvPr>
        <xdr:cNvSpPr txBox="1"/>
      </xdr:nvSpPr>
      <xdr:spPr>
        <a:xfrm>
          <a:off x="697139" y="3601357"/>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8661304A-E821-4654-A291-A93FE1C6C75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5382AFFC-C7C3-439D-90AC-D15012F180A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73B8E9A2-156B-4C4B-9FE2-7B1C3039E83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5EFD05F8-F24B-4AB7-BA8D-CCC0ABFF58B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EE5FF8F4-87D2-4F4E-B702-F67775393F3A}"/>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7EEB85C0-7DFC-408E-BA90-87CF4B8A9B71}"/>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3C66B030-7E64-4BD8-82DC-77CCCCFF0C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D0871428-1452-421A-9C88-1118ED613E4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44F8BAD6-D83E-4B4E-BA15-0B3C4DE3732A}"/>
            </a:ext>
          </a:extLst>
        </xdr:cNvPr>
        <xdr:cNvSpPr txBox="1"/>
      </xdr:nvSpPr>
      <xdr:spPr>
        <a:xfrm>
          <a:off x="722539"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5A2584BD-99B8-409B-9649-E41513F48331}"/>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102252</xdr:rowOff>
    </xdr:from>
    <xdr:ext cx="248786" cy="259045"/>
    <xdr:sp macro="" textlink="">
      <xdr:nvSpPr>
        <xdr:cNvPr id="42" name="テキスト ボックス 41">
          <a:extLst>
            <a:ext uri="{FF2B5EF4-FFF2-40B4-BE49-F238E27FC236}">
              <a16:creationId xmlns:a16="http://schemas.microsoft.com/office/drawing/2014/main" id="{04392D27-C8D7-4D6B-AC72-EE00436261B6}"/>
            </a:ext>
          </a:extLst>
        </xdr:cNvPr>
        <xdr:cNvSpPr txBox="1"/>
      </xdr:nvSpPr>
      <xdr:spPr>
        <a:xfrm>
          <a:off x="513214" y="717796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C59F95B9-F2C7-4651-B75D-160BF37923A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5548C271-DDDE-4F8F-8D18-22C23FE7C5C0}"/>
            </a:ext>
          </a:extLst>
        </xdr:cNvPr>
        <xdr:cNvSpPr txBox="1"/>
      </xdr:nvSpPr>
      <xdr:spPr>
        <a:xfrm>
          <a:off x="230701" y="68500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AFAE9C7A-42A2-4A4C-985D-35221E71287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153959</xdr:rowOff>
    </xdr:from>
    <xdr:ext cx="531299" cy="259045"/>
    <xdr:sp macro="" textlink="">
      <xdr:nvSpPr>
        <xdr:cNvPr id="46" name="テキスト ボックス 45">
          <a:extLst>
            <a:ext uri="{FF2B5EF4-FFF2-40B4-BE49-F238E27FC236}">
              <a16:creationId xmlns:a16="http://schemas.microsoft.com/office/drawing/2014/main" id="{8768EC0A-FC02-4D30-8196-65BC8176F15C}"/>
            </a:ext>
          </a:extLst>
        </xdr:cNvPr>
        <xdr:cNvSpPr txBox="1"/>
      </xdr:nvSpPr>
      <xdr:spPr>
        <a:xfrm>
          <a:off x="230701" y="65221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81180C60-34EC-40B9-83FE-B3D72C08B0B8}"/>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7AB967FB-CF84-494A-9A5B-E010DB602B27}"/>
            </a:ext>
          </a:extLst>
        </xdr:cNvPr>
        <xdr:cNvSpPr txBox="1"/>
      </xdr:nvSpPr>
      <xdr:spPr>
        <a:xfrm>
          <a:off x="230701" y="61751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93AF3112-C137-45C5-9CE4-4BF775B7169A}"/>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8CE86ECB-EBB6-4891-B54F-03CFA78C8B68}"/>
            </a:ext>
          </a:extLst>
        </xdr:cNvPr>
        <xdr:cNvSpPr txBox="1"/>
      </xdr:nvSpPr>
      <xdr:spPr>
        <a:xfrm>
          <a:off x="166581" y="58431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D32DE302-19B7-4A6F-A92F-32F4D3705573}"/>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12445</xdr:rowOff>
    </xdr:from>
    <xdr:ext cx="595419" cy="259045"/>
    <xdr:sp macro="" textlink="">
      <xdr:nvSpPr>
        <xdr:cNvPr id="52" name="テキスト ボックス 51">
          <a:extLst>
            <a:ext uri="{FF2B5EF4-FFF2-40B4-BE49-F238E27FC236}">
              <a16:creationId xmlns:a16="http://schemas.microsoft.com/office/drawing/2014/main" id="{9F0F9BE7-E518-40DC-A794-44AC9E84AA30}"/>
            </a:ext>
          </a:extLst>
        </xdr:cNvPr>
        <xdr:cNvSpPr txBox="1"/>
      </xdr:nvSpPr>
      <xdr:spPr>
        <a:xfrm>
          <a:off x="166581" y="54961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814FCCCD-4286-4310-9181-46656530410F}"/>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E7E873A4-446A-4E6A-99AD-866F679E5179}"/>
            </a:ext>
          </a:extLst>
        </xdr:cNvPr>
        <xdr:cNvSpPr txBox="1"/>
      </xdr:nvSpPr>
      <xdr:spPr>
        <a:xfrm>
          <a:off x="166581" y="51681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2A2B891E-9534-40BA-A22A-FBB7EE029A3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E2C1F793-F03B-4FE2-A78E-B8BED73034F9}"/>
            </a:ext>
          </a:extLst>
        </xdr:cNvPr>
        <xdr:cNvSpPr txBox="1"/>
      </xdr:nvSpPr>
      <xdr:spPr>
        <a:xfrm>
          <a:off x="166581" y="48307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954D3053-5FE4-4F3A-97FB-A22D8FFF80D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a:extLst>
            <a:ext uri="{FF2B5EF4-FFF2-40B4-BE49-F238E27FC236}">
              <a16:creationId xmlns:a16="http://schemas.microsoft.com/office/drawing/2014/main" id="{9390E6F6-4BC2-4660-B46F-A4762184CC5E}"/>
            </a:ext>
          </a:extLst>
        </xdr:cNvPr>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a:extLst>
            <a:ext uri="{FF2B5EF4-FFF2-40B4-BE49-F238E27FC236}">
              <a16:creationId xmlns:a16="http://schemas.microsoft.com/office/drawing/2014/main" id="{DCC81ED2-E1D3-4E32-9B0D-C51DE7432CB6}"/>
            </a:ext>
          </a:extLst>
        </xdr:cNvPr>
        <xdr:cNvSpPr txBox="1"/>
      </xdr:nvSpPr>
      <xdr:spPr>
        <a:xfrm>
          <a:off x="4657725" y="68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a:extLst>
            <a:ext uri="{FF2B5EF4-FFF2-40B4-BE49-F238E27FC236}">
              <a16:creationId xmlns:a16="http://schemas.microsoft.com/office/drawing/2014/main" id="{10264295-4F46-43B9-9D1C-0367AC5E9EEA}"/>
            </a:ext>
          </a:extLst>
        </xdr:cNvPr>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154903</xdr:rowOff>
    </xdr:from>
    <xdr:ext cx="599010" cy="259045"/>
    <xdr:sp macro="" textlink="">
      <xdr:nvSpPr>
        <xdr:cNvPr id="61" name="人件費最大値テキスト">
          <a:extLst>
            <a:ext uri="{FF2B5EF4-FFF2-40B4-BE49-F238E27FC236}">
              <a16:creationId xmlns:a16="http://schemas.microsoft.com/office/drawing/2014/main" id="{3B32EB8F-E9B5-41C1-82B9-CC778037189A}"/>
            </a:ext>
          </a:extLst>
        </xdr:cNvPr>
        <xdr:cNvSpPr txBox="1"/>
      </xdr:nvSpPr>
      <xdr:spPr>
        <a:xfrm>
          <a:off x="4657725" y="510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a:extLst>
            <a:ext uri="{FF2B5EF4-FFF2-40B4-BE49-F238E27FC236}">
              <a16:creationId xmlns:a16="http://schemas.microsoft.com/office/drawing/2014/main" id="{FB702D35-B201-45E6-99EE-F03355A21467}"/>
            </a:ext>
          </a:extLst>
        </xdr:cNvPr>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32791</xdr:rowOff>
    </xdr:from>
    <xdr:to>
      <xdr:col>6</xdr:col>
      <xdr:colOff>511175</xdr:colOff>
      <xdr:row>34</xdr:row>
      <xdr:rowOff>60267</xdr:rowOff>
    </xdr:to>
    <xdr:cxnSp macro="">
      <xdr:nvCxnSpPr>
        <xdr:cNvPr id="63" name="直線コネクタ 62">
          <a:extLst>
            <a:ext uri="{FF2B5EF4-FFF2-40B4-BE49-F238E27FC236}">
              <a16:creationId xmlns:a16="http://schemas.microsoft.com/office/drawing/2014/main" id="{47642623-FF44-4019-8CAA-460438DB89A8}"/>
            </a:ext>
          </a:extLst>
        </xdr:cNvPr>
        <xdr:cNvCxnSpPr/>
      </xdr:nvCxnSpPr>
      <xdr:spPr>
        <a:xfrm>
          <a:off x="3797300" y="5862091"/>
          <a:ext cx="838200" cy="2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a:extLst>
            <a:ext uri="{FF2B5EF4-FFF2-40B4-BE49-F238E27FC236}">
              <a16:creationId xmlns:a16="http://schemas.microsoft.com/office/drawing/2014/main" id="{5510F55D-3CD5-4E79-99F9-D67A9E7C4B95}"/>
            </a:ext>
          </a:extLst>
        </xdr:cNvPr>
        <xdr:cNvSpPr txBox="1"/>
      </xdr:nvSpPr>
      <xdr:spPr>
        <a:xfrm>
          <a:off x="4657725" y="6316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a:extLst>
            <a:ext uri="{FF2B5EF4-FFF2-40B4-BE49-F238E27FC236}">
              <a16:creationId xmlns:a16="http://schemas.microsoft.com/office/drawing/2014/main" id="{E622310F-7C9F-421A-A199-D01F305D0777}"/>
            </a:ext>
          </a:extLst>
        </xdr:cNvPr>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34</xdr:row>
      <xdr:rowOff>32791</xdr:rowOff>
    </xdr:from>
    <xdr:to>
      <xdr:col>5</xdr:col>
      <xdr:colOff>358775</xdr:colOff>
      <xdr:row>34</xdr:row>
      <xdr:rowOff>91150</xdr:rowOff>
    </xdr:to>
    <xdr:cxnSp macro="">
      <xdr:nvCxnSpPr>
        <xdr:cNvPr id="66" name="直線コネクタ 65">
          <a:extLst>
            <a:ext uri="{FF2B5EF4-FFF2-40B4-BE49-F238E27FC236}">
              <a16:creationId xmlns:a16="http://schemas.microsoft.com/office/drawing/2014/main" id="{3B0C9C15-971B-4F32-81F9-FA2632B16E8B}"/>
            </a:ext>
          </a:extLst>
        </xdr:cNvPr>
        <xdr:cNvCxnSpPr/>
      </xdr:nvCxnSpPr>
      <xdr:spPr>
        <a:xfrm flipV="1">
          <a:off x="2908300" y="5862091"/>
          <a:ext cx="889000" cy="5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a:extLst>
            <a:ext uri="{FF2B5EF4-FFF2-40B4-BE49-F238E27FC236}">
              <a16:creationId xmlns:a16="http://schemas.microsoft.com/office/drawing/2014/main" id="{1405DC7D-27E4-4068-B0F8-4AB42B647E59}"/>
            </a:ext>
          </a:extLst>
        </xdr:cNvPr>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36</xdr:row>
      <xdr:rowOff>6421</xdr:rowOff>
    </xdr:from>
    <xdr:ext cx="534377" cy="259045"/>
    <xdr:sp macro="" textlink="">
      <xdr:nvSpPr>
        <xdr:cNvPr id="68" name="テキスト ボックス 67">
          <a:extLst>
            <a:ext uri="{FF2B5EF4-FFF2-40B4-BE49-F238E27FC236}">
              <a16:creationId xmlns:a16="http://schemas.microsoft.com/office/drawing/2014/main" id="{90D310E4-56CA-498E-A661-E699859B3243}"/>
            </a:ext>
          </a:extLst>
        </xdr:cNvPr>
        <xdr:cNvSpPr txBox="1"/>
      </xdr:nvSpPr>
      <xdr:spPr>
        <a:xfrm>
          <a:off x="3506979" y="63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24399</xdr:rowOff>
    </xdr:from>
    <xdr:to>
      <xdr:col>4</xdr:col>
      <xdr:colOff>155575</xdr:colOff>
      <xdr:row>34</xdr:row>
      <xdr:rowOff>91150</xdr:rowOff>
    </xdr:to>
    <xdr:cxnSp macro="">
      <xdr:nvCxnSpPr>
        <xdr:cNvPr id="69" name="直線コネクタ 68">
          <a:extLst>
            <a:ext uri="{FF2B5EF4-FFF2-40B4-BE49-F238E27FC236}">
              <a16:creationId xmlns:a16="http://schemas.microsoft.com/office/drawing/2014/main" id="{EAC4907E-8C0C-4A7D-9E85-27D34807B151}"/>
            </a:ext>
          </a:extLst>
        </xdr:cNvPr>
        <xdr:cNvCxnSpPr/>
      </xdr:nvCxnSpPr>
      <xdr:spPr>
        <a:xfrm>
          <a:off x="2019300" y="5853699"/>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a:extLst>
            <a:ext uri="{FF2B5EF4-FFF2-40B4-BE49-F238E27FC236}">
              <a16:creationId xmlns:a16="http://schemas.microsoft.com/office/drawing/2014/main" id="{3837155B-0F14-4568-A3AC-EF52DBDFB781}"/>
            </a:ext>
          </a:extLst>
        </xdr:cNvPr>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36</xdr:row>
      <xdr:rowOff>30958</xdr:rowOff>
    </xdr:from>
    <xdr:ext cx="534377" cy="259045"/>
    <xdr:sp macro="" textlink="">
      <xdr:nvSpPr>
        <xdr:cNvPr id="71" name="テキスト ボックス 70">
          <a:extLst>
            <a:ext uri="{FF2B5EF4-FFF2-40B4-BE49-F238E27FC236}">
              <a16:creationId xmlns:a16="http://schemas.microsoft.com/office/drawing/2014/main" id="{609CAD08-C7A8-4AA1-8F74-419120913330}"/>
            </a:ext>
          </a:extLst>
        </xdr:cNvPr>
        <xdr:cNvSpPr txBox="1"/>
      </xdr:nvSpPr>
      <xdr:spPr>
        <a:xfrm>
          <a:off x="2628865" y="639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111549</xdr:rowOff>
    </xdr:from>
    <xdr:to>
      <xdr:col>2</xdr:col>
      <xdr:colOff>638175</xdr:colOff>
      <xdr:row>34</xdr:row>
      <xdr:rowOff>24399</xdr:rowOff>
    </xdr:to>
    <xdr:cxnSp macro="">
      <xdr:nvCxnSpPr>
        <xdr:cNvPr id="72" name="直線コネクタ 71">
          <a:extLst>
            <a:ext uri="{FF2B5EF4-FFF2-40B4-BE49-F238E27FC236}">
              <a16:creationId xmlns:a16="http://schemas.microsoft.com/office/drawing/2014/main" id="{B4AC9DD8-227B-4123-9AED-E51145205730}"/>
            </a:ext>
          </a:extLst>
        </xdr:cNvPr>
        <xdr:cNvCxnSpPr/>
      </xdr:nvCxnSpPr>
      <xdr:spPr>
        <a:xfrm>
          <a:off x="1130300" y="5769399"/>
          <a:ext cx="889000" cy="8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a:extLst>
            <a:ext uri="{FF2B5EF4-FFF2-40B4-BE49-F238E27FC236}">
              <a16:creationId xmlns:a16="http://schemas.microsoft.com/office/drawing/2014/main" id="{5C8B33E3-0FA2-4C4C-BDAF-1FFE6EAEF478}"/>
            </a:ext>
          </a:extLst>
        </xdr:cNvPr>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36</xdr:row>
      <xdr:rowOff>11015</xdr:rowOff>
    </xdr:from>
    <xdr:ext cx="534377" cy="259045"/>
    <xdr:sp macro="" textlink="">
      <xdr:nvSpPr>
        <xdr:cNvPr id="74" name="テキスト ボックス 73">
          <a:extLst>
            <a:ext uri="{FF2B5EF4-FFF2-40B4-BE49-F238E27FC236}">
              <a16:creationId xmlns:a16="http://schemas.microsoft.com/office/drawing/2014/main" id="{99A814A6-FD80-420B-AC8B-7CF09C0478FD}"/>
            </a:ext>
          </a:extLst>
        </xdr:cNvPr>
        <xdr:cNvSpPr txBox="1"/>
      </xdr:nvSpPr>
      <xdr:spPr>
        <a:xfrm>
          <a:off x="1745307" y="63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a:extLst>
            <a:ext uri="{FF2B5EF4-FFF2-40B4-BE49-F238E27FC236}">
              <a16:creationId xmlns:a16="http://schemas.microsoft.com/office/drawing/2014/main" id="{1BA5141A-5AD3-4C09-86BA-989D70E9EA6F}"/>
            </a:ext>
          </a:extLst>
        </xdr:cNvPr>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36</xdr:row>
      <xdr:rowOff>957</xdr:rowOff>
    </xdr:from>
    <xdr:ext cx="534377" cy="259045"/>
    <xdr:sp macro="" textlink="">
      <xdr:nvSpPr>
        <xdr:cNvPr id="76" name="テキスト ボックス 75">
          <a:extLst>
            <a:ext uri="{FF2B5EF4-FFF2-40B4-BE49-F238E27FC236}">
              <a16:creationId xmlns:a16="http://schemas.microsoft.com/office/drawing/2014/main" id="{30CF1ABE-0A0D-4F5E-8B7C-81CE5A8BAAE4}"/>
            </a:ext>
          </a:extLst>
        </xdr:cNvPr>
        <xdr:cNvSpPr txBox="1"/>
      </xdr:nvSpPr>
      <xdr:spPr>
        <a:xfrm>
          <a:off x="871275" y="636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4E6695AC-4A3F-4977-A16A-C46DDA37879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73886264-DAA8-4D84-8FE0-5B97C8C1990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C164DC2F-A9D1-4126-AD45-8F85363D517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1EC26D8E-C384-4DCD-B770-450CC64906B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5322CACD-1E9A-4CF9-B273-18601B981FAC}"/>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9467</xdr:rowOff>
    </xdr:from>
    <xdr:to>
      <xdr:col>6</xdr:col>
      <xdr:colOff>561975</xdr:colOff>
      <xdr:row>34</xdr:row>
      <xdr:rowOff>111067</xdr:rowOff>
    </xdr:to>
    <xdr:sp macro="" textlink="">
      <xdr:nvSpPr>
        <xdr:cNvPr id="82" name="円/楕円 81">
          <a:extLst>
            <a:ext uri="{FF2B5EF4-FFF2-40B4-BE49-F238E27FC236}">
              <a16:creationId xmlns:a16="http://schemas.microsoft.com/office/drawing/2014/main" id="{B4573515-2A42-4FF5-880D-733CD149A611}"/>
            </a:ext>
          </a:extLst>
        </xdr:cNvPr>
        <xdr:cNvSpPr/>
      </xdr:nvSpPr>
      <xdr:spPr>
        <a:xfrm>
          <a:off x="4584700" y="58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33</xdr:row>
      <xdr:rowOff>32344</xdr:rowOff>
    </xdr:from>
    <xdr:ext cx="599010" cy="259045"/>
    <xdr:sp macro="" textlink="">
      <xdr:nvSpPr>
        <xdr:cNvPr id="83" name="人件費該当値テキスト">
          <a:extLst>
            <a:ext uri="{FF2B5EF4-FFF2-40B4-BE49-F238E27FC236}">
              <a16:creationId xmlns:a16="http://schemas.microsoft.com/office/drawing/2014/main" id="{821E846A-800F-4A95-A44D-EC00A0E756AD}"/>
            </a:ext>
          </a:extLst>
        </xdr:cNvPr>
        <xdr:cNvSpPr txBox="1"/>
      </xdr:nvSpPr>
      <xdr:spPr>
        <a:xfrm>
          <a:off x="4657725" y="58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112,297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153441</xdr:rowOff>
    </xdr:from>
    <xdr:to>
      <xdr:col>5</xdr:col>
      <xdr:colOff>409575</xdr:colOff>
      <xdr:row>34</xdr:row>
      <xdr:rowOff>83591</xdr:rowOff>
    </xdr:to>
    <xdr:sp macro="" textlink="">
      <xdr:nvSpPr>
        <xdr:cNvPr id="84" name="円/楕円 83">
          <a:extLst>
            <a:ext uri="{FF2B5EF4-FFF2-40B4-BE49-F238E27FC236}">
              <a16:creationId xmlns:a16="http://schemas.microsoft.com/office/drawing/2014/main" id="{B36EDDFF-3ECF-4B09-AF87-F0CAD6BF234B}"/>
            </a:ext>
          </a:extLst>
        </xdr:cNvPr>
        <xdr:cNvSpPr/>
      </xdr:nvSpPr>
      <xdr:spPr>
        <a:xfrm>
          <a:off x="3746500" y="58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32</xdr:row>
      <xdr:rowOff>100118</xdr:rowOff>
    </xdr:from>
    <xdr:ext cx="599010" cy="259045"/>
    <xdr:sp macro="" textlink="">
      <xdr:nvSpPr>
        <xdr:cNvPr id="85" name="テキスト ボックス 84">
          <a:extLst>
            <a:ext uri="{FF2B5EF4-FFF2-40B4-BE49-F238E27FC236}">
              <a16:creationId xmlns:a16="http://schemas.microsoft.com/office/drawing/2014/main" id="{2F0645DF-38B1-49FA-9A3B-E7688B971686}"/>
            </a:ext>
          </a:extLst>
        </xdr:cNvPr>
        <xdr:cNvSpPr txBox="1"/>
      </xdr:nvSpPr>
      <xdr:spPr>
        <a:xfrm>
          <a:off x="3474662" y="576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114,821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40350</xdr:rowOff>
    </xdr:from>
    <xdr:to>
      <xdr:col>4</xdr:col>
      <xdr:colOff>206375</xdr:colOff>
      <xdr:row>34</xdr:row>
      <xdr:rowOff>141950</xdr:rowOff>
    </xdr:to>
    <xdr:sp macro="" textlink="">
      <xdr:nvSpPr>
        <xdr:cNvPr id="86" name="円/楕円 85">
          <a:extLst>
            <a:ext uri="{FF2B5EF4-FFF2-40B4-BE49-F238E27FC236}">
              <a16:creationId xmlns:a16="http://schemas.microsoft.com/office/drawing/2014/main" id="{82CC74F0-D48E-4695-897C-5B2786147968}"/>
            </a:ext>
          </a:extLst>
        </xdr:cNvPr>
        <xdr:cNvSpPr/>
      </xdr:nvSpPr>
      <xdr:spPr>
        <a:xfrm>
          <a:off x="2857500" y="58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32</xdr:row>
      <xdr:rowOff>158477</xdr:rowOff>
    </xdr:from>
    <xdr:ext cx="599010" cy="259045"/>
    <xdr:sp macro="" textlink="">
      <xdr:nvSpPr>
        <xdr:cNvPr id="87" name="テキスト ボックス 86">
          <a:extLst>
            <a:ext uri="{FF2B5EF4-FFF2-40B4-BE49-F238E27FC236}">
              <a16:creationId xmlns:a16="http://schemas.microsoft.com/office/drawing/2014/main" id="{A9C99DC7-D0AE-456C-B8A6-491C63AE832D}"/>
            </a:ext>
          </a:extLst>
        </xdr:cNvPr>
        <xdr:cNvSpPr txBox="1"/>
      </xdr:nvSpPr>
      <xdr:spPr>
        <a:xfrm>
          <a:off x="2596548" y="581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145049</xdr:rowOff>
    </xdr:from>
    <xdr:to>
      <xdr:col>3</xdr:col>
      <xdr:colOff>3175</xdr:colOff>
      <xdr:row>34</xdr:row>
      <xdr:rowOff>75199</xdr:rowOff>
    </xdr:to>
    <xdr:sp macro="" textlink="">
      <xdr:nvSpPr>
        <xdr:cNvPr id="88" name="円/楕円 87">
          <a:extLst>
            <a:ext uri="{FF2B5EF4-FFF2-40B4-BE49-F238E27FC236}">
              <a16:creationId xmlns:a16="http://schemas.microsoft.com/office/drawing/2014/main" id="{79E88AB0-3C7B-42A4-B70F-1835D492722C}"/>
            </a:ext>
          </a:extLst>
        </xdr:cNvPr>
        <xdr:cNvSpPr/>
      </xdr:nvSpPr>
      <xdr:spPr>
        <a:xfrm>
          <a:off x="1968500" y="58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32</xdr:row>
      <xdr:rowOff>91726</xdr:rowOff>
    </xdr:from>
    <xdr:ext cx="599010" cy="259045"/>
    <xdr:sp macro="" textlink="">
      <xdr:nvSpPr>
        <xdr:cNvPr id="89" name="テキスト ボックス 88">
          <a:extLst>
            <a:ext uri="{FF2B5EF4-FFF2-40B4-BE49-F238E27FC236}">
              <a16:creationId xmlns:a16="http://schemas.microsoft.com/office/drawing/2014/main" id="{998CFA9E-AAB1-465E-8070-6DFE10D88BF4}"/>
            </a:ext>
          </a:extLst>
        </xdr:cNvPr>
        <xdr:cNvSpPr txBox="1"/>
      </xdr:nvSpPr>
      <xdr:spPr>
        <a:xfrm>
          <a:off x="1712990" y="575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115,592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60749</xdr:rowOff>
    </xdr:from>
    <xdr:to>
      <xdr:col>1</xdr:col>
      <xdr:colOff>485775</xdr:colOff>
      <xdr:row>33</xdr:row>
      <xdr:rowOff>162349</xdr:rowOff>
    </xdr:to>
    <xdr:sp macro="" textlink="">
      <xdr:nvSpPr>
        <xdr:cNvPr id="90" name="円/楕円 89">
          <a:extLst>
            <a:ext uri="{FF2B5EF4-FFF2-40B4-BE49-F238E27FC236}">
              <a16:creationId xmlns:a16="http://schemas.microsoft.com/office/drawing/2014/main" id="{28A39B2E-63E9-4289-9ACF-10E7A8F22B8D}"/>
            </a:ext>
          </a:extLst>
        </xdr:cNvPr>
        <xdr:cNvSpPr/>
      </xdr:nvSpPr>
      <xdr:spPr>
        <a:xfrm>
          <a:off x="1079500" y="57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32</xdr:row>
      <xdr:rowOff>7426</xdr:rowOff>
    </xdr:from>
    <xdr:ext cx="599010" cy="259045"/>
    <xdr:sp macro="" textlink="">
      <xdr:nvSpPr>
        <xdr:cNvPr id="91" name="テキスト ボックス 90">
          <a:extLst>
            <a:ext uri="{FF2B5EF4-FFF2-40B4-BE49-F238E27FC236}">
              <a16:creationId xmlns:a16="http://schemas.microsoft.com/office/drawing/2014/main" id="{9E8A8034-1BD0-4A5E-96DF-389EF90C3D61}"/>
            </a:ext>
          </a:extLst>
        </xdr:cNvPr>
        <xdr:cNvSpPr txBox="1"/>
      </xdr:nvSpPr>
      <xdr:spPr>
        <a:xfrm>
          <a:off x="829433" y="566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558261FE-9D21-4E67-AB93-7501D9C4A4A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755D780-89B4-4175-9A96-087770479B26}"/>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9A99BA01-F056-445A-B2E5-3939C73D502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79B6AC69-5C00-4D71-A761-7FED1B61A71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4ED4BC5F-B1B9-437C-B491-FE092FB6E1F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33380DF9-C8C6-43A7-8DD6-21CA9AC41F9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290994C2-01D7-4EBA-83EF-7471B74FD52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BA75E33E-87FF-4CF9-8212-473266B448B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E5944D7B-43D2-46E5-B774-5CBFD12F6754}"/>
            </a:ext>
          </a:extLst>
        </xdr:cNvPr>
        <xdr:cNvSpPr txBox="1"/>
      </xdr:nvSpPr>
      <xdr:spPr>
        <a:xfrm>
          <a:off x="722539"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815402C5-9983-4C99-BED5-5F0DA4D7BAE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id="{41E6C16B-54B9-4EC4-B322-0C47296E9458}"/>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83202</xdr:rowOff>
    </xdr:from>
    <xdr:ext cx="248786" cy="259045"/>
    <xdr:sp macro="" textlink="">
      <xdr:nvSpPr>
        <xdr:cNvPr id="103" name="テキスト ボックス 102">
          <a:extLst>
            <a:ext uri="{FF2B5EF4-FFF2-40B4-BE49-F238E27FC236}">
              <a16:creationId xmlns:a16="http://schemas.microsoft.com/office/drawing/2014/main" id="{84DD8877-577C-428E-B783-E684974ECDEF}"/>
            </a:ext>
          </a:extLst>
        </xdr:cNvPr>
        <xdr:cNvSpPr txBox="1"/>
      </xdr:nvSpPr>
      <xdr:spPr>
        <a:xfrm>
          <a:off x="513214" y="1034298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id="{5D98E247-DC99-42B3-8AB5-8719F66FAC16}"/>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B9C9E154-2BE8-4DBF-B704-273871A74559}"/>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id="{DFFB1739-630F-47DF-BDCB-22B9EEDFECD3}"/>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1559</xdr:rowOff>
    </xdr:from>
    <xdr:ext cx="595419" cy="259045"/>
    <xdr:sp macro="" textlink="">
      <xdr:nvSpPr>
        <xdr:cNvPr id="107" name="テキスト ボックス 106">
          <a:extLst>
            <a:ext uri="{FF2B5EF4-FFF2-40B4-BE49-F238E27FC236}">
              <a16:creationId xmlns:a16="http://schemas.microsoft.com/office/drawing/2014/main" id="{7A01C561-E691-4ED7-8D61-1D139BA7E3E4}"/>
            </a:ext>
          </a:extLst>
        </xdr:cNvPr>
        <xdr:cNvSpPr txBox="1"/>
      </xdr:nvSpPr>
      <xdr:spPr>
        <a:xfrm>
          <a:off x="166581" y="955377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id="{6819A003-E427-460B-98DC-9670D87FB123}"/>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758CCFB0-7B64-4922-B968-BA103B40D551}"/>
            </a:ext>
          </a:extLst>
        </xdr:cNvPr>
        <xdr:cNvSpPr txBox="1"/>
      </xdr:nvSpPr>
      <xdr:spPr>
        <a:xfrm>
          <a:off x="166581" y="91523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id="{7EB85F77-1A33-46B6-9F72-2F993422B4D6}"/>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F7A0036D-BEF2-46AB-8183-B55E464F3E5F}"/>
            </a:ext>
          </a:extLst>
        </xdr:cNvPr>
        <xdr:cNvSpPr txBox="1"/>
      </xdr:nvSpPr>
      <xdr:spPr>
        <a:xfrm>
          <a:off x="166581" y="8760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355F5466-1B76-4978-8401-F9F6AC7CE4E2}"/>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85953</xdr:colOff>
      <xdr:row>47</xdr:row>
      <xdr:rowOff>54627</xdr:rowOff>
    </xdr:from>
    <xdr:ext cx="685573" cy="259045"/>
    <xdr:sp macro="" textlink="">
      <xdr:nvSpPr>
        <xdr:cNvPr id="113" name="テキスト ボックス 112">
          <a:extLst>
            <a:ext uri="{FF2B5EF4-FFF2-40B4-BE49-F238E27FC236}">
              <a16:creationId xmlns:a16="http://schemas.microsoft.com/office/drawing/2014/main" id="{3A0AEF44-D310-4FD8-8948-21F5377F79D5}"/>
            </a:ext>
          </a:extLst>
        </xdr:cNvPr>
        <xdr:cNvSpPr txBox="1"/>
      </xdr:nvSpPr>
      <xdr:spPr>
        <a:xfrm>
          <a:off x="85953" y="8368591"/>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a:extLst>
            <a:ext uri="{FF2B5EF4-FFF2-40B4-BE49-F238E27FC236}">
              <a16:creationId xmlns:a16="http://schemas.microsoft.com/office/drawing/2014/main" id="{167BE576-84AD-4E23-A2FA-F3ACD60F124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a:extLst>
            <a:ext uri="{FF2B5EF4-FFF2-40B4-BE49-F238E27FC236}">
              <a16:creationId xmlns:a16="http://schemas.microsoft.com/office/drawing/2014/main" id="{A762C5E7-AC0D-4349-B0B1-0D6B9B1E9317}"/>
            </a:ext>
          </a:extLst>
        </xdr:cNvPr>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154483</xdr:rowOff>
    </xdr:from>
    <xdr:ext cx="534377" cy="259045"/>
    <xdr:sp macro="" textlink="">
      <xdr:nvSpPr>
        <xdr:cNvPr id="116" name="物件費最小値テキスト">
          <a:extLst>
            <a:ext uri="{FF2B5EF4-FFF2-40B4-BE49-F238E27FC236}">
              <a16:creationId xmlns:a16="http://schemas.microsoft.com/office/drawing/2014/main" id="{B903E3DD-442D-46CD-86E0-E9B01BC446AB}"/>
            </a:ext>
          </a:extLst>
        </xdr:cNvPr>
        <xdr:cNvSpPr txBox="1"/>
      </xdr:nvSpPr>
      <xdr:spPr>
        <a:xfrm>
          <a:off x="4657725" y="104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a:extLst>
            <a:ext uri="{FF2B5EF4-FFF2-40B4-BE49-F238E27FC236}">
              <a16:creationId xmlns:a16="http://schemas.microsoft.com/office/drawing/2014/main" id="{993A648D-9573-482D-889F-DE6EF3C1D07D}"/>
            </a:ext>
          </a:extLst>
        </xdr:cNvPr>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a:extLst>
            <a:ext uri="{FF2B5EF4-FFF2-40B4-BE49-F238E27FC236}">
              <a16:creationId xmlns:a16="http://schemas.microsoft.com/office/drawing/2014/main" id="{9E0D2EF2-4D82-4929-881D-764AE798737F}"/>
            </a:ext>
          </a:extLst>
        </xdr:cNvPr>
        <xdr:cNvSpPr txBox="1"/>
      </xdr:nvSpPr>
      <xdr:spPr>
        <a:xfrm>
          <a:off x="4657725" y="872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a:extLst>
            <a:ext uri="{FF2B5EF4-FFF2-40B4-BE49-F238E27FC236}">
              <a16:creationId xmlns:a16="http://schemas.microsoft.com/office/drawing/2014/main" id="{329A59BF-9DAA-4E35-AF41-90B7D26279A4}"/>
            </a:ext>
          </a:extLst>
        </xdr:cNvPr>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113182</xdr:rowOff>
    </xdr:from>
    <xdr:to>
      <xdr:col>6</xdr:col>
      <xdr:colOff>511175</xdr:colOff>
      <xdr:row>57</xdr:row>
      <xdr:rowOff>154677</xdr:rowOff>
    </xdr:to>
    <xdr:cxnSp macro="">
      <xdr:nvCxnSpPr>
        <xdr:cNvPr id="120" name="直線コネクタ 119">
          <a:extLst>
            <a:ext uri="{FF2B5EF4-FFF2-40B4-BE49-F238E27FC236}">
              <a16:creationId xmlns:a16="http://schemas.microsoft.com/office/drawing/2014/main" id="{E751147E-01D8-41A0-BDDD-1D0884F8F066}"/>
            </a:ext>
          </a:extLst>
        </xdr:cNvPr>
        <xdr:cNvCxnSpPr/>
      </xdr:nvCxnSpPr>
      <xdr:spPr>
        <a:xfrm flipV="1">
          <a:off x="3797300" y="9885832"/>
          <a:ext cx="838200" cy="4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149048</xdr:rowOff>
    </xdr:from>
    <xdr:ext cx="534377" cy="259045"/>
    <xdr:sp macro="" textlink="">
      <xdr:nvSpPr>
        <xdr:cNvPr id="121" name="物件費平均値テキスト">
          <a:extLst>
            <a:ext uri="{FF2B5EF4-FFF2-40B4-BE49-F238E27FC236}">
              <a16:creationId xmlns:a16="http://schemas.microsoft.com/office/drawing/2014/main" id="{40C6913F-4696-49A0-B9CC-5EC718A841C4}"/>
            </a:ext>
          </a:extLst>
        </xdr:cNvPr>
        <xdr:cNvSpPr txBox="1"/>
      </xdr:nvSpPr>
      <xdr:spPr>
        <a:xfrm>
          <a:off x="4657725" y="10231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a:extLst>
            <a:ext uri="{FF2B5EF4-FFF2-40B4-BE49-F238E27FC236}">
              <a16:creationId xmlns:a16="http://schemas.microsoft.com/office/drawing/2014/main" id="{CF01A350-E117-4D01-9A4B-50B167D1E65F}"/>
            </a:ext>
          </a:extLst>
        </xdr:cNvPr>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57</xdr:row>
      <xdr:rowOff>154677</xdr:rowOff>
    </xdr:from>
    <xdr:to>
      <xdr:col>5</xdr:col>
      <xdr:colOff>358775</xdr:colOff>
      <xdr:row>58</xdr:row>
      <xdr:rowOff>1250</xdr:rowOff>
    </xdr:to>
    <xdr:cxnSp macro="">
      <xdr:nvCxnSpPr>
        <xdr:cNvPr id="123" name="直線コネクタ 122">
          <a:extLst>
            <a:ext uri="{FF2B5EF4-FFF2-40B4-BE49-F238E27FC236}">
              <a16:creationId xmlns:a16="http://schemas.microsoft.com/office/drawing/2014/main" id="{8EE239E7-52B3-487A-B04D-FC9894055EB1}"/>
            </a:ext>
          </a:extLst>
        </xdr:cNvPr>
        <xdr:cNvCxnSpPr/>
      </xdr:nvCxnSpPr>
      <xdr:spPr>
        <a:xfrm flipV="1">
          <a:off x="2908300" y="9927327"/>
          <a:ext cx="889000" cy="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a:extLst>
            <a:ext uri="{FF2B5EF4-FFF2-40B4-BE49-F238E27FC236}">
              <a16:creationId xmlns:a16="http://schemas.microsoft.com/office/drawing/2014/main" id="{DF859A14-1910-42D7-A359-0FA73526E70C}"/>
            </a:ext>
          </a:extLst>
        </xdr:cNvPr>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58</xdr:row>
      <xdr:rowOff>104873</xdr:rowOff>
    </xdr:from>
    <xdr:ext cx="534377" cy="259045"/>
    <xdr:sp macro="" textlink="">
      <xdr:nvSpPr>
        <xdr:cNvPr id="125" name="テキスト ボックス 124">
          <a:extLst>
            <a:ext uri="{FF2B5EF4-FFF2-40B4-BE49-F238E27FC236}">
              <a16:creationId xmlns:a16="http://schemas.microsoft.com/office/drawing/2014/main" id="{85EFF7DB-3508-48E9-AB1D-E884C1A4E811}"/>
            </a:ext>
          </a:extLst>
        </xdr:cNvPr>
        <xdr:cNvSpPr txBox="1"/>
      </xdr:nvSpPr>
      <xdr:spPr>
        <a:xfrm>
          <a:off x="3506979" y="1036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1250</xdr:rowOff>
    </xdr:from>
    <xdr:to>
      <xdr:col>4</xdr:col>
      <xdr:colOff>155575</xdr:colOff>
      <xdr:row>58</xdr:row>
      <xdr:rowOff>13976</xdr:rowOff>
    </xdr:to>
    <xdr:cxnSp macro="">
      <xdr:nvCxnSpPr>
        <xdr:cNvPr id="126" name="直線コネクタ 125">
          <a:extLst>
            <a:ext uri="{FF2B5EF4-FFF2-40B4-BE49-F238E27FC236}">
              <a16:creationId xmlns:a16="http://schemas.microsoft.com/office/drawing/2014/main" id="{95F1E822-C23D-4A43-B175-BED25C42845F}"/>
            </a:ext>
          </a:extLst>
        </xdr:cNvPr>
        <xdr:cNvCxnSpPr/>
      </xdr:nvCxnSpPr>
      <xdr:spPr>
        <a:xfrm flipV="1">
          <a:off x="2019300" y="9945350"/>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a:extLst>
            <a:ext uri="{FF2B5EF4-FFF2-40B4-BE49-F238E27FC236}">
              <a16:creationId xmlns:a16="http://schemas.microsoft.com/office/drawing/2014/main" id="{654B18BB-E59E-421D-8CCD-F37D86071A15}"/>
            </a:ext>
          </a:extLst>
        </xdr:cNvPr>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58</xdr:row>
      <xdr:rowOff>122393</xdr:rowOff>
    </xdr:from>
    <xdr:ext cx="534377" cy="259045"/>
    <xdr:sp macro="" textlink="">
      <xdr:nvSpPr>
        <xdr:cNvPr id="128" name="テキスト ボックス 127">
          <a:extLst>
            <a:ext uri="{FF2B5EF4-FFF2-40B4-BE49-F238E27FC236}">
              <a16:creationId xmlns:a16="http://schemas.microsoft.com/office/drawing/2014/main" id="{11D73A25-F19E-47DD-AB95-9EF630C077F7}"/>
            </a:ext>
          </a:extLst>
        </xdr:cNvPr>
        <xdr:cNvSpPr txBox="1"/>
      </xdr:nvSpPr>
      <xdr:spPr>
        <a:xfrm>
          <a:off x="2628865" y="103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171161</xdr:rowOff>
    </xdr:from>
    <xdr:to>
      <xdr:col>2</xdr:col>
      <xdr:colOff>638175</xdr:colOff>
      <xdr:row>58</xdr:row>
      <xdr:rowOff>13976</xdr:rowOff>
    </xdr:to>
    <xdr:cxnSp macro="">
      <xdr:nvCxnSpPr>
        <xdr:cNvPr id="129" name="直線コネクタ 128">
          <a:extLst>
            <a:ext uri="{FF2B5EF4-FFF2-40B4-BE49-F238E27FC236}">
              <a16:creationId xmlns:a16="http://schemas.microsoft.com/office/drawing/2014/main" id="{4651F11D-73EE-474A-887B-5C1B526F4E3D}"/>
            </a:ext>
          </a:extLst>
        </xdr:cNvPr>
        <xdr:cNvCxnSpPr/>
      </xdr:nvCxnSpPr>
      <xdr:spPr>
        <a:xfrm>
          <a:off x="1130300" y="9943811"/>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a:extLst>
            <a:ext uri="{FF2B5EF4-FFF2-40B4-BE49-F238E27FC236}">
              <a16:creationId xmlns:a16="http://schemas.microsoft.com/office/drawing/2014/main" id="{A264DA48-286A-45EE-BC4B-BBB7DB05AC6D}"/>
            </a:ext>
          </a:extLst>
        </xdr:cNvPr>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58</xdr:row>
      <xdr:rowOff>126788</xdr:rowOff>
    </xdr:from>
    <xdr:ext cx="534377" cy="259045"/>
    <xdr:sp macro="" textlink="">
      <xdr:nvSpPr>
        <xdr:cNvPr id="131" name="テキスト ボックス 130">
          <a:extLst>
            <a:ext uri="{FF2B5EF4-FFF2-40B4-BE49-F238E27FC236}">
              <a16:creationId xmlns:a16="http://schemas.microsoft.com/office/drawing/2014/main" id="{1606B0A2-A5B2-4E00-859F-2082C47152A0}"/>
            </a:ext>
          </a:extLst>
        </xdr:cNvPr>
        <xdr:cNvSpPr txBox="1"/>
      </xdr:nvSpPr>
      <xdr:spPr>
        <a:xfrm>
          <a:off x="1745307" y="103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a:extLst>
            <a:ext uri="{FF2B5EF4-FFF2-40B4-BE49-F238E27FC236}">
              <a16:creationId xmlns:a16="http://schemas.microsoft.com/office/drawing/2014/main" id="{A7D12DA1-9D8D-483A-9678-54F12A465993}"/>
            </a:ext>
          </a:extLst>
        </xdr:cNvPr>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58</xdr:row>
      <xdr:rowOff>120275</xdr:rowOff>
    </xdr:from>
    <xdr:ext cx="534377" cy="259045"/>
    <xdr:sp macro="" textlink="">
      <xdr:nvSpPr>
        <xdr:cNvPr id="133" name="テキスト ボックス 132">
          <a:extLst>
            <a:ext uri="{FF2B5EF4-FFF2-40B4-BE49-F238E27FC236}">
              <a16:creationId xmlns:a16="http://schemas.microsoft.com/office/drawing/2014/main" id="{751E0452-BF43-4C5D-BA14-99EB63ADF84E}"/>
            </a:ext>
          </a:extLst>
        </xdr:cNvPr>
        <xdr:cNvSpPr txBox="1"/>
      </xdr:nvSpPr>
      <xdr:spPr>
        <a:xfrm>
          <a:off x="871275" y="1038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92FB602-AC15-4C73-949D-C91BCE9CE66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10309DDE-0F48-4BB1-85C5-6F8556CA7FD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302AE741-53F3-4288-BE7C-A9590796EB7D}"/>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D1F70F12-ACF8-408D-A4D8-05C1742DA8A6}"/>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3E956186-A776-4B72-9CC4-A5DEA5F261F9}"/>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62382</xdr:rowOff>
    </xdr:from>
    <xdr:to>
      <xdr:col>6</xdr:col>
      <xdr:colOff>561975</xdr:colOff>
      <xdr:row>57</xdr:row>
      <xdr:rowOff>163982</xdr:rowOff>
    </xdr:to>
    <xdr:sp macro="" textlink="">
      <xdr:nvSpPr>
        <xdr:cNvPr id="139" name="円/楕円 138">
          <a:extLst>
            <a:ext uri="{FF2B5EF4-FFF2-40B4-BE49-F238E27FC236}">
              <a16:creationId xmlns:a16="http://schemas.microsoft.com/office/drawing/2014/main" id="{047F4865-6239-4146-91C7-03054920C035}"/>
            </a:ext>
          </a:extLst>
        </xdr:cNvPr>
        <xdr:cNvSpPr/>
      </xdr:nvSpPr>
      <xdr:spPr>
        <a:xfrm>
          <a:off x="4584700" y="98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56</xdr:row>
      <xdr:rowOff>85259</xdr:rowOff>
    </xdr:from>
    <xdr:ext cx="599010" cy="259045"/>
    <xdr:sp macro="" textlink="">
      <xdr:nvSpPr>
        <xdr:cNvPr id="140" name="物件費該当値テキスト">
          <a:extLst>
            <a:ext uri="{FF2B5EF4-FFF2-40B4-BE49-F238E27FC236}">
              <a16:creationId xmlns:a16="http://schemas.microsoft.com/office/drawing/2014/main" id="{11CE543E-CE47-4A25-9293-2F1DB31EDFBB}"/>
            </a:ext>
          </a:extLst>
        </xdr:cNvPr>
        <xdr:cNvSpPr txBox="1"/>
      </xdr:nvSpPr>
      <xdr:spPr>
        <a:xfrm>
          <a:off x="4657725" y="999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143,920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103877</xdr:rowOff>
    </xdr:from>
    <xdr:to>
      <xdr:col>5</xdr:col>
      <xdr:colOff>409575</xdr:colOff>
      <xdr:row>58</xdr:row>
      <xdr:rowOff>34027</xdr:rowOff>
    </xdr:to>
    <xdr:sp macro="" textlink="">
      <xdr:nvSpPr>
        <xdr:cNvPr id="141" name="円/楕円 140">
          <a:extLst>
            <a:ext uri="{FF2B5EF4-FFF2-40B4-BE49-F238E27FC236}">
              <a16:creationId xmlns:a16="http://schemas.microsoft.com/office/drawing/2014/main" id="{2DB7FFA7-CB38-4FE8-8941-9E7F5B9F363D}"/>
            </a:ext>
          </a:extLst>
        </xdr:cNvPr>
        <xdr:cNvSpPr/>
      </xdr:nvSpPr>
      <xdr:spPr>
        <a:xfrm>
          <a:off x="3746500" y="987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56</xdr:row>
      <xdr:rowOff>60079</xdr:rowOff>
    </xdr:from>
    <xdr:ext cx="599010" cy="259045"/>
    <xdr:sp macro="" textlink="">
      <xdr:nvSpPr>
        <xdr:cNvPr id="142" name="テキスト ボックス 141">
          <a:extLst>
            <a:ext uri="{FF2B5EF4-FFF2-40B4-BE49-F238E27FC236}">
              <a16:creationId xmlns:a16="http://schemas.microsoft.com/office/drawing/2014/main" id="{B43430E2-8230-4457-89E9-F73BF65FBE82}"/>
            </a:ext>
          </a:extLst>
        </xdr:cNvPr>
        <xdr:cNvSpPr txBox="1"/>
      </xdr:nvSpPr>
      <xdr:spPr>
        <a:xfrm>
          <a:off x="3474662" y="996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122,138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121900</xdr:rowOff>
    </xdr:from>
    <xdr:to>
      <xdr:col>4</xdr:col>
      <xdr:colOff>206375</xdr:colOff>
      <xdr:row>58</xdr:row>
      <xdr:rowOff>52050</xdr:rowOff>
    </xdr:to>
    <xdr:sp macro="" textlink="">
      <xdr:nvSpPr>
        <xdr:cNvPr id="143" name="円/楕円 142">
          <a:extLst>
            <a:ext uri="{FF2B5EF4-FFF2-40B4-BE49-F238E27FC236}">
              <a16:creationId xmlns:a16="http://schemas.microsoft.com/office/drawing/2014/main" id="{4F219591-30E2-407B-8447-27D7956FFC76}"/>
            </a:ext>
          </a:extLst>
        </xdr:cNvPr>
        <xdr:cNvSpPr/>
      </xdr:nvSpPr>
      <xdr:spPr>
        <a:xfrm>
          <a:off x="2857500" y="98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56</xdr:row>
      <xdr:rowOff>68577</xdr:rowOff>
    </xdr:from>
    <xdr:ext cx="599010" cy="259045"/>
    <xdr:sp macro="" textlink="">
      <xdr:nvSpPr>
        <xdr:cNvPr id="144" name="テキスト ボックス 143">
          <a:extLst>
            <a:ext uri="{FF2B5EF4-FFF2-40B4-BE49-F238E27FC236}">
              <a16:creationId xmlns:a16="http://schemas.microsoft.com/office/drawing/2014/main" id="{4CCB6ACB-ED0D-4170-ACAD-1944BDD3EDE9}"/>
            </a:ext>
          </a:extLst>
        </xdr:cNvPr>
        <xdr:cNvSpPr txBox="1"/>
      </xdr:nvSpPr>
      <xdr:spPr>
        <a:xfrm>
          <a:off x="2596548" y="997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134626</xdr:rowOff>
    </xdr:from>
    <xdr:to>
      <xdr:col>3</xdr:col>
      <xdr:colOff>3175</xdr:colOff>
      <xdr:row>58</xdr:row>
      <xdr:rowOff>64776</xdr:rowOff>
    </xdr:to>
    <xdr:sp macro="" textlink="">
      <xdr:nvSpPr>
        <xdr:cNvPr id="145" name="円/楕円 144">
          <a:extLst>
            <a:ext uri="{FF2B5EF4-FFF2-40B4-BE49-F238E27FC236}">
              <a16:creationId xmlns:a16="http://schemas.microsoft.com/office/drawing/2014/main" id="{9DA7E4DD-A9A6-4ADB-AD20-601A9B4472AB}"/>
            </a:ext>
          </a:extLst>
        </xdr:cNvPr>
        <xdr:cNvSpPr/>
      </xdr:nvSpPr>
      <xdr:spPr>
        <a:xfrm>
          <a:off x="1968500" y="99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56</xdr:row>
      <xdr:rowOff>81303</xdr:rowOff>
    </xdr:from>
    <xdr:ext cx="599010" cy="259045"/>
    <xdr:sp macro="" textlink="">
      <xdr:nvSpPr>
        <xdr:cNvPr id="146" name="テキスト ボックス 145">
          <a:extLst>
            <a:ext uri="{FF2B5EF4-FFF2-40B4-BE49-F238E27FC236}">
              <a16:creationId xmlns:a16="http://schemas.microsoft.com/office/drawing/2014/main" id="{00625BCE-658F-44EA-8975-B3F3FAAE2579}"/>
            </a:ext>
          </a:extLst>
        </xdr:cNvPr>
        <xdr:cNvSpPr txBox="1"/>
      </xdr:nvSpPr>
      <xdr:spPr>
        <a:xfrm>
          <a:off x="1712990" y="998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120361</xdr:rowOff>
    </xdr:from>
    <xdr:to>
      <xdr:col>1</xdr:col>
      <xdr:colOff>485775</xdr:colOff>
      <xdr:row>58</xdr:row>
      <xdr:rowOff>50511</xdr:rowOff>
    </xdr:to>
    <xdr:sp macro="" textlink="">
      <xdr:nvSpPr>
        <xdr:cNvPr id="147" name="円/楕円 146">
          <a:extLst>
            <a:ext uri="{FF2B5EF4-FFF2-40B4-BE49-F238E27FC236}">
              <a16:creationId xmlns:a16="http://schemas.microsoft.com/office/drawing/2014/main" id="{D93F18D8-7C3C-452F-B90D-10D1B1C56743}"/>
            </a:ext>
          </a:extLst>
        </xdr:cNvPr>
        <xdr:cNvSpPr/>
      </xdr:nvSpPr>
      <xdr:spPr>
        <a:xfrm>
          <a:off x="1079500" y="98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56</xdr:row>
      <xdr:rowOff>67038</xdr:rowOff>
    </xdr:from>
    <xdr:ext cx="599010" cy="259045"/>
    <xdr:sp macro="" textlink="">
      <xdr:nvSpPr>
        <xdr:cNvPr id="148" name="テキスト ボックス 147">
          <a:extLst>
            <a:ext uri="{FF2B5EF4-FFF2-40B4-BE49-F238E27FC236}">
              <a16:creationId xmlns:a16="http://schemas.microsoft.com/office/drawing/2014/main" id="{D6F01D3F-9BF6-4014-A71E-0DEE6C3E946B}"/>
            </a:ext>
          </a:extLst>
        </xdr:cNvPr>
        <xdr:cNvSpPr txBox="1"/>
      </xdr:nvSpPr>
      <xdr:spPr>
        <a:xfrm>
          <a:off x="829433" y="997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BC76B3CE-306B-4C16-9D18-92ADF1635E9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498A77E2-9F48-4002-8CA5-F6FEFDBECDE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89FA217B-2B11-4EF6-9A1D-7DFD0189CA4F}"/>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72F39F40-9DF1-4299-8B67-4AF077B4BCB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1922AFFA-FB28-4A9F-A272-9FE09E9FEA0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7F13FF8D-A5D7-4A9B-ACF2-08BE5734B0E6}"/>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98D02173-9C99-4141-A8F6-F36B2EDC6C7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CADFB1DE-E4A5-4AD8-A266-EC237B93BE5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43398248-FD6D-481D-BD0F-2C0DB634008F}"/>
            </a:ext>
          </a:extLst>
        </xdr:cNvPr>
        <xdr:cNvSpPr txBox="1"/>
      </xdr:nvSpPr>
      <xdr:spPr>
        <a:xfrm>
          <a:off x="722539"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2B88E15A-7160-4ED8-8F11-617CB5BF553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a:extLst>
            <a:ext uri="{FF2B5EF4-FFF2-40B4-BE49-F238E27FC236}">
              <a16:creationId xmlns:a16="http://schemas.microsoft.com/office/drawing/2014/main" id="{3F983CB9-B589-43F8-90B1-5416A2F5838E}"/>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a:extLst>
            <a:ext uri="{FF2B5EF4-FFF2-40B4-BE49-F238E27FC236}">
              <a16:creationId xmlns:a16="http://schemas.microsoft.com/office/drawing/2014/main" id="{9E2BCB59-1D2B-4FB0-B218-7259636C6D1F}"/>
            </a:ext>
          </a:extLst>
        </xdr:cNvPr>
        <xdr:cNvSpPr txBox="1"/>
      </xdr:nvSpPr>
      <xdr:spPr>
        <a:xfrm>
          <a:off x="513214" y="1392574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a:extLst>
            <a:ext uri="{FF2B5EF4-FFF2-40B4-BE49-F238E27FC236}">
              <a16:creationId xmlns:a16="http://schemas.microsoft.com/office/drawing/2014/main" id="{1EF9B845-9A2D-45AC-A554-7C77387BD925}"/>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153959</xdr:rowOff>
    </xdr:from>
    <xdr:ext cx="531299" cy="259045"/>
    <xdr:sp macro="" textlink="">
      <xdr:nvSpPr>
        <xdr:cNvPr id="162" name="テキスト ボックス 161">
          <a:extLst>
            <a:ext uri="{FF2B5EF4-FFF2-40B4-BE49-F238E27FC236}">
              <a16:creationId xmlns:a16="http://schemas.microsoft.com/office/drawing/2014/main" id="{7D63AE4F-56A3-498D-A69D-A18FAA11EFB0}"/>
            </a:ext>
          </a:extLst>
        </xdr:cNvPr>
        <xdr:cNvSpPr txBox="1"/>
      </xdr:nvSpPr>
      <xdr:spPr>
        <a:xfrm>
          <a:off x="230701" y="135978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a:extLst>
            <a:ext uri="{FF2B5EF4-FFF2-40B4-BE49-F238E27FC236}">
              <a16:creationId xmlns:a16="http://schemas.microsoft.com/office/drawing/2014/main" id="{1D49B214-8E9E-4E17-B3F9-750851023CA7}"/>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a:extLst>
            <a:ext uri="{FF2B5EF4-FFF2-40B4-BE49-F238E27FC236}">
              <a16:creationId xmlns:a16="http://schemas.microsoft.com/office/drawing/2014/main" id="{43D76F52-8432-4F0B-9B98-9E2F7D04DE7A}"/>
            </a:ext>
          </a:extLst>
        </xdr:cNvPr>
        <xdr:cNvSpPr txBox="1"/>
      </xdr:nvSpPr>
      <xdr:spPr>
        <a:xfrm>
          <a:off x="230701" y="1325083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a:extLst>
            <a:ext uri="{FF2B5EF4-FFF2-40B4-BE49-F238E27FC236}">
              <a16:creationId xmlns:a16="http://schemas.microsoft.com/office/drawing/2014/main" id="{EE4A0339-B66C-46E5-A5A0-451088DB56E2}"/>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8E22EBF0-D926-4FCB-B37E-44B3B522003B}"/>
            </a:ext>
          </a:extLst>
        </xdr:cNvPr>
        <xdr:cNvSpPr txBox="1"/>
      </xdr:nvSpPr>
      <xdr:spPr>
        <a:xfrm>
          <a:off x="230701" y="1291882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a:extLst>
            <a:ext uri="{FF2B5EF4-FFF2-40B4-BE49-F238E27FC236}">
              <a16:creationId xmlns:a16="http://schemas.microsoft.com/office/drawing/2014/main" id="{5DE760D5-5F0E-4CA7-96EE-FB8E1D01E20F}"/>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12445</xdr:rowOff>
    </xdr:from>
    <xdr:ext cx="531299" cy="259045"/>
    <xdr:sp macro="" textlink="">
      <xdr:nvSpPr>
        <xdr:cNvPr id="168" name="テキスト ボックス 167">
          <a:extLst>
            <a:ext uri="{FF2B5EF4-FFF2-40B4-BE49-F238E27FC236}">
              <a16:creationId xmlns:a16="http://schemas.microsoft.com/office/drawing/2014/main" id="{24A7C83A-13D0-4BDB-9173-A087743BFA77}"/>
            </a:ext>
          </a:extLst>
        </xdr:cNvPr>
        <xdr:cNvSpPr txBox="1"/>
      </xdr:nvSpPr>
      <xdr:spPr>
        <a:xfrm>
          <a:off x="230701" y="125718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a:extLst>
            <a:ext uri="{FF2B5EF4-FFF2-40B4-BE49-F238E27FC236}">
              <a16:creationId xmlns:a16="http://schemas.microsoft.com/office/drawing/2014/main" id="{1B640633-7C3C-4087-8393-AFA6724778D2}"/>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EC7245DF-B159-4743-BBA1-7B14A2E3CAEE}"/>
            </a:ext>
          </a:extLst>
        </xdr:cNvPr>
        <xdr:cNvSpPr txBox="1"/>
      </xdr:nvSpPr>
      <xdr:spPr>
        <a:xfrm>
          <a:off x="230701" y="122439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11A9E6E9-A0CC-48D6-836D-EEB3D5A0BAA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95739E2C-F002-4E1A-A997-C63916574F3D}"/>
            </a:ext>
          </a:extLst>
        </xdr:cNvPr>
        <xdr:cNvSpPr txBox="1"/>
      </xdr:nvSpPr>
      <xdr:spPr>
        <a:xfrm>
          <a:off x="230701" y="119064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E96C04D0-BCD0-4F2D-8AEB-FB8620B6432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a:extLst>
            <a:ext uri="{FF2B5EF4-FFF2-40B4-BE49-F238E27FC236}">
              <a16:creationId xmlns:a16="http://schemas.microsoft.com/office/drawing/2014/main" id="{68F4D601-957B-4481-BAAB-A1D855B1EF4E}"/>
            </a:ext>
          </a:extLst>
        </xdr:cNvPr>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a:extLst>
            <a:ext uri="{FF2B5EF4-FFF2-40B4-BE49-F238E27FC236}">
              <a16:creationId xmlns:a16="http://schemas.microsoft.com/office/drawing/2014/main" id="{423F825E-A482-4712-8866-09AA8C8296D0}"/>
            </a:ext>
          </a:extLst>
        </xdr:cNvPr>
        <xdr:cNvSpPr txBox="1"/>
      </xdr:nvSpPr>
      <xdr:spPr>
        <a:xfrm>
          <a:off x="4657725" y="1405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a:extLst>
            <a:ext uri="{FF2B5EF4-FFF2-40B4-BE49-F238E27FC236}">
              <a16:creationId xmlns:a16="http://schemas.microsoft.com/office/drawing/2014/main" id="{16E6A07B-9220-42AB-962B-36EE92571725}"/>
            </a:ext>
          </a:extLst>
        </xdr:cNvPr>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a:extLst>
            <a:ext uri="{FF2B5EF4-FFF2-40B4-BE49-F238E27FC236}">
              <a16:creationId xmlns:a16="http://schemas.microsoft.com/office/drawing/2014/main" id="{B4166F56-C9EA-45A6-A91B-9AD91F3493C7}"/>
            </a:ext>
          </a:extLst>
        </xdr:cNvPr>
        <xdr:cNvSpPr txBox="1"/>
      </xdr:nvSpPr>
      <xdr:spPr>
        <a:xfrm>
          <a:off x="4657725" y="123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a:extLst>
            <a:ext uri="{FF2B5EF4-FFF2-40B4-BE49-F238E27FC236}">
              <a16:creationId xmlns:a16="http://schemas.microsoft.com/office/drawing/2014/main" id="{6D008BB7-7695-4749-ADDB-E15B76CECA4C}"/>
            </a:ext>
          </a:extLst>
        </xdr:cNvPr>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21710</xdr:rowOff>
    </xdr:from>
    <xdr:to>
      <xdr:col>6</xdr:col>
      <xdr:colOff>511175</xdr:colOff>
      <xdr:row>77</xdr:row>
      <xdr:rowOff>32486</xdr:rowOff>
    </xdr:to>
    <xdr:cxnSp macro="">
      <xdr:nvCxnSpPr>
        <xdr:cNvPr id="179" name="直線コネクタ 178">
          <a:extLst>
            <a:ext uri="{FF2B5EF4-FFF2-40B4-BE49-F238E27FC236}">
              <a16:creationId xmlns:a16="http://schemas.microsoft.com/office/drawing/2014/main" id="{66458253-D3A4-4F16-A2A9-084F8FC677F1}"/>
            </a:ext>
          </a:extLst>
        </xdr:cNvPr>
        <xdr:cNvCxnSpPr/>
      </xdr:nvCxnSpPr>
      <xdr:spPr>
        <a:xfrm>
          <a:off x="3797300" y="13223360"/>
          <a:ext cx="8382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9438</xdr:rowOff>
    </xdr:from>
    <xdr:ext cx="469744" cy="259045"/>
    <xdr:sp macro="" textlink="">
      <xdr:nvSpPr>
        <xdr:cNvPr id="180" name="維持補修費平均値テキスト">
          <a:extLst>
            <a:ext uri="{FF2B5EF4-FFF2-40B4-BE49-F238E27FC236}">
              <a16:creationId xmlns:a16="http://schemas.microsoft.com/office/drawing/2014/main" id="{1FB22099-3B20-4C6D-8C6B-60BFB7F7A272}"/>
            </a:ext>
          </a:extLst>
        </xdr:cNvPr>
        <xdr:cNvSpPr txBox="1"/>
      </xdr:nvSpPr>
      <xdr:spPr>
        <a:xfrm>
          <a:off x="4657725" y="13807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a:extLst>
            <a:ext uri="{FF2B5EF4-FFF2-40B4-BE49-F238E27FC236}">
              <a16:creationId xmlns:a16="http://schemas.microsoft.com/office/drawing/2014/main" id="{55ED425D-B1EE-4BC8-B73D-F4AC38E1B40C}"/>
            </a:ext>
          </a:extLst>
        </xdr:cNvPr>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77</xdr:row>
      <xdr:rowOff>10933</xdr:rowOff>
    </xdr:from>
    <xdr:to>
      <xdr:col>5</xdr:col>
      <xdr:colOff>358775</xdr:colOff>
      <xdr:row>77</xdr:row>
      <xdr:rowOff>21710</xdr:rowOff>
    </xdr:to>
    <xdr:cxnSp macro="">
      <xdr:nvCxnSpPr>
        <xdr:cNvPr id="182" name="直線コネクタ 181">
          <a:extLst>
            <a:ext uri="{FF2B5EF4-FFF2-40B4-BE49-F238E27FC236}">
              <a16:creationId xmlns:a16="http://schemas.microsoft.com/office/drawing/2014/main" id="{77B8700A-7D42-4F10-9FD5-91EBBD62336A}"/>
            </a:ext>
          </a:extLst>
        </xdr:cNvPr>
        <xdr:cNvCxnSpPr/>
      </xdr:nvCxnSpPr>
      <xdr:spPr>
        <a:xfrm>
          <a:off x="2908300" y="1321258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a:extLst>
            <a:ext uri="{FF2B5EF4-FFF2-40B4-BE49-F238E27FC236}">
              <a16:creationId xmlns:a16="http://schemas.microsoft.com/office/drawing/2014/main" id="{65310968-8771-4400-8EB7-00508F417F7B}"/>
            </a:ext>
          </a:extLst>
        </xdr:cNvPr>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78</xdr:row>
      <xdr:rowOff>105906</xdr:rowOff>
    </xdr:from>
    <xdr:ext cx="469744" cy="259045"/>
    <xdr:sp macro="" textlink="">
      <xdr:nvSpPr>
        <xdr:cNvPr id="184" name="テキスト ボックス 183">
          <a:extLst>
            <a:ext uri="{FF2B5EF4-FFF2-40B4-BE49-F238E27FC236}">
              <a16:creationId xmlns:a16="http://schemas.microsoft.com/office/drawing/2014/main" id="{0BB3BA92-4DB2-4AA4-A2A2-A9DE2036F165}"/>
            </a:ext>
          </a:extLst>
        </xdr:cNvPr>
        <xdr:cNvSpPr txBox="1"/>
      </xdr:nvSpPr>
      <xdr:spPr>
        <a:xfrm>
          <a:off x="3539295" y="1390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10933</xdr:rowOff>
    </xdr:from>
    <xdr:to>
      <xdr:col>4</xdr:col>
      <xdr:colOff>155575</xdr:colOff>
      <xdr:row>77</xdr:row>
      <xdr:rowOff>70892</xdr:rowOff>
    </xdr:to>
    <xdr:cxnSp macro="">
      <xdr:nvCxnSpPr>
        <xdr:cNvPr id="185" name="直線コネクタ 184">
          <a:extLst>
            <a:ext uri="{FF2B5EF4-FFF2-40B4-BE49-F238E27FC236}">
              <a16:creationId xmlns:a16="http://schemas.microsoft.com/office/drawing/2014/main" id="{1A6EDDA9-3E95-4518-B056-7D70EE1A8D7A}"/>
            </a:ext>
          </a:extLst>
        </xdr:cNvPr>
        <xdr:cNvCxnSpPr/>
      </xdr:nvCxnSpPr>
      <xdr:spPr>
        <a:xfrm flipV="1">
          <a:off x="2019300" y="13212583"/>
          <a:ext cx="889000" cy="5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a:extLst>
            <a:ext uri="{FF2B5EF4-FFF2-40B4-BE49-F238E27FC236}">
              <a16:creationId xmlns:a16="http://schemas.microsoft.com/office/drawing/2014/main" id="{5B053D77-7BA5-486F-AACE-DC0CCADFDC52}"/>
            </a:ext>
          </a:extLst>
        </xdr:cNvPr>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78</xdr:row>
      <xdr:rowOff>133915</xdr:rowOff>
    </xdr:from>
    <xdr:ext cx="469744" cy="259045"/>
    <xdr:sp macro="" textlink="">
      <xdr:nvSpPr>
        <xdr:cNvPr id="187" name="テキスト ボックス 186">
          <a:extLst>
            <a:ext uri="{FF2B5EF4-FFF2-40B4-BE49-F238E27FC236}">
              <a16:creationId xmlns:a16="http://schemas.microsoft.com/office/drawing/2014/main" id="{B4912302-A057-46BD-A4A5-4868C2DE36A9}"/>
            </a:ext>
          </a:extLst>
        </xdr:cNvPr>
        <xdr:cNvSpPr txBox="1"/>
      </xdr:nvSpPr>
      <xdr:spPr>
        <a:xfrm>
          <a:off x="2661181" y="1393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70892</xdr:rowOff>
    </xdr:from>
    <xdr:to>
      <xdr:col>2</xdr:col>
      <xdr:colOff>638175</xdr:colOff>
      <xdr:row>78</xdr:row>
      <xdr:rowOff>76606</xdr:rowOff>
    </xdr:to>
    <xdr:cxnSp macro="">
      <xdr:nvCxnSpPr>
        <xdr:cNvPr id="188" name="直線コネクタ 187">
          <a:extLst>
            <a:ext uri="{FF2B5EF4-FFF2-40B4-BE49-F238E27FC236}">
              <a16:creationId xmlns:a16="http://schemas.microsoft.com/office/drawing/2014/main" id="{F0B4AC36-57AA-4991-9DEA-71EC07F27042}"/>
            </a:ext>
          </a:extLst>
        </xdr:cNvPr>
        <xdr:cNvCxnSpPr/>
      </xdr:nvCxnSpPr>
      <xdr:spPr>
        <a:xfrm flipV="1">
          <a:off x="1130300" y="13272542"/>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a:extLst>
            <a:ext uri="{FF2B5EF4-FFF2-40B4-BE49-F238E27FC236}">
              <a16:creationId xmlns:a16="http://schemas.microsoft.com/office/drawing/2014/main" id="{3690A399-B475-4655-A7C3-F9D7D5D2A60F}"/>
            </a:ext>
          </a:extLst>
        </xdr:cNvPr>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393777</xdr:colOff>
      <xdr:row>78</xdr:row>
      <xdr:rowOff>134503</xdr:rowOff>
    </xdr:from>
    <xdr:ext cx="469744" cy="259045"/>
    <xdr:sp macro="" textlink="">
      <xdr:nvSpPr>
        <xdr:cNvPr id="190" name="テキスト ボックス 189">
          <a:extLst>
            <a:ext uri="{FF2B5EF4-FFF2-40B4-BE49-F238E27FC236}">
              <a16:creationId xmlns:a16="http://schemas.microsoft.com/office/drawing/2014/main" id="{AFAEEABA-724A-492C-9E1E-B878DA98C0BC}"/>
            </a:ext>
          </a:extLst>
        </xdr:cNvPr>
        <xdr:cNvSpPr txBox="1"/>
      </xdr:nvSpPr>
      <xdr:spPr>
        <a:xfrm>
          <a:off x="1768098" y="1393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a:extLst>
            <a:ext uri="{FF2B5EF4-FFF2-40B4-BE49-F238E27FC236}">
              <a16:creationId xmlns:a16="http://schemas.microsoft.com/office/drawing/2014/main" id="{47E568BB-FFC9-46CE-AF27-A35265C7A2E3}"/>
            </a:ext>
          </a:extLst>
        </xdr:cNvPr>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78</xdr:row>
      <xdr:rowOff>136430</xdr:rowOff>
    </xdr:from>
    <xdr:ext cx="469744" cy="259045"/>
    <xdr:sp macro="" textlink="">
      <xdr:nvSpPr>
        <xdr:cNvPr id="192" name="テキスト ボックス 191">
          <a:extLst>
            <a:ext uri="{FF2B5EF4-FFF2-40B4-BE49-F238E27FC236}">
              <a16:creationId xmlns:a16="http://schemas.microsoft.com/office/drawing/2014/main" id="{BB2049B2-86BD-4F11-9767-00D5771BBFD2}"/>
            </a:ext>
          </a:extLst>
        </xdr:cNvPr>
        <xdr:cNvSpPr txBox="1"/>
      </xdr:nvSpPr>
      <xdr:spPr>
        <a:xfrm>
          <a:off x="894066" y="1393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393FC494-01C0-4ED6-AAA6-BACB537F8A6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FCEED462-2461-48BB-AF0C-376F51B16F9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5C4486E3-E5E3-4043-9D19-D42B8B1D133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7374C6A9-1713-4F3D-A4FB-FA2BC833B0D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89E0C44F-E677-4A72-9E69-AB10AB075D7C}"/>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153136</xdr:rowOff>
    </xdr:from>
    <xdr:to>
      <xdr:col>6</xdr:col>
      <xdr:colOff>561975</xdr:colOff>
      <xdr:row>77</xdr:row>
      <xdr:rowOff>83286</xdr:rowOff>
    </xdr:to>
    <xdr:sp macro="" textlink="">
      <xdr:nvSpPr>
        <xdr:cNvPr id="198" name="円/楕円 197">
          <a:extLst>
            <a:ext uri="{FF2B5EF4-FFF2-40B4-BE49-F238E27FC236}">
              <a16:creationId xmlns:a16="http://schemas.microsoft.com/office/drawing/2014/main" id="{9601C81A-1769-4EBC-993C-C7CEA17AE73E}"/>
            </a:ext>
          </a:extLst>
        </xdr:cNvPr>
        <xdr:cNvSpPr/>
      </xdr:nvSpPr>
      <xdr:spPr>
        <a:xfrm>
          <a:off x="4584700" y="131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76</xdr:row>
      <xdr:rowOff>4563</xdr:rowOff>
    </xdr:from>
    <xdr:ext cx="534377" cy="259045"/>
    <xdr:sp macro="" textlink="">
      <xdr:nvSpPr>
        <xdr:cNvPr id="199" name="維持補修費該当値テキスト">
          <a:extLst>
            <a:ext uri="{FF2B5EF4-FFF2-40B4-BE49-F238E27FC236}">
              <a16:creationId xmlns:a16="http://schemas.microsoft.com/office/drawing/2014/main" id="{913FBC08-E8BB-4664-9133-5021C0C93110}"/>
            </a:ext>
          </a:extLst>
        </xdr:cNvPr>
        <xdr:cNvSpPr txBox="1"/>
      </xdr:nvSpPr>
      <xdr:spPr>
        <a:xfrm>
          <a:off x="4657725" y="1344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142360</xdr:rowOff>
    </xdr:from>
    <xdr:to>
      <xdr:col>5</xdr:col>
      <xdr:colOff>409575</xdr:colOff>
      <xdr:row>77</xdr:row>
      <xdr:rowOff>72510</xdr:rowOff>
    </xdr:to>
    <xdr:sp macro="" textlink="">
      <xdr:nvSpPr>
        <xdr:cNvPr id="200" name="円/楕円 199">
          <a:extLst>
            <a:ext uri="{FF2B5EF4-FFF2-40B4-BE49-F238E27FC236}">
              <a16:creationId xmlns:a16="http://schemas.microsoft.com/office/drawing/2014/main" id="{CF50D070-C235-4B53-8B39-EF87456BF5D0}"/>
            </a:ext>
          </a:extLst>
        </xdr:cNvPr>
        <xdr:cNvSpPr/>
      </xdr:nvSpPr>
      <xdr:spPr>
        <a:xfrm>
          <a:off x="3746500" y="131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75</xdr:row>
      <xdr:rowOff>89037</xdr:rowOff>
    </xdr:from>
    <xdr:ext cx="534377" cy="259045"/>
    <xdr:sp macro="" textlink="">
      <xdr:nvSpPr>
        <xdr:cNvPr id="201" name="テキスト ボックス 200">
          <a:extLst>
            <a:ext uri="{FF2B5EF4-FFF2-40B4-BE49-F238E27FC236}">
              <a16:creationId xmlns:a16="http://schemas.microsoft.com/office/drawing/2014/main" id="{3394EBC0-5C0A-4C5F-9A67-3385FFDC6C38}"/>
            </a:ext>
          </a:extLst>
        </xdr:cNvPr>
        <xdr:cNvSpPr txBox="1"/>
      </xdr:nvSpPr>
      <xdr:spPr>
        <a:xfrm>
          <a:off x="3506979" y="133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131583</xdr:rowOff>
    </xdr:from>
    <xdr:to>
      <xdr:col>4</xdr:col>
      <xdr:colOff>206375</xdr:colOff>
      <xdr:row>77</xdr:row>
      <xdr:rowOff>61733</xdr:rowOff>
    </xdr:to>
    <xdr:sp macro="" textlink="">
      <xdr:nvSpPr>
        <xdr:cNvPr id="202" name="円/楕円 201">
          <a:extLst>
            <a:ext uri="{FF2B5EF4-FFF2-40B4-BE49-F238E27FC236}">
              <a16:creationId xmlns:a16="http://schemas.microsoft.com/office/drawing/2014/main" id="{2AF1EFC2-CB65-4B45-B4AB-C6E9D4960F0A}"/>
            </a:ext>
          </a:extLst>
        </xdr:cNvPr>
        <xdr:cNvSpPr/>
      </xdr:nvSpPr>
      <xdr:spPr>
        <a:xfrm>
          <a:off x="2857500" y="131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75</xdr:row>
      <xdr:rowOff>87785</xdr:rowOff>
    </xdr:from>
    <xdr:ext cx="534377" cy="259045"/>
    <xdr:sp macro="" textlink="">
      <xdr:nvSpPr>
        <xdr:cNvPr id="203" name="テキスト ボックス 202">
          <a:extLst>
            <a:ext uri="{FF2B5EF4-FFF2-40B4-BE49-F238E27FC236}">
              <a16:creationId xmlns:a16="http://schemas.microsoft.com/office/drawing/2014/main" id="{BC20F875-BFC6-49E3-8F7B-ADC92DBB01CD}"/>
            </a:ext>
          </a:extLst>
        </xdr:cNvPr>
        <xdr:cNvSpPr txBox="1"/>
      </xdr:nvSpPr>
      <xdr:spPr>
        <a:xfrm>
          <a:off x="2628865" y="1335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20092</xdr:rowOff>
    </xdr:from>
    <xdr:to>
      <xdr:col>3</xdr:col>
      <xdr:colOff>3175</xdr:colOff>
      <xdr:row>77</xdr:row>
      <xdr:rowOff>121692</xdr:rowOff>
    </xdr:to>
    <xdr:sp macro="" textlink="">
      <xdr:nvSpPr>
        <xdr:cNvPr id="204" name="円/楕円 203">
          <a:extLst>
            <a:ext uri="{FF2B5EF4-FFF2-40B4-BE49-F238E27FC236}">
              <a16:creationId xmlns:a16="http://schemas.microsoft.com/office/drawing/2014/main" id="{1BC765AE-FB55-483B-B3EB-0F656E305289}"/>
            </a:ext>
          </a:extLst>
        </xdr:cNvPr>
        <xdr:cNvSpPr/>
      </xdr:nvSpPr>
      <xdr:spPr>
        <a:xfrm>
          <a:off x="1968500" y="132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75</xdr:row>
      <xdr:rowOff>147744</xdr:rowOff>
    </xdr:from>
    <xdr:ext cx="534377" cy="259045"/>
    <xdr:sp macro="" textlink="">
      <xdr:nvSpPr>
        <xdr:cNvPr id="205" name="テキスト ボックス 204">
          <a:extLst>
            <a:ext uri="{FF2B5EF4-FFF2-40B4-BE49-F238E27FC236}">
              <a16:creationId xmlns:a16="http://schemas.microsoft.com/office/drawing/2014/main" id="{F139B70A-9CB7-4DFE-AC60-0B71015A41A8}"/>
            </a:ext>
          </a:extLst>
        </xdr:cNvPr>
        <xdr:cNvSpPr txBox="1"/>
      </xdr:nvSpPr>
      <xdr:spPr>
        <a:xfrm>
          <a:off x="1745307" y="1341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25806</xdr:rowOff>
    </xdr:from>
    <xdr:to>
      <xdr:col>1</xdr:col>
      <xdr:colOff>485775</xdr:colOff>
      <xdr:row>78</xdr:row>
      <xdr:rowOff>127406</xdr:rowOff>
    </xdr:to>
    <xdr:sp macro="" textlink="">
      <xdr:nvSpPr>
        <xdr:cNvPr id="206" name="円/楕円 205">
          <a:extLst>
            <a:ext uri="{FF2B5EF4-FFF2-40B4-BE49-F238E27FC236}">
              <a16:creationId xmlns:a16="http://schemas.microsoft.com/office/drawing/2014/main" id="{62C48B01-7F52-4810-8F67-4DF80F6296E2}"/>
            </a:ext>
          </a:extLst>
        </xdr:cNvPr>
        <xdr:cNvSpPr/>
      </xdr:nvSpPr>
      <xdr:spPr>
        <a:xfrm>
          <a:off x="1079500" y="133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76</xdr:row>
      <xdr:rowOff>153458</xdr:rowOff>
    </xdr:from>
    <xdr:ext cx="469744" cy="259045"/>
    <xdr:sp macro="" textlink="">
      <xdr:nvSpPr>
        <xdr:cNvPr id="207" name="テキスト ボックス 206">
          <a:extLst>
            <a:ext uri="{FF2B5EF4-FFF2-40B4-BE49-F238E27FC236}">
              <a16:creationId xmlns:a16="http://schemas.microsoft.com/office/drawing/2014/main" id="{18E1760A-9CDB-4F67-B9A6-22C152DE5A9E}"/>
            </a:ext>
          </a:extLst>
        </xdr:cNvPr>
        <xdr:cNvSpPr txBox="1"/>
      </xdr:nvSpPr>
      <xdr:spPr>
        <a:xfrm>
          <a:off x="894066" y="1359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81975E68-43B1-4D4A-B985-CF88A335178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1B135BDA-78B2-4F20-8772-EB3B3A5FB8F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EDE2FEE7-6248-42BA-B967-79920F20C2A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8973A6BE-3D68-4DD0-B64B-6265126D0BA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1C83CF50-EAC7-47CE-9FD3-4D7AB043B31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FDC59496-9DB6-4EBF-A4AD-F639C96BD7E6}"/>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AFED8A77-071F-45F3-8532-EF734154E6E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3A8B2375-540B-42A3-89F4-A473BC7AD3C1}"/>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3BC96998-B7FC-431E-95A8-528CEF90BC0B}"/>
            </a:ext>
          </a:extLst>
        </xdr:cNvPr>
        <xdr:cNvSpPr txBox="1"/>
      </xdr:nvSpPr>
      <xdr:spPr>
        <a:xfrm>
          <a:off x="722539"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988F4816-AEA9-44BD-8F8E-17F913DF0AB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102252</xdr:rowOff>
    </xdr:from>
    <xdr:ext cx="248786" cy="259045"/>
    <xdr:sp macro="" textlink="">
      <xdr:nvSpPr>
        <xdr:cNvPr id="218" name="テキスト ボックス 217">
          <a:extLst>
            <a:ext uri="{FF2B5EF4-FFF2-40B4-BE49-F238E27FC236}">
              <a16:creationId xmlns:a16="http://schemas.microsoft.com/office/drawing/2014/main" id="{EDB22456-A849-42AC-A8C7-51B50E5DD0D8}"/>
            </a:ext>
          </a:extLst>
        </xdr:cNvPr>
        <xdr:cNvSpPr txBox="1"/>
      </xdr:nvSpPr>
      <xdr:spPr>
        <a:xfrm>
          <a:off x="513214" y="1779153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a16="http://schemas.microsoft.com/office/drawing/2014/main" id="{0F760414-13F9-48F5-A5D4-CE43939532A1}"/>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57B79508-7A56-434C-9B4A-06932C23BEC9}"/>
            </a:ext>
          </a:extLst>
        </xdr:cNvPr>
        <xdr:cNvSpPr txBox="1"/>
      </xdr:nvSpPr>
      <xdr:spPr>
        <a:xfrm>
          <a:off x="230701" y="174636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a16="http://schemas.microsoft.com/office/drawing/2014/main" id="{2A9C4871-8B67-4327-8031-33878603C7E5}"/>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153959</xdr:rowOff>
    </xdr:from>
    <xdr:ext cx="531299" cy="259045"/>
    <xdr:sp macro="" textlink="">
      <xdr:nvSpPr>
        <xdr:cNvPr id="222" name="テキスト ボックス 221">
          <a:extLst>
            <a:ext uri="{FF2B5EF4-FFF2-40B4-BE49-F238E27FC236}">
              <a16:creationId xmlns:a16="http://schemas.microsoft.com/office/drawing/2014/main" id="{26830215-F919-42FE-A37C-D5493B26BDB0}"/>
            </a:ext>
          </a:extLst>
        </xdr:cNvPr>
        <xdr:cNvSpPr txBox="1"/>
      </xdr:nvSpPr>
      <xdr:spPr>
        <a:xfrm>
          <a:off x="230701" y="1713567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a16="http://schemas.microsoft.com/office/drawing/2014/main" id="{ABB3A2B1-17B3-448E-9837-4EAD927B599E}"/>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18A64ECB-436D-4CFC-A00D-75A5301404CD}"/>
            </a:ext>
          </a:extLst>
        </xdr:cNvPr>
        <xdr:cNvSpPr txBox="1"/>
      </xdr:nvSpPr>
      <xdr:spPr>
        <a:xfrm>
          <a:off x="230701" y="167886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a16="http://schemas.microsoft.com/office/drawing/2014/main" id="{C7F84232-8507-411A-AE87-8EC6F88721E7}"/>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32B0935A-1D28-4772-B79B-2D111F9E734D}"/>
            </a:ext>
          </a:extLst>
        </xdr:cNvPr>
        <xdr:cNvSpPr txBox="1"/>
      </xdr:nvSpPr>
      <xdr:spPr>
        <a:xfrm>
          <a:off x="230701" y="16456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a16="http://schemas.microsoft.com/office/drawing/2014/main" id="{03DC5861-D539-4780-8003-F3349D805814}"/>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12445</xdr:rowOff>
    </xdr:from>
    <xdr:ext cx="595419" cy="259045"/>
    <xdr:sp macro="" textlink="">
      <xdr:nvSpPr>
        <xdr:cNvPr id="228" name="テキスト ボックス 227">
          <a:extLst>
            <a:ext uri="{FF2B5EF4-FFF2-40B4-BE49-F238E27FC236}">
              <a16:creationId xmlns:a16="http://schemas.microsoft.com/office/drawing/2014/main" id="{161AB464-7206-46A2-AFB1-6148942682F2}"/>
            </a:ext>
          </a:extLst>
        </xdr:cNvPr>
        <xdr:cNvSpPr txBox="1"/>
      </xdr:nvSpPr>
      <xdr:spPr>
        <a:xfrm>
          <a:off x="166581" y="161096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a16="http://schemas.microsoft.com/office/drawing/2014/main" id="{3F28ED6E-3B0B-409F-BFA8-34FD797867D9}"/>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A065504B-CE3E-4A02-AA67-C14BD6539331}"/>
            </a:ext>
          </a:extLst>
        </xdr:cNvPr>
        <xdr:cNvSpPr txBox="1"/>
      </xdr:nvSpPr>
      <xdr:spPr>
        <a:xfrm>
          <a:off x="166581" y="157817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id="{076A85B7-6E36-48FE-AB3F-E89B14657FE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85231D92-50F2-4C58-B20F-254EDFA6FAF5}"/>
            </a:ext>
          </a:extLst>
        </xdr:cNvPr>
        <xdr:cNvSpPr txBox="1"/>
      </xdr:nvSpPr>
      <xdr:spPr>
        <a:xfrm>
          <a:off x="166581" y="154443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a16="http://schemas.microsoft.com/office/drawing/2014/main" id="{37761108-E381-4844-9B63-3A784876830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a:extLst>
            <a:ext uri="{FF2B5EF4-FFF2-40B4-BE49-F238E27FC236}">
              <a16:creationId xmlns:a16="http://schemas.microsoft.com/office/drawing/2014/main" id="{9EA92CA4-B3EF-4AB6-8571-85DDE0EDBA56}"/>
            </a:ext>
          </a:extLst>
        </xdr:cNvPr>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a:extLst>
            <a:ext uri="{FF2B5EF4-FFF2-40B4-BE49-F238E27FC236}">
              <a16:creationId xmlns:a16="http://schemas.microsoft.com/office/drawing/2014/main" id="{7D280870-72B0-4FC6-B89B-0F38164EC5ED}"/>
            </a:ext>
          </a:extLst>
        </xdr:cNvPr>
        <xdr:cNvSpPr txBox="1"/>
      </xdr:nvSpPr>
      <xdr:spPr>
        <a:xfrm>
          <a:off x="4657725" y="1736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a:extLst>
            <a:ext uri="{FF2B5EF4-FFF2-40B4-BE49-F238E27FC236}">
              <a16:creationId xmlns:a16="http://schemas.microsoft.com/office/drawing/2014/main" id="{25D0320A-6543-4DC4-BA29-F33704BBA7C4}"/>
            </a:ext>
          </a:extLst>
        </xdr:cNvPr>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a:extLst>
            <a:ext uri="{FF2B5EF4-FFF2-40B4-BE49-F238E27FC236}">
              <a16:creationId xmlns:a16="http://schemas.microsoft.com/office/drawing/2014/main" id="{42940908-FDCF-4AE3-AF60-B828DD915B94}"/>
            </a:ext>
          </a:extLst>
        </xdr:cNvPr>
        <xdr:cNvSpPr txBox="1"/>
      </xdr:nvSpPr>
      <xdr:spPr>
        <a:xfrm>
          <a:off x="4657725" y="1583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a:extLst>
            <a:ext uri="{FF2B5EF4-FFF2-40B4-BE49-F238E27FC236}">
              <a16:creationId xmlns:a16="http://schemas.microsoft.com/office/drawing/2014/main" id="{D0862E23-2EDD-4C34-8D0C-07C40022EC0D}"/>
            </a:ext>
          </a:extLst>
        </xdr:cNvPr>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10150</xdr:rowOff>
    </xdr:from>
    <xdr:to>
      <xdr:col>6</xdr:col>
      <xdr:colOff>511175</xdr:colOff>
      <xdr:row>97</xdr:row>
      <xdr:rowOff>25825</xdr:rowOff>
    </xdr:to>
    <xdr:cxnSp macro="">
      <xdr:nvCxnSpPr>
        <xdr:cNvPr id="239" name="直線コネクタ 238">
          <a:extLst>
            <a:ext uri="{FF2B5EF4-FFF2-40B4-BE49-F238E27FC236}">
              <a16:creationId xmlns:a16="http://schemas.microsoft.com/office/drawing/2014/main" id="{1127CAB7-0592-48BC-914F-66B03A9B50DC}"/>
            </a:ext>
          </a:extLst>
        </xdr:cNvPr>
        <xdr:cNvCxnSpPr/>
      </xdr:nvCxnSpPr>
      <xdr:spPr>
        <a:xfrm>
          <a:off x="3797300" y="16640800"/>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154776</xdr:rowOff>
    </xdr:from>
    <xdr:ext cx="534377" cy="259045"/>
    <xdr:sp macro="" textlink="">
      <xdr:nvSpPr>
        <xdr:cNvPr id="240" name="扶助費平均値テキスト">
          <a:extLst>
            <a:ext uri="{FF2B5EF4-FFF2-40B4-BE49-F238E27FC236}">
              <a16:creationId xmlns:a16="http://schemas.microsoft.com/office/drawing/2014/main" id="{102CA597-332B-4A10-A826-C318FBBA3687}"/>
            </a:ext>
          </a:extLst>
        </xdr:cNvPr>
        <xdr:cNvSpPr txBox="1"/>
      </xdr:nvSpPr>
      <xdr:spPr>
        <a:xfrm>
          <a:off x="4657725" y="1678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a:extLst>
            <a:ext uri="{FF2B5EF4-FFF2-40B4-BE49-F238E27FC236}">
              <a16:creationId xmlns:a16="http://schemas.microsoft.com/office/drawing/2014/main" id="{B13B24F1-8E1B-425E-AEA4-A65AA21B2F8F}"/>
            </a:ext>
          </a:extLst>
        </xdr:cNvPr>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97</xdr:row>
      <xdr:rowOff>10150</xdr:rowOff>
    </xdr:from>
    <xdr:to>
      <xdr:col>5</xdr:col>
      <xdr:colOff>358775</xdr:colOff>
      <xdr:row>97</xdr:row>
      <xdr:rowOff>93996</xdr:rowOff>
    </xdr:to>
    <xdr:cxnSp macro="">
      <xdr:nvCxnSpPr>
        <xdr:cNvPr id="242" name="直線コネクタ 241">
          <a:extLst>
            <a:ext uri="{FF2B5EF4-FFF2-40B4-BE49-F238E27FC236}">
              <a16:creationId xmlns:a16="http://schemas.microsoft.com/office/drawing/2014/main" id="{44C667C8-30D5-4481-8D63-C5A626C4615F}"/>
            </a:ext>
          </a:extLst>
        </xdr:cNvPr>
        <xdr:cNvCxnSpPr/>
      </xdr:nvCxnSpPr>
      <xdr:spPr>
        <a:xfrm flipV="1">
          <a:off x="2908300" y="16640800"/>
          <a:ext cx="889000" cy="8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a:extLst>
            <a:ext uri="{FF2B5EF4-FFF2-40B4-BE49-F238E27FC236}">
              <a16:creationId xmlns:a16="http://schemas.microsoft.com/office/drawing/2014/main" id="{4748BDC8-DE60-4ACE-BED4-247BD000BD2C}"/>
            </a:ext>
          </a:extLst>
        </xdr:cNvPr>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94</xdr:row>
      <xdr:rowOff>8890</xdr:rowOff>
    </xdr:from>
    <xdr:ext cx="534377" cy="259045"/>
    <xdr:sp macro="" textlink="">
      <xdr:nvSpPr>
        <xdr:cNvPr id="244" name="テキスト ボックス 243">
          <a:extLst>
            <a:ext uri="{FF2B5EF4-FFF2-40B4-BE49-F238E27FC236}">
              <a16:creationId xmlns:a16="http://schemas.microsoft.com/office/drawing/2014/main" id="{D760D99B-B134-4B96-9693-8887B4A9D676}"/>
            </a:ext>
          </a:extLst>
        </xdr:cNvPr>
        <xdr:cNvSpPr txBox="1"/>
      </xdr:nvSpPr>
      <xdr:spPr>
        <a:xfrm>
          <a:off x="3506979" y="1663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93996</xdr:rowOff>
    </xdr:from>
    <xdr:to>
      <xdr:col>4</xdr:col>
      <xdr:colOff>155575</xdr:colOff>
      <xdr:row>97</xdr:row>
      <xdr:rowOff>111778</xdr:rowOff>
    </xdr:to>
    <xdr:cxnSp macro="">
      <xdr:nvCxnSpPr>
        <xdr:cNvPr id="245" name="直線コネクタ 244">
          <a:extLst>
            <a:ext uri="{FF2B5EF4-FFF2-40B4-BE49-F238E27FC236}">
              <a16:creationId xmlns:a16="http://schemas.microsoft.com/office/drawing/2014/main" id="{CB98E4C1-5DA2-4C59-B4B7-D1D673097733}"/>
            </a:ext>
          </a:extLst>
        </xdr:cNvPr>
        <xdr:cNvCxnSpPr/>
      </xdr:nvCxnSpPr>
      <xdr:spPr>
        <a:xfrm flipV="1">
          <a:off x="2019300" y="16724646"/>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a:extLst>
            <a:ext uri="{FF2B5EF4-FFF2-40B4-BE49-F238E27FC236}">
              <a16:creationId xmlns:a16="http://schemas.microsoft.com/office/drawing/2014/main" id="{6425C885-5F98-4B25-B882-3460227D4ABE}"/>
            </a:ext>
          </a:extLst>
        </xdr:cNvPr>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94</xdr:row>
      <xdr:rowOff>101751</xdr:rowOff>
    </xdr:from>
    <xdr:ext cx="534377" cy="259045"/>
    <xdr:sp macro="" textlink="">
      <xdr:nvSpPr>
        <xdr:cNvPr id="247" name="テキスト ボックス 246">
          <a:extLst>
            <a:ext uri="{FF2B5EF4-FFF2-40B4-BE49-F238E27FC236}">
              <a16:creationId xmlns:a16="http://schemas.microsoft.com/office/drawing/2014/main" id="{3BB5DBB0-22F9-4EDE-B4D3-83784EB8D8A4}"/>
            </a:ext>
          </a:extLst>
        </xdr:cNvPr>
        <xdr:cNvSpPr txBox="1"/>
      </xdr:nvSpPr>
      <xdr:spPr>
        <a:xfrm>
          <a:off x="2628865" y="1672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108496</xdr:rowOff>
    </xdr:from>
    <xdr:to>
      <xdr:col>2</xdr:col>
      <xdr:colOff>638175</xdr:colOff>
      <xdr:row>97</xdr:row>
      <xdr:rowOff>111778</xdr:rowOff>
    </xdr:to>
    <xdr:cxnSp macro="">
      <xdr:nvCxnSpPr>
        <xdr:cNvPr id="248" name="直線コネクタ 247">
          <a:extLst>
            <a:ext uri="{FF2B5EF4-FFF2-40B4-BE49-F238E27FC236}">
              <a16:creationId xmlns:a16="http://schemas.microsoft.com/office/drawing/2014/main" id="{BE4145A2-D6C3-4A90-A25B-658048BB6FAD}"/>
            </a:ext>
          </a:extLst>
        </xdr:cNvPr>
        <xdr:cNvCxnSpPr/>
      </xdr:nvCxnSpPr>
      <xdr:spPr>
        <a:xfrm>
          <a:off x="1130300" y="16739146"/>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a:extLst>
            <a:ext uri="{FF2B5EF4-FFF2-40B4-BE49-F238E27FC236}">
              <a16:creationId xmlns:a16="http://schemas.microsoft.com/office/drawing/2014/main" id="{D9BB8BDB-2763-404A-9F03-038AAE16BFA4}"/>
            </a:ext>
          </a:extLst>
        </xdr:cNvPr>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94</xdr:row>
      <xdr:rowOff>151385</xdr:rowOff>
    </xdr:from>
    <xdr:ext cx="534377" cy="259045"/>
    <xdr:sp macro="" textlink="">
      <xdr:nvSpPr>
        <xdr:cNvPr id="250" name="テキスト ボックス 249">
          <a:extLst>
            <a:ext uri="{FF2B5EF4-FFF2-40B4-BE49-F238E27FC236}">
              <a16:creationId xmlns:a16="http://schemas.microsoft.com/office/drawing/2014/main" id="{53E844EA-25BB-4259-B681-4C67E8068C4A}"/>
            </a:ext>
          </a:extLst>
        </xdr:cNvPr>
        <xdr:cNvSpPr txBox="1"/>
      </xdr:nvSpPr>
      <xdr:spPr>
        <a:xfrm>
          <a:off x="1745307" y="167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a:extLst>
            <a:ext uri="{FF2B5EF4-FFF2-40B4-BE49-F238E27FC236}">
              <a16:creationId xmlns:a16="http://schemas.microsoft.com/office/drawing/2014/main" id="{72BCA1F9-5500-44B5-A5E7-D3AB56A7E896}"/>
            </a:ext>
          </a:extLst>
        </xdr:cNvPr>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94</xdr:row>
      <xdr:rowOff>149959</xdr:rowOff>
    </xdr:from>
    <xdr:ext cx="534377" cy="259045"/>
    <xdr:sp macro="" textlink="">
      <xdr:nvSpPr>
        <xdr:cNvPr id="252" name="テキスト ボックス 251">
          <a:extLst>
            <a:ext uri="{FF2B5EF4-FFF2-40B4-BE49-F238E27FC236}">
              <a16:creationId xmlns:a16="http://schemas.microsoft.com/office/drawing/2014/main" id="{AD8AAE73-DA54-4E2E-AB60-334D00673094}"/>
            </a:ext>
          </a:extLst>
        </xdr:cNvPr>
        <xdr:cNvSpPr txBox="1"/>
      </xdr:nvSpPr>
      <xdr:spPr>
        <a:xfrm>
          <a:off x="871275" y="167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F2D4ED18-DE96-4AE6-9132-F5C7DBDBE75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6F642DBE-77E6-46C0-8555-DB4054DF7B3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D1352E6D-F962-496F-A270-C970F312485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2DFC2730-980C-42D3-8A63-65F00142C6BC}"/>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A0A87808-3217-487E-8DEF-E6EBBC575DD5}"/>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146475</xdr:rowOff>
    </xdr:from>
    <xdr:to>
      <xdr:col>6</xdr:col>
      <xdr:colOff>561975</xdr:colOff>
      <xdr:row>97</xdr:row>
      <xdr:rowOff>76625</xdr:rowOff>
    </xdr:to>
    <xdr:sp macro="" textlink="">
      <xdr:nvSpPr>
        <xdr:cNvPr id="258" name="円/楕円 257">
          <a:extLst>
            <a:ext uri="{FF2B5EF4-FFF2-40B4-BE49-F238E27FC236}">
              <a16:creationId xmlns:a16="http://schemas.microsoft.com/office/drawing/2014/main" id="{FA2E9AB9-6517-4EAF-8797-300408A50E0F}"/>
            </a:ext>
          </a:extLst>
        </xdr:cNvPr>
        <xdr:cNvSpPr/>
      </xdr:nvSpPr>
      <xdr:spPr>
        <a:xfrm>
          <a:off x="4584700" y="166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96</xdr:row>
      <xdr:rowOff>124902</xdr:rowOff>
    </xdr:from>
    <xdr:ext cx="534377" cy="259045"/>
    <xdr:sp macro="" textlink="">
      <xdr:nvSpPr>
        <xdr:cNvPr id="259" name="扶助費該当値テキスト">
          <a:extLst>
            <a:ext uri="{FF2B5EF4-FFF2-40B4-BE49-F238E27FC236}">
              <a16:creationId xmlns:a16="http://schemas.microsoft.com/office/drawing/2014/main" id="{9795A332-3868-401C-BEC4-1D33952301A7}"/>
            </a:ext>
          </a:extLst>
        </xdr:cNvPr>
        <xdr:cNvSpPr txBox="1"/>
      </xdr:nvSpPr>
      <xdr:spPr>
        <a:xfrm>
          <a:off x="4657725" y="1710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45,474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130800</xdr:rowOff>
    </xdr:from>
    <xdr:to>
      <xdr:col>5</xdr:col>
      <xdr:colOff>409575</xdr:colOff>
      <xdr:row>97</xdr:row>
      <xdr:rowOff>60950</xdr:rowOff>
    </xdr:to>
    <xdr:sp macro="" textlink="">
      <xdr:nvSpPr>
        <xdr:cNvPr id="260" name="円/楕円 259">
          <a:extLst>
            <a:ext uri="{FF2B5EF4-FFF2-40B4-BE49-F238E27FC236}">
              <a16:creationId xmlns:a16="http://schemas.microsoft.com/office/drawing/2014/main" id="{A595CDF0-1411-462F-8C8C-FDD752A846F8}"/>
            </a:ext>
          </a:extLst>
        </xdr:cNvPr>
        <xdr:cNvSpPr/>
      </xdr:nvSpPr>
      <xdr:spPr>
        <a:xfrm>
          <a:off x="3746500" y="165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97</xdr:row>
      <xdr:rowOff>61602</xdr:rowOff>
    </xdr:from>
    <xdr:ext cx="534377" cy="259045"/>
    <xdr:sp macro="" textlink="">
      <xdr:nvSpPr>
        <xdr:cNvPr id="261" name="テキスト ボックス 260">
          <a:extLst>
            <a:ext uri="{FF2B5EF4-FFF2-40B4-BE49-F238E27FC236}">
              <a16:creationId xmlns:a16="http://schemas.microsoft.com/office/drawing/2014/main" id="{7093802D-EE01-4EDB-A91D-B53FA5E078D8}"/>
            </a:ext>
          </a:extLst>
        </xdr:cNvPr>
        <xdr:cNvSpPr txBox="1"/>
      </xdr:nvSpPr>
      <xdr:spPr>
        <a:xfrm>
          <a:off x="3506979" y="1722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43196</xdr:rowOff>
    </xdr:from>
    <xdr:to>
      <xdr:col>4</xdr:col>
      <xdr:colOff>206375</xdr:colOff>
      <xdr:row>97</xdr:row>
      <xdr:rowOff>144796</xdr:rowOff>
    </xdr:to>
    <xdr:sp macro="" textlink="">
      <xdr:nvSpPr>
        <xdr:cNvPr id="262" name="円/楕円 261">
          <a:extLst>
            <a:ext uri="{FF2B5EF4-FFF2-40B4-BE49-F238E27FC236}">
              <a16:creationId xmlns:a16="http://schemas.microsoft.com/office/drawing/2014/main" id="{439B3D05-C425-4D7C-BBCC-D7145157347F}"/>
            </a:ext>
          </a:extLst>
        </xdr:cNvPr>
        <xdr:cNvSpPr/>
      </xdr:nvSpPr>
      <xdr:spPr>
        <a:xfrm>
          <a:off x="2857500" y="1667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97</xdr:row>
      <xdr:rowOff>135923</xdr:rowOff>
    </xdr:from>
    <xdr:ext cx="534377" cy="259045"/>
    <xdr:sp macro="" textlink="">
      <xdr:nvSpPr>
        <xdr:cNvPr id="263" name="テキスト ボックス 262">
          <a:extLst>
            <a:ext uri="{FF2B5EF4-FFF2-40B4-BE49-F238E27FC236}">
              <a16:creationId xmlns:a16="http://schemas.microsoft.com/office/drawing/2014/main" id="{EEE25B04-7926-4DA0-BA8A-639F397957B0}"/>
            </a:ext>
          </a:extLst>
        </xdr:cNvPr>
        <xdr:cNvSpPr txBox="1"/>
      </xdr:nvSpPr>
      <xdr:spPr>
        <a:xfrm>
          <a:off x="2628865" y="1729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60978</xdr:rowOff>
    </xdr:from>
    <xdr:to>
      <xdr:col>3</xdr:col>
      <xdr:colOff>3175</xdr:colOff>
      <xdr:row>97</xdr:row>
      <xdr:rowOff>162578</xdr:rowOff>
    </xdr:to>
    <xdr:sp macro="" textlink="">
      <xdr:nvSpPr>
        <xdr:cNvPr id="264" name="円/楕円 263">
          <a:extLst>
            <a:ext uri="{FF2B5EF4-FFF2-40B4-BE49-F238E27FC236}">
              <a16:creationId xmlns:a16="http://schemas.microsoft.com/office/drawing/2014/main" id="{6D230984-02CD-4012-BE90-1CA7BC9F31C7}"/>
            </a:ext>
          </a:extLst>
        </xdr:cNvPr>
        <xdr:cNvSpPr/>
      </xdr:nvSpPr>
      <xdr:spPr>
        <a:xfrm>
          <a:off x="1968500" y="1669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97</xdr:row>
      <xdr:rowOff>153705</xdr:rowOff>
    </xdr:from>
    <xdr:ext cx="534377" cy="259045"/>
    <xdr:sp macro="" textlink="">
      <xdr:nvSpPr>
        <xdr:cNvPr id="265" name="テキスト ボックス 264">
          <a:extLst>
            <a:ext uri="{FF2B5EF4-FFF2-40B4-BE49-F238E27FC236}">
              <a16:creationId xmlns:a16="http://schemas.microsoft.com/office/drawing/2014/main" id="{C637C18B-4669-4771-9E17-87E849FEF448}"/>
            </a:ext>
          </a:extLst>
        </xdr:cNvPr>
        <xdr:cNvSpPr txBox="1"/>
      </xdr:nvSpPr>
      <xdr:spPr>
        <a:xfrm>
          <a:off x="1745307" y="1731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57696</xdr:rowOff>
    </xdr:from>
    <xdr:to>
      <xdr:col>1</xdr:col>
      <xdr:colOff>485775</xdr:colOff>
      <xdr:row>97</xdr:row>
      <xdr:rowOff>159296</xdr:rowOff>
    </xdr:to>
    <xdr:sp macro="" textlink="">
      <xdr:nvSpPr>
        <xdr:cNvPr id="266" name="円/楕円 265">
          <a:extLst>
            <a:ext uri="{FF2B5EF4-FFF2-40B4-BE49-F238E27FC236}">
              <a16:creationId xmlns:a16="http://schemas.microsoft.com/office/drawing/2014/main" id="{054EBF4D-B27B-4040-8415-D04B3618BA01}"/>
            </a:ext>
          </a:extLst>
        </xdr:cNvPr>
        <xdr:cNvSpPr/>
      </xdr:nvSpPr>
      <xdr:spPr>
        <a:xfrm>
          <a:off x="1079500" y="166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97</xdr:row>
      <xdr:rowOff>150423</xdr:rowOff>
    </xdr:from>
    <xdr:ext cx="534377" cy="259045"/>
    <xdr:sp macro="" textlink="">
      <xdr:nvSpPr>
        <xdr:cNvPr id="267" name="テキスト ボックス 266">
          <a:extLst>
            <a:ext uri="{FF2B5EF4-FFF2-40B4-BE49-F238E27FC236}">
              <a16:creationId xmlns:a16="http://schemas.microsoft.com/office/drawing/2014/main" id="{8B083D59-015A-4E20-A4B3-C5D3B8F05D5B}"/>
            </a:ext>
          </a:extLst>
        </xdr:cNvPr>
        <xdr:cNvSpPr txBox="1"/>
      </xdr:nvSpPr>
      <xdr:spPr>
        <a:xfrm>
          <a:off x="871275" y="1730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id="{AD7A1A2E-6089-4393-977B-D141E3F140C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id="{2DB844D0-CBB9-48CA-9883-E6C325E18F9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id="{75542195-DBF3-46A0-8A5F-135DA77EA0B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id="{9C474FFD-DD81-4752-B4EC-382BD4F65AA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id="{1EBA75F9-C973-4C45-A8B3-E6B7548BB5A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id="{4A4B50DB-A713-4E05-9820-2ED5328469C1}"/>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id="{26287013-4B2D-46F9-A788-F51F335C5E6B}"/>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id="{48E1D5B9-FEA0-4796-82FB-187C0CFF6A2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id="{7D89DD73-18A7-49A7-AA67-09AE0AC9D0C1}"/>
            </a:ext>
          </a:extLst>
        </xdr:cNvPr>
        <xdr:cNvSpPr txBox="1"/>
      </xdr:nvSpPr>
      <xdr:spPr>
        <a:xfrm>
          <a:off x="6520996"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id="{A87451FB-7A14-4746-9FD3-1E36E3B5F4DC}"/>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a:extLst>
            <a:ext uri="{FF2B5EF4-FFF2-40B4-BE49-F238E27FC236}">
              <a16:creationId xmlns:a16="http://schemas.microsoft.com/office/drawing/2014/main" id="{72737D77-ACC2-4ADA-81E4-115252CAF921}"/>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183014</xdr:colOff>
      <xdr:row>38</xdr:row>
      <xdr:rowOff>1559</xdr:rowOff>
    </xdr:from>
    <xdr:ext cx="248786" cy="259045"/>
    <xdr:sp macro="" textlink="">
      <xdr:nvSpPr>
        <xdr:cNvPr id="279" name="テキスト ボックス 278">
          <a:extLst>
            <a:ext uri="{FF2B5EF4-FFF2-40B4-BE49-F238E27FC236}">
              <a16:creationId xmlns:a16="http://schemas.microsoft.com/office/drawing/2014/main" id="{964BD4D9-9950-4BAC-B5C7-EAAC7702A6AB}"/>
            </a:ext>
          </a:extLst>
        </xdr:cNvPr>
        <xdr:cNvSpPr txBox="1"/>
      </xdr:nvSpPr>
      <xdr:spPr>
        <a:xfrm>
          <a:off x="6319835" y="672348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a:extLst>
            <a:ext uri="{FF2B5EF4-FFF2-40B4-BE49-F238E27FC236}">
              <a16:creationId xmlns:a16="http://schemas.microsoft.com/office/drawing/2014/main" id="{605FA4A5-534D-491A-9A15-C13E5457BC98}"/>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a:extLst>
            <a:ext uri="{FF2B5EF4-FFF2-40B4-BE49-F238E27FC236}">
              <a16:creationId xmlns:a16="http://schemas.microsoft.com/office/drawing/2014/main" id="{3C06CFA2-DE4C-47E3-9792-7B152FE5F8F9}"/>
            </a:ext>
          </a:extLst>
        </xdr:cNvPr>
        <xdr:cNvSpPr txBox="1"/>
      </xdr:nvSpPr>
      <xdr:spPr>
        <a:xfrm>
          <a:off x="5969120" y="6245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a:extLst>
            <a:ext uri="{FF2B5EF4-FFF2-40B4-BE49-F238E27FC236}">
              <a16:creationId xmlns:a16="http://schemas.microsoft.com/office/drawing/2014/main" id="{51B1432E-1332-486B-B545-B6267BDCC52E}"/>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102252</xdr:rowOff>
    </xdr:from>
    <xdr:ext cx="595419" cy="259045"/>
    <xdr:sp macro="" textlink="">
      <xdr:nvSpPr>
        <xdr:cNvPr id="283" name="テキスト ボックス 282">
          <a:extLst>
            <a:ext uri="{FF2B5EF4-FFF2-40B4-BE49-F238E27FC236}">
              <a16:creationId xmlns:a16="http://schemas.microsoft.com/office/drawing/2014/main" id="{C7B7CE37-3D3F-406E-B6CE-CAFE19E703D3}"/>
            </a:ext>
          </a:extLst>
        </xdr:cNvPr>
        <xdr:cNvSpPr txBox="1"/>
      </xdr:nvSpPr>
      <xdr:spPr>
        <a:xfrm>
          <a:off x="5969120" y="5762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a:extLst>
            <a:ext uri="{FF2B5EF4-FFF2-40B4-BE49-F238E27FC236}">
              <a16:creationId xmlns:a16="http://schemas.microsoft.com/office/drawing/2014/main" id="{C33DC70C-E58F-4312-BD33-41C6BB0C35F8}"/>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a:extLst>
            <a:ext uri="{FF2B5EF4-FFF2-40B4-BE49-F238E27FC236}">
              <a16:creationId xmlns:a16="http://schemas.microsoft.com/office/drawing/2014/main" id="{6E27CCF9-51B2-41BC-B71F-AA1396937026}"/>
            </a:ext>
          </a:extLst>
        </xdr:cNvPr>
        <xdr:cNvSpPr txBox="1"/>
      </xdr:nvSpPr>
      <xdr:spPr>
        <a:xfrm>
          <a:off x="5969120" y="52988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1DABD326-EFD6-4184-B27A-8F6071EFA5D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472B6546-01B3-4564-B97D-2D51F6F72C11}"/>
            </a:ext>
          </a:extLst>
        </xdr:cNvPr>
        <xdr:cNvSpPr txBox="1"/>
      </xdr:nvSpPr>
      <xdr:spPr>
        <a:xfrm>
          <a:off x="5969120" y="48307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a:extLst>
            <a:ext uri="{FF2B5EF4-FFF2-40B4-BE49-F238E27FC236}">
              <a16:creationId xmlns:a16="http://schemas.microsoft.com/office/drawing/2014/main" id="{6F4DB85C-506F-4C11-A7CC-36F947DDE85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a:extLst>
            <a:ext uri="{FF2B5EF4-FFF2-40B4-BE49-F238E27FC236}">
              <a16:creationId xmlns:a16="http://schemas.microsoft.com/office/drawing/2014/main" id="{92961D3B-5469-4014-AC9F-C757A44A69F7}"/>
            </a:ext>
          </a:extLst>
        </xdr:cNvPr>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a:extLst>
            <a:ext uri="{FF2B5EF4-FFF2-40B4-BE49-F238E27FC236}">
              <a16:creationId xmlns:a16="http://schemas.microsoft.com/office/drawing/2014/main" id="{74A987BB-0F46-4368-A35A-562064BAC4C3}"/>
            </a:ext>
          </a:extLst>
        </xdr:cNvPr>
        <xdr:cNvSpPr txBox="1"/>
      </xdr:nvSpPr>
      <xdr:spPr>
        <a:xfrm>
          <a:off x="10450739" y="669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a:extLst>
            <a:ext uri="{FF2B5EF4-FFF2-40B4-BE49-F238E27FC236}">
              <a16:creationId xmlns:a16="http://schemas.microsoft.com/office/drawing/2014/main" id="{2196875F-FF51-4829-BB85-929DFB18C4DE}"/>
            </a:ext>
          </a:extLst>
        </xdr:cNvPr>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a:extLst>
            <a:ext uri="{FF2B5EF4-FFF2-40B4-BE49-F238E27FC236}">
              <a16:creationId xmlns:a16="http://schemas.microsoft.com/office/drawing/2014/main" id="{A196C5C3-B759-4E23-8FFF-FF48B0EB0BD3}"/>
            </a:ext>
          </a:extLst>
        </xdr:cNvPr>
        <xdr:cNvSpPr txBox="1"/>
      </xdr:nvSpPr>
      <xdr:spPr>
        <a:xfrm>
          <a:off x="10450739" y="549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a:extLst>
            <a:ext uri="{FF2B5EF4-FFF2-40B4-BE49-F238E27FC236}">
              <a16:creationId xmlns:a16="http://schemas.microsoft.com/office/drawing/2014/main" id="{F1A1D414-9B97-4BA8-9CB3-4B9AF93F1789}"/>
            </a:ext>
          </a:extLst>
        </xdr:cNvPr>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115729</xdr:rowOff>
    </xdr:from>
    <xdr:to>
      <xdr:col>15</xdr:col>
      <xdr:colOff>180975</xdr:colOff>
      <xdr:row>36</xdr:row>
      <xdr:rowOff>141881</xdr:rowOff>
    </xdr:to>
    <xdr:cxnSp macro="">
      <xdr:nvCxnSpPr>
        <xdr:cNvPr id="294" name="直線コネクタ 293">
          <a:extLst>
            <a:ext uri="{FF2B5EF4-FFF2-40B4-BE49-F238E27FC236}">
              <a16:creationId xmlns:a16="http://schemas.microsoft.com/office/drawing/2014/main" id="{35801C94-A218-4D7E-B5FB-63146249AF28}"/>
            </a:ext>
          </a:extLst>
        </xdr:cNvPr>
        <xdr:cNvCxnSpPr/>
      </xdr:nvCxnSpPr>
      <xdr:spPr>
        <a:xfrm flipV="1">
          <a:off x="9639300" y="6287929"/>
          <a:ext cx="8382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a:extLst>
            <a:ext uri="{FF2B5EF4-FFF2-40B4-BE49-F238E27FC236}">
              <a16:creationId xmlns:a16="http://schemas.microsoft.com/office/drawing/2014/main" id="{E2CFE90D-A52F-4D47-850A-C63C3487078C}"/>
            </a:ext>
          </a:extLst>
        </xdr:cNvPr>
        <xdr:cNvSpPr txBox="1"/>
      </xdr:nvSpPr>
      <xdr:spPr>
        <a:xfrm>
          <a:off x="10450739" y="6420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a:extLst>
            <a:ext uri="{FF2B5EF4-FFF2-40B4-BE49-F238E27FC236}">
              <a16:creationId xmlns:a16="http://schemas.microsoft.com/office/drawing/2014/main" id="{1771947B-FE98-4DCE-8F54-A4DD8DF0B93A}"/>
            </a:ext>
          </a:extLst>
        </xdr:cNvPr>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36</xdr:row>
      <xdr:rowOff>136934</xdr:rowOff>
    </xdr:from>
    <xdr:to>
      <xdr:col>14</xdr:col>
      <xdr:colOff>28575</xdr:colOff>
      <xdr:row>36</xdr:row>
      <xdr:rowOff>141881</xdr:rowOff>
    </xdr:to>
    <xdr:cxnSp macro="">
      <xdr:nvCxnSpPr>
        <xdr:cNvPr id="297" name="直線コネクタ 296">
          <a:extLst>
            <a:ext uri="{FF2B5EF4-FFF2-40B4-BE49-F238E27FC236}">
              <a16:creationId xmlns:a16="http://schemas.microsoft.com/office/drawing/2014/main" id="{247D82AD-DAF7-490C-898D-BD6009377F7C}"/>
            </a:ext>
          </a:extLst>
        </xdr:cNvPr>
        <xdr:cNvCxnSpPr/>
      </xdr:nvCxnSpPr>
      <xdr:spPr>
        <a:xfrm>
          <a:off x="8750300" y="6309134"/>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a:extLst>
            <a:ext uri="{FF2B5EF4-FFF2-40B4-BE49-F238E27FC236}">
              <a16:creationId xmlns:a16="http://schemas.microsoft.com/office/drawing/2014/main" id="{BA9CA738-1B20-47F9-AFD7-5D7CE15D3AD9}"/>
            </a:ext>
          </a:extLst>
        </xdr:cNvPr>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37</xdr:row>
      <xdr:rowOff>28008</xdr:rowOff>
    </xdr:from>
    <xdr:ext cx="534377" cy="259045"/>
    <xdr:sp macro="" textlink="">
      <xdr:nvSpPr>
        <xdr:cNvPr id="299" name="テキスト ボックス 298">
          <a:extLst>
            <a:ext uri="{FF2B5EF4-FFF2-40B4-BE49-F238E27FC236}">
              <a16:creationId xmlns:a16="http://schemas.microsoft.com/office/drawing/2014/main" id="{104AB50D-81A8-44D2-9A4F-9357B66F6F2E}"/>
            </a:ext>
          </a:extLst>
        </xdr:cNvPr>
        <xdr:cNvSpPr txBox="1"/>
      </xdr:nvSpPr>
      <xdr:spPr>
        <a:xfrm>
          <a:off x="9305436" y="65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16910</xdr:rowOff>
    </xdr:from>
    <xdr:to>
      <xdr:col>12</xdr:col>
      <xdr:colOff>511175</xdr:colOff>
      <xdr:row>36</xdr:row>
      <xdr:rowOff>136934</xdr:rowOff>
    </xdr:to>
    <xdr:cxnSp macro="">
      <xdr:nvCxnSpPr>
        <xdr:cNvPr id="300" name="直線コネクタ 299">
          <a:extLst>
            <a:ext uri="{FF2B5EF4-FFF2-40B4-BE49-F238E27FC236}">
              <a16:creationId xmlns:a16="http://schemas.microsoft.com/office/drawing/2014/main" id="{D7558E61-C4D7-4947-AD35-AE397FA34357}"/>
            </a:ext>
          </a:extLst>
        </xdr:cNvPr>
        <xdr:cNvCxnSpPr/>
      </xdr:nvCxnSpPr>
      <xdr:spPr>
        <a:xfrm>
          <a:off x="7861300" y="6189110"/>
          <a:ext cx="889000" cy="12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a:extLst>
            <a:ext uri="{FF2B5EF4-FFF2-40B4-BE49-F238E27FC236}">
              <a16:creationId xmlns:a16="http://schemas.microsoft.com/office/drawing/2014/main" id="{F3245193-6876-4920-A069-E407244B1886}"/>
            </a:ext>
          </a:extLst>
        </xdr:cNvPr>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37</xdr:row>
      <xdr:rowOff>36649</xdr:rowOff>
    </xdr:from>
    <xdr:ext cx="534377" cy="259045"/>
    <xdr:sp macro="" textlink="">
      <xdr:nvSpPr>
        <xdr:cNvPr id="302" name="テキスト ボックス 301">
          <a:extLst>
            <a:ext uri="{FF2B5EF4-FFF2-40B4-BE49-F238E27FC236}">
              <a16:creationId xmlns:a16="http://schemas.microsoft.com/office/drawing/2014/main" id="{34B23079-5EFA-47D7-9C26-FA850BADA01C}"/>
            </a:ext>
          </a:extLst>
        </xdr:cNvPr>
        <xdr:cNvSpPr txBox="1"/>
      </xdr:nvSpPr>
      <xdr:spPr>
        <a:xfrm>
          <a:off x="8421879" y="65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16910</xdr:rowOff>
    </xdr:from>
    <xdr:to>
      <xdr:col>11</xdr:col>
      <xdr:colOff>307975</xdr:colOff>
      <xdr:row>36</xdr:row>
      <xdr:rowOff>160420</xdr:rowOff>
    </xdr:to>
    <xdr:cxnSp macro="">
      <xdr:nvCxnSpPr>
        <xdr:cNvPr id="303" name="直線コネクタ 302">
          <a:extLst>
            <a:ext uri="{FF2B5EF4-FFF2-40B4-BE49-F238E27FC236}">
              <a16:creationId xmlns:a16="http://schemas.microsoft.com/office/drawing/2014/main" id="{F1518A82-33BF-4DD8-83B6-6A0FB1288CB6}"/>
            </a:ext>
          </a:extLst>
        </xdr:cNvPr>
        <xdr:cNvCxnSpPr/>
      </xdr:nvCxnSpPr>
      <xdr:spPr>
        <a:xfrm flipV="1">
          <a:off x="6972300" y="6189110"/>
          <a:ext cx="889000" cy="1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a:extLst>
            <a:ext uri="{FF2B5EF4-FFF2-40B4-BE49-F238E27FC236}">
              <a16:creationId xmlns:a16="http://schemas.microsoft.com/office/drawing/2014/main" id="{53A80B38-6099-4EA1-9705-AF17FEF31E2B}"/>
            </a:ext>
          </a:extLst>
        </xdr:cNvPr>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37</xdr:row>
      <xdr:rowOff>59765</xdr:rowOff>
    </xdr:from>
    <xdr:ext cx="534377" cy="259045"/>
    <xdr:sp macro="" textlink="">
      <xdr:nvSpPr>
        <xdr:cNvPr id="305" name="テキスト ボックス 304">
          <a:extLst>
            <a:ext uri="{FF2B5EF4-FFF2-40B4-BE49-F238E27FC236}">
              <a16:creationId xmlns:a16="http://schemas.microsoft.com/office/drawing/2014/main" id="{0F8D2117-EB35-4F64-815C-F7DD87375A44}"/>
            </a:ext>
          </a:extLst>
        </xdr:cNvPr>
        <xdr:cNvSpPr txBox="1"/>
      </xdr:nvSpPr>
      <xdr:spPr>
        <a:xfrm>
          <a:off x="7538322" y="660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a:extLst>
            <a:ext uri="{FF2B5EF4-FFF2-40B4-BE49-F238E27FC236}">
              <a16:creationId xmlns:a16="http://schemas.microsoft.com/office/drawing/2014/main" id="{2E8D02E3-7A80-47B0-8FC7-3707CD36F770}"/>
            </a:ext>
          </a:extLst>
        </xdr:cNvPr>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532911</xdr:colOff>
      <xdr:row>37</xdr:row>
      <xdr:rowOff>53931</xdr:rowOff>
    </xdr:from>
    <xdr:ext cx="534377" cy="259045"/>
    <xdr:sp macro="" textlink="">
      <xdr:nvSpPr>
        <xdr:cNvPr id="307" name="テキスト ボックス 306">
          <a:extLst>
            <a:ext uri="{FF2B5EF4-FFF2-40B4-BE49-F238E27FC236}">
              <a16:creationId xmlns:a16="http://schemas.microsoft.com/office/drawing/2014/main" id="{553FB975-4F36-4737-9F64-DCC2BB040687}"/>
            </a:ext>
          </a:extLst>
        </xdr:cNvPr>
        <xdr:cNvSpPr txBox="1"/>
      </xdr:nvSpPr>
      <xdr:spPr>
        <a:xfrm>
          <a:off x="6669732" y="659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45132E9-B853-4B66-B797-6A8A1467B6F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22A425D5-6CD0-4441-A551-E18FD28E2C0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BEAC8E58-3D82-493C-9CCC-E333CAD9467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2BADDE49-CC17-412D-A160-23601070A2F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E6A9AC27-FDD0-467E-9168-E0AEFB7FD6F2}"/>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64929</xdr:rowOff>
    </xdr:from>
    <xdr:to>
      <xdr:col>15</xdr:col>
      <xdr:colOff>231775</xdr:colOff>
      <xdr:row>36</xdr:row>
      <xdr:rowOff>166529</xdr:rowOff>
    </xdr:to>
    <xdr:sp macro="" textlink="">
      <xdr:nvSpPr>
        <xdr:cNvPr id="313" name="円/楕円 312">
          <a:extLst>
            <a:ext uri="{FF2B5EF4-FFF2-40B4-BE49-F238E27FC236}">
              <a16:creationId xmlns:a16="http://schemas.microsoft.com/office/drawing/2014/main" id="{E51CD3B1-DCB9-44EA-B13B-3E7D46EF48BB}"/>
            </a:ext>
          </a:extLst>
        </xdr:cNvPr>
        <xdr:cNvSpPr/>
      </xdr:nvSpPr>
      <xdr:spPr>
        <a:xfrm>
          <a:off x="10426700" y="62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35</xdr:row>
      <xdr:rowOff>87806</xdr:rowOff>
    </xdr:from>
    <xdr:ext cx="534377" cy="259045"/>
    <xdr:sp macro="" textlink="">
      <xdr:nvSpPr>
        <xdr:cNvPr id="314" name="補助費等該当値テキスト">
          <a:extLst>
            <a:ext uri="{FF2B5EF4-FFF2-40B4-BE49-F238E27FC236}">
              <a16:creationId xmlns:a16="http://schemas.microsoft.com/office/drawing/2014/main" id="{DAA0380F-14AD-4E10-9865-4CB0239CD586}"/>
            </a:ext>
          </a:extLst>
        </xdr:cNvPr>
        <xdr:cNvSpPr txBox="1"/>
      </xdr:nvSpPr>
      <xdr:spPr>
        <a:xfrm>
          <a:off x="10450739" y="62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80,243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91081</xdr:rowOff>
    </xdr:from>
    <xdr:to>
      <xdr:col>14</xdr:col>
      <xdr:colOff>79375</xdr:colOff>
      <xdr:row>37</xdr:row>
      <xdr:rowOff>21231</xdr:rowOff>
    </xdr:to>
    <xdr:sp macro="" textlink="">
      <xdr:nvSpPr>
        <xdr:cNvPr id="315" name="円/楕円 314">
          <a:extLst>
            <a:ext uri="{FF2B5EF4-FFF2-40B4-BE49-F238E27FC236}">
              <a16:creationId xmlns:a16="http://schemas.microsoft.com/office/drawing/2014/main" id="{AEF52EE9-5E68-42D4-A4C5-34A9210762F0}"/>
            </a:ext>
          </a:extLst>
        </xdr:cNvPr>
        <xdr:cNvSpPr/>
      </xdr:nvSpPr>
      <xdr:spPr>
        <a:xfrm>
          <a:off x="9588500" y="626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35</xdr:row>
      <xdr:rowOff>37758</xdr:rowOff>
    </xdr:from>
    <xdr:ext cx="534377" cy="259045"/>
    <xdr:sp macro="" textlink="">
      <xdr:nvSpPr>
        <xdr:cNvPr id="316" name="テキスト ボックス 315">
          <a:extLst>
            <a:ext uri="{FF2B5EF4-FFF2-40B4-BE49-F238E27FC236}">
              <a16:creationId xmlns:a16="http://schemas.microsoft.com/office/drawing/2014/main" id="{EEFD37E3-4EA0-412A-89FF-B7EBE9422E3E}"/>
            </a:ext>
          </a:extLst>
        </xdr:cNvPr>
        <xdr:cNvSpPr txBox="1"/>
      </xdr:nvSpPr>
      <xdr:spPr>
        <a:xfrm>
          <a:off x="9305436" y="62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86134</xdr:rowOff>
    </xdr:from>
    <xdr:to>
      <xdr:col>12</xdr:col>
      <xdr:colOff>561975</xdr:colOff>
      <xdr:row>37</xdr:row>
      <xdr:rowOff>16284</xdr:rowOff>
    </xdr:to>
    <xdr:sp macro="" textlink="">
      <xdr:nvSpPr>
        <xdr:cNvPr id="317" name="円/楕円 316">
          <a:extLst>
            <a:ext uri="{FF2B5EF4-FFF2-40B4-BE49-F238E27FC236}">
              <a16:creationId xmlns:a16="http://schemas.microsoft.com/office/drawing/2014/main" id="{25F7A241-3CF6-4F76-BF0C-772CA9911F8A}"/>
            </a:ext>
          </a:extLst>
        </xdr:cNvPr>
        <xdr:cNvSpPr/>
      </xdr:nvSpPr>
      <xdr:spPr>
        <a:xfrm>
          <a:off x="8699500" y="62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35</xdr:row>
      <xdr:rowOff>32811</xdr:rowOff>
    </xdr:from>
    <xdr:ext cx="534377" cy="259045"/>
    <xdr:sp macro="" textlink="">
      <xdr:nvSpPr>
        <xdr:cNvPr id="318" name="テキスト ボックス 317">
          <a:extLst>
            <a:ext uri="{FF2B5EF4-FFF2-40B4-BE49-F238E27FC236}">
              <a16:creationId xmlns:a16="http://schemas.microsoft.com/office/drawing/2014/main" id="{EEE25582-7BBF-454B-B677-674F64AF89C3}"/>
            </a:ext>
          </a:extLst>
        </xdr:cNvPr>
        <xdr:cNvSpPr txBox="1"/>
      </xdr:nvSpPr>
      <xdr:spPr>
        <a:xfrm>
          <a:off x="8421879" y="622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137560</xdr:rowOff>
    </xdr:from>
    <xdr:to>
      <xdr:col>11</xdr:col>
      <xdr:colOff>358775</xdr:colOff>
      <xdr:row>36</xdr:row>
      <xdr:rowOff>67710</xdr:rowOff>
    </xdr:to>
    <xdr:sp macro="" textlink="">
      <xdr:nvSpPr>
        <xdr:cNvPr id="319" name="円/楕円 318">
          <a:extLst>
            <a:ext uri="{FF2B5EF4-FFF2-40B4-BE49-F238E27FC236}">
              <a16:creationId xmlns:a16="http://schemas.microsoft.com/office/drawing/2014/main" id="{951AA318-6FAA-43F2-9EB1-7069910824DF}"/>
            </a:ext>
          </a:extLst>
        </xdr:cNvPr>
        <xdr:cNvSpPr/>
      </xdr:nvSpPr>
      <xdr:spPr>
        <a:xfrm>
          <a:off x="7810500" y="61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8469</xdr:colOff>
      <xdr:row>34</xdr:row>
      <xdr:rowOff>84237</xdr:rowOff>
    </xdr:from>
    <xdr:ext cx="599010" cy="259045"/>
    <xdr:sp macro="" textlink="">
      <xdr:nvSpPr>
        <xdr:cNvPr id="320" name="テキスト ボックス 319">
          <a:extLst>
            <a:ext uri="{FF2B5EF4-FFF2-40B4-BE49-F238E27FC236}">
              <a16:creationId xmlns:a16="http://schemas.microsoft.com/office/drawing/2014/main" id="{50DF06E5-E752-436F-BD05-1AD4D76A02C7}"/>
            </a:ext>
          </a:extLst>
        </xdr:cNvPr>
        <xdr:cNvSpPr txBox="1"/>
      </xdr:nvSpPr>
      <xdr:spPr>
        <a:xfrm>
          <a:off x="7506005" y="609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101,857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109620</xdr:rowOff>
    </xdr:from>
    <xdr:to>
      <xdr:col>10</xdr:col>
      <xdr:colOff>155575</xdr:colOff>
      <xdr:row>37</xdr:row>
      <xdr:rowOff>39770</xdr:rowOff>
    </xdr:to>
    <xdr:sp macro="" textlink="">
      <xdr:nvSpPr>
        <xdr:cNvPr id="321" name="円/楕円 320">
          <a:extLst>
            <a:ext uri="{FF2B5EF4-FFF2-40B4-BE49-F238E27FC236}">
              <a16:creationId xmlns:a16="http://schemas.microsoft.com/office/drawing/2014/main" id="{13D69A8A-FB2E-4ACD-89EE-5AB7BF4923AF}"/>
            </a:ext>
          </a:extLst>
        </xdr:cNvPr>
        <xdr:cNvSpPr/>
      </xdr:nvSpPr>
      <xdr:spPr>
        <a:xfrm>
          <a:off x="6921500" y="62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532911</xdr:colOff>
      <xdr:row>35</xdr:row>
      <xdr:rowOff>56297</xdr:rowOff>
    </xdr:from>
    <xdr:ext cx="534377" cy="259045"/>
    <xdr:sp macro="" textlink="">
      <xdr:nvSpPr>
        <xdr:cNvPr id="322" name="テキスト ボックス 321">
          <a:extLst>
            <a:ext uri="{FF2B5EF4-FFF2-40B4-BE49-F238E27FC236}">
              <a16:creationId xmlns:a16="http://schemas.microsoft.com/office/drawing/2014/main" id="{F31F8F91-0C2E-4AB7-8412-E6DE90A5D9A8}"/>
            </a:ext>
          </a:extLst>
        </xdr:cNvPr>
        <xdr:cNvSpPr txBox="1"/>
      </xdr:nvSpPr>
      <xdr:spPr>
        <a:xfrm>
          <a:off x="6669732" y="62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2074BB30-AC30-4DD6-9FFE-DD0F663CD44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6105E1C0-87C2-4D89-8ECF-7745540ABA0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E03F326-3072-439F-9291-B3E9C2FAAF1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260142F5-46F3-4F06-87F7-34F945581F9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B646C55-DD39-4F08-97ED-F68CCE4EF73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E71D341F-A3CF-4AB4-BBE5-B7B4D7485F2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126685BC-8CB0-4E2E-90ED-2A8B37E612D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71B85833-EAD0-418F-BCD2-C9C9F8F3ACA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2A885EDB-26AA-41B5-B656-EFD124BB737B}"/>
            </a:ext>
          </a:extLst>
        </xdr:cNvPr>
        <xdr:cNvSpPr txBox="1"/>
      </xdr:nvSpPr>
      <xdr:spPr>
        <a:xfrm>
          <a:off x="6520996"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8264872C-CAB2-42D5-9102-DCA697259B2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a:extLst>
            <a:ext uri="{FF2B5EF4-FFF2-40B4-BE49-F238E27FC236}">
              <a16:creationId xmlns:a16="http://schemas.microsoft.com/office/drawing/2014/main" id="{E99207D4-FFFB-408D-A036-9642B61C203F}"/>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183014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D9020BDE-F69C-4C98-A9C5-63EDF0716EC7}"/>
            </a:ext>
          </a:extLst>
        </xdr:cNvPr>
        <xdr:cNvSpPr txBox="1"/>
      </xdr:nvSpPr>
      <xdr:spPr>
        <a:xfrm>
          <a:off x="6319835" y="102518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a:extLst>
            <a:ext uri="{FF2B5EF4-FFF2-40B4-BE49-F238E27FC236}">
              <a16:creationId xmlns:a16="http://schemas.microsoft.com/office/drawing/2014/main" id="{DB3A458A-5395-45DB-9086-DCEDB31F56AD}"/>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38816E7C-14D5-4744-99BB-0A0F33470042}"/>
            </a:ext>
          </a:extLst>
        </xdr:cNvPr>
        <xdr:cNvSpPr txBox="1"/>
      </xdr:nvSpPr>
      <xdr:spPr>
        <a:xfrm>
          <a:off x="5969120" y="97837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a:extLst>
            <a:ext uri="{FF2B5EF4-FFF2-40B4-BE49-F238E27FC236}">
              <a16:creationId xmlns:a16="http://schemas.microsoft.com/office/drawing/2014/main" id="{9F218E4E-1C9D-47FC-BAC4-79C5E00971D6}"/>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102252</xdr:rowOff>
    </xdr:from>
    <xdr:ext cx="685572" cy="259045"/>
    <xdr:sp macro="" textlink="">
      <xdr:nvSpPr>
        <xdr:cNvPr id="338" name="テキスト ボックス 337">
          <a:extLst>
            <a:ext uri="{FF2B5EF4-FFF2-40B4-BE49-F238E27FC236}">
              <a16:creationId xmlns:a16="http://schemas.microsoft.com/office/drawing/2014/main" id="{76A88D7A-8C5E-4435-883C-8D6A6428D293}"/>
            </a:ext>
          </a:extLst>
        </xdr:cNvPr>
        <xdr:cNvSpPr txBox="1"/>
      </xdr:nvSpPr>
      <xdr:spPr>
        <a:xfrm>
          <a:off x="5878967" y="930068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a:extLst>
            <a:ext uri="{FF2B5EF4-FFF2-40B4-BE49-F238E27FC236}">
              <a16:creationId xmlns:a16="http://schemas.microsoft.com/office/drawing/2014/main" id="{C8D505E5-77BF-4936-8750-28A003BD7C46}"/>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1559</xdr:rowOff>
    </xdr:from>
    <xdr:ext cx="685572" cy="259045"/>
    <xdr:sp macro="" textlink="">
      <xdr:nvSpPr>
        <xdr:cNvPr id="340" name="テキスト ボックス 339">
          <a:extLst>
            <a:ext uri="{FF2B5EF4-FFF2-40B4-BE49-F238E27FC236}">
              <a16:creationId xmlns:a16="http://schemas.microsoft.com/office/drawing/2014/main" id="{26EEACBA-8690-45EF-A479-4E33589C03FE}"/>
            </a:ext>
          </a:extLst>
        </xdr:cNvPr>
        <xdr:cNvSpPr txBox="1"/>
      </xdr:nvSpPr>
      <xdr:spPr>
        <a:xfrm>
          <a:off x="5878967" y="8846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AB246959-50F8-486D-B206-7C0F7ECDFA4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6744C3C-7EB9-4EBB-BFEC-F16C58AA088C}"/>
            </a:ext>
          </a:extLst>
        </xdr:cNvPr>
        <xdr:cNvSpPr txBox="1"/>
      </xdr:nvSpPr>
      <xdr:spPr>
        <a:xfrm>
          <a:off x="5878967" y="83685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a16="http://schemas.microsoft.com/office/drawing/2014/main" id="{F4455816-6B12-4523-8805-D7017C59DCF2}"/>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a:extLst>
            <a:ext uri="{FF2B5EF4-FFF2-40B4-BE49-F238E27FC236}">
              <a16:creationId xmlns:a16="http://schemas.microsoft.com/office/drawing/2014/main" id="{68ABDE65-EAF8-4CB3-A9D0-1D09CC6EEEDE}"/>
            </a:ext>
          </a:extLst>
        </xdr:cNvPr>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a:extLst>
            <a:ext uri="{FF2B5EF4-FFF2-40B4-BE49-F238E27FC236}">
              <a16:creationId xmlns:a16="http://schemas.microsoft.com/office/drawing/2014/main" id="{CE3AE380-EDC4-4200-B7AB-0698E2F4D34F}"/>
            </a:ext>
          </a:extLst>
        </xdr:cNvPr>
        <xdr:cNvSpPr txBox="1"/>
      </xdr:nvSpPr>
      <xdr:spPr>
        <a:xfrm>
          <a:off x="10450739" y="1039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a:extLst>
            <a:ext uri="{FF2B5EF4-FFF2-40B4-BE49-F238E27FC236}">
              <a16:creationId xmlns:a16="http://schemas.microsoft.com/office/drawing/2014/main" id="{6ED6F386-5FD5-488D-9627-8521BDD601D3}"/>
            </a:ext>
          </a:extLst>
        </xdr:cNvPr>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81361</xdr:rowOff>
    </xdr:from>
    <xdr:ext cx="690189" cy="259045"/>
    <xdr:sp macro="" textlink="">
      <xdr:nvSpPr>
        <xdr:cNvPr id="347" name="普通建設事業費最大値テキスト">
          <a:extLst>
            <a:ext uri="{FF2B5EF4-FFF2-40B4-BE49-F238E27FC236}">
              <a16:creationId xmlns:a16="http://schemas.microsoft.com/office/drawing/2014/main" id="{85855D04-54F4-4A7A-B19C-9D2C942A8BBF}"/>
            </a:ext>
          </a:extLst>
        </xdr:cNvPr>
        <xdr:cNvSpPr txBox="1"/>
      </xdr:nvSpPr>
      <xdr:spPr>
        <a:xfrm>
          <a:off x="10450739" y="87491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a:extLst>
            <a:ext uri="{FF2B5EF4-FFF2-40B4-BE49-F238E27FC236}">
              <a16:creationId xmlns:a16="http://schemas.microsoft.com/office/drawing/2014/main" id="{3C72E588-07A7-403F-85DD-80939E0BCA54}"/>
            </a:ext>
          </a:extLst>
        </xdr:cNvPr>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157225</xdr:rowOff>
    </xdr:from>
    <xdr:to>
      <xdr:col>15</xdr:col>
      <xdr:colOff>180975</xdr:colOff>
      <xdr:row>57</xdr:row>
      <xdr:rowOff>146271</xdr:rowOff>
    </xdr:to>
    <xdr:cxnSp macro="">
      <xdr:nvCxnSpPr>
        <xdr:cNvPr id="349" name="直線コネクタ 348">
          <a:extLst>
            <a:ext uri="{FF2B5EF4-FFF2-40B4-BE49-F238E27FC236}">
              <a16:creationId xmlns:a16="http://schemas.microsoft.com/office/drawing/2014/main" id="{2F5AFA93-5DFD-421F-AFA2-9743CCC4F560}"/>
            </a:ext>
          </a:extLst>
        </xdr:cNvPr>
        <xdr:cNvCxnSpPr/>
      </xdr:nvCxnSpPr>
      <xdr:spPr>
        <a:xfrm>
          <a:off x="9639300" y="9758425"/>
          <a:ext cx="838200" cy="16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151292</xdr:rowOff>
    </xdr:from>
    <xdr:ext cx="599010" cy="259045"/>
    <xdr:sp macro="" textlink="">
      <xdr:nvSpPr>
        <xdr:cNvPr id="350" name="普通建設事業費平均値テキスト">
          <a:extLst>
            <a:ext uri="{FF2B5EF4-FFF2-40B4-BE49-F238E27FC236}">
              <a16:creationId xmlns:a16="http://schemas.microsoft.com/office/drawing/2014/main" id="{6CB355EC-79CC-485C-A996-331632AE88E3}"/>
            </a:ext>
          </a:extLst>
        </xdr:cNvPr>
        <xdr:cNvSpPr txBox="1"/>
      </xdr:nvSpPr>
      <xdr:spPr>
        <a:xfrm>
          <a:off x="10450739" y="10234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a:extLst>
            <a:ext uri="{FF2B5EF4-FFF2-40B4-BE49-F238E27FC236}">
              <a16:creationId xmlns:a16="http://schemas.microsoft.com/office/drawing/2014/main" id="{03F72E47-9985-4651-B588-7BEE6DFBB0CC}"/>
            </a:ext>
          </a:extLst>
        </xdr:cNvPr>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56</xdr:row>
      <xdr:rowOff>157225</xdr:rowOff>
    </xdr:from>
    <xdr:to>
      <xdr:col>14</xdr:col>
      <xdr:colOff>28575</xdr:colOff>
      <xdr:row>57</xdr:row>
      <xdr:rowOff>95209</xdr:rowOff>
    </xdr:to>
    <xdr:cxnSp macro="">
      <xdr:nvCxnSpPr>
        <xdr:cNvPr id="352" name="直線コネクタ 351">
          <a:extLst>
            <a:ext uri="{FF2B5EF4-FFF2-40B4-BE49-F238E27FC236}">
              <a16:creationId xmlns:a16="http://schemas.microsoft.com/office/drawing/2014/main" id="{139A5ECB-CD6B-4F07-8AD4-7137C5C6883C}"/>
            </a:ext>
          </a:extLst>
        </xdr:cNvPr>
        <xdr:cNvCxnSpPr/>
      </xdr:nvCxnSpPr>
      <xdr:spPr>
        <a:xfrm flipV="1">
          <a:off x="8750300" y="9758425"/>
          <a:ext cx="889000" cy="10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a:extLst>
            <a:ext uri="{FF2B5EF4-FFF2-40B4-BE49-F238E27FC236}">
              <a16:creationId xmlns:a16="http://schemas.microsoft.com/office/drawing/2014/main" id="{28016AA5-471B-4EFC-B604-7777FBB53F99}"/>
            </a:ext>
          </a:extLst>
        </xdr:cNvPr>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58</xdr:row>
      <xdr:rowOff>97652</xdr:rowOff>
    </xdr:from>
    <xdr:ext cx="534377" cy="259045"/>
    <xdr:sp macro="" textlink="">
      <xdr:nvSpPr>
        <xdr:cNvPr id="354" name="テキスト ボックス 353">
          <a:extLst>
            <a:ext uri="{FF2B5EF4-FFF2-40B4-BE49-F238E27FC236}">
              <a16:creationId xmlns:a16="http://schemas.microsoft.com/office/drawing/2014/main" id="{5F86F6A7-5A6B-4D57-BEDC-960F46CDE206}"/>
            </a:ext>
          </a:extLst>
        </xdr:cNvPr>
        <xdr:cNvSpPr txBox="1"/>
      </xdr:nvSpPr>
      <xdr:spPr>
        <a:xfrm>
          <a:off x="9305436" y="1035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95209</xdr:rowOff>
    </xdr:from>
    <xdr:to>
      <xdr:col>12</xdr:col>
      <xdr:colOff>511175</xdr:colOff>
      <xdr:row>58</xdr:row>
      <xdr:rowOff>7954</xdr:rowOff>
    </xdr:to>
    <xdr:cxnSp macro="">
      <xdr:nvCxnSpPr>
        <xdr:cNvPr id="355" name="直線コネクタ 354">
          <a:extLst>
            <a:ext uri="{FF2B5EF4-FFF2-40B4-BE49-F238E27FC236}">
              <a16:creationId xmlns:a16="http://schemas.microsoft.com/office/drawing/2014/main" id="{CD0E8813-07E1-42E4-916B-73D58EE8A661}"/>
            </a:ext>
          </a:extLst>
        </xdr:cNvPr>
        <xdr:cNvCxnSpPr/>
      </xdr:nvCxnSpPr>
      <xdr:spPr>
        <a:xfrm flipV="1">
          <a:off x="7861300" y="9867859"/>
          <a:ext cx="889000" cy="8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a:extLst>
            <a:ext uri="{FF2B5EF4-FFF2-40B4-BE49-F238E27FC236}">
              <a16:creationId xmlns:a16="http://schemas.microsoft.com/office/drawing/2014/main" id="{0A5304E0-68C0-4975-A670-8D9F716BEF0F}"/>
            </a:ext>
          </a:extLst>
        </xdr:cNvPr>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58</xdr:row>
      <xdr:rowOff>105962</xdr:rowOff>
    </xdr:from>
    <xdr:ext cx="534377" cy="259045"/>
    <xdr:sp macro="" textlink="">
      <xdr:nvSpPr>
        <xdr:cNvPr id="357" name="テキスト ボックス 356">
          <a:extLst>
            <a:ext uri="{FF2B5EF4-FFF2-40B4-BE49-F238E27FC236}">
              <a16:creationId xmlns:a16="http://schemas.microsoft.com/office/drawing/2014/main" id="{02660D4B-3F80-489A-92D6-363CF775CFCF}"/>
            </a:ext>
          </a:extLst>
        </xdr:cNvPr>
        <xdr:cNvSpPr txBox="1"/>
      </xdr:nvSpPr>
      <xdr:spPr>
        <a:xfrm>
          <a:off x="8421879" y="1036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7954</xdr:rowOff>
    </xdr:from>
    <xdr:to>
      <xdr:col>11</xdr:col>
      <xdr:colOff>307975</xdr:colOff>
      <xdr:row>58</xdr:row>
      <xdr:rowOff>33239</xdr:rowOff>
    </xdr:to>
    <xdr:cxnSp macro="">
      <xdr:nvCxnSpPr>
        <xdr:cNvPr id="358" name="直線コネクタ 357">
          <a:extLst>
            <a:ext uri="{FF2B5EF4-FFF2-40B4-BE49-F238E27FC236}">
              <a16:creationId xmlns:a16="http://schemas.microsoft.com/office/drawing/2014/main" id="{C0ABAA29-B887-4F9D-B48C-AA1F56B9A06D}"/>
            </a:ext>
          </a:extLst>
        </xdr:cNvPr>
        <xdr:cNvCxnSpPr/>
      </xdr:nvCxnSpPr>
      <xdr:spPr>
        <a:xfrm flipV="1">
          <a:off x="6972300" y="9952054"/>
          <a:ext cx="889000" cy="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a:extLst>
            <a:ext uri="{FF2B5EF4-FFF2-40B4-BE49-F238E27FC236}">
              <a16:creationId xmlns:a16="http://schemas.microsoft.com/office/drawing/2014/main" id="{2D015E1D-23AF-4873-98F3-F179DC266AAD}"/>
            </a:ext>
          </a:extLst>
        </xdr:cNvPr>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58</xdr:row>
      <xdr:rowOff>120823</xdr:rowOff>
    </xdr:from>
    <xdr:ext cx="534377" cy="259045"/>
    <xdr:sp macro="" textlink="">
      <xdr:nvSpPr>
        <xdr:cNvPr id="360" name="テキスト ボックス 359">
          <a:extLst>
            <a:ext uri="{FF2B5EF4-FFF2-40B4-BE49-F238E27FC236}">
              <a16:creationId xmlns:a16="http://schemas.microsoft.com/office/drawing/2014/main" id="{C89448E9-CE1D-404F-8690-F2A655698CC8}"/>
            </a:ext>
          </a:extLst>
        </xdr:cNvPr>
        <xdr:cNvSpPr txBox="1"/>
      </xdr:nvSpPr>
      <xdr:spPr>
        <a:xfrm>
          <a:off x="7538322" y="1038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a:extLst>
            <a:ext uri="{FF2B5EF4-FFF2-40B4-BE49-F238E27FC236}">
              <a16:creationId xmlns:a16="http://schemas.microsoft.com/office/drawing/2014/main" id="{E2ADA32F-5589-4A48-AF5E-ED2F88278C91}"/>
            </a:ext>
          </a:extLst>
        </xdr:cNvPr>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532911</xdr:colOff>
      <xdr:row>58</xdr:row>
      <xdr:rowOff>107273</xdr:rowOff>
    </xdr:from>
    <xdr:ext cx="534377" cy="259045"/>
    <xdr:sp macro="" textlink="">
      <xdr:nvSpPr>
        <xdr:cNvPr id="362" name="テキスト ボックス 361">
          <a:extLst>
            <a:ext uri="{FF2B5EF4-FFF2-40B4-BE49-F238E27FC236}">
              <a16:creationId xmlns:a16="http://schemas.microsoft.com/office/drawing/2014/main" id="{BEE9E6BA-C320-4550-95A6-D2C9C031130C}"/>
            </a:ext>
          </a:extLst>
        </xdr:cNvPr>
        <xdr:cNvSpPr txBox="1"/>
      </xdr:nvSpPr>
      <xdr:spPr>
        <a:xfrm>
          <a:off x="6669732" y="103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6AA109-2D7D-4A2D-98C3-8A9704C7357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11A178BE-467C-4280-9855-7CC0C02B388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7E2A2CA4-BBF1-4C82-95A7-2EEA27293E8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9AD524E3-B30C-40F6-B1F5-4F0A05DB6F4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E8119C98-CBCE-4BC4-93CD-9127E0734B02}"/>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95471</xdr:rowOff>
    </xdr:from>
    <xdr:to>
      <xdr:col>15</xdr:col>
      <xdr:colOff>231775</xdr:colOff>
      <xdr:row>58</xdr:row>
      <xdr:rowOff>25621</xdr:rowOff>
    </xdr:to>
    <xdr:sp macro="" textlink="">
      <xdr:nvSpPr>
        <xdr:cNvPr id="368" name="円/楕円 367">
          <a:extLst>
            <a:ext uri="{FF2B5EF4-FFF2-40B4-BE49-F238E27FC236}">
              <a16:creationId xmlns:a16="http://schemas.microsoft.com/office/drawing/2014/main" id="{522128EC-E2D5-4F81-9386-D970584A9C4F}"/>
            </a:ext>
          </a:extLst>
        </xdr:cNvPr>
        <xdr:cNvSpPr/>
      </xdr:nvSpPr>
      <xdr:spPr>
        <a:xfrm>
          <a:off x="10426700" y="986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56</xdr:row>
      <xdr:rowOff>108823</xdr:rowOff>
    </xdr:from>
    <xdr:ext cx="599010" cy="259045"/>
    <xdr:sp macro="" textlink="">
      <xdr:nvSpPr>
        <xdr:cNvPr id="369" name="普通建設事業費該当値テキスト">
          <a:extLst>
            <a:ext uri="{FF2B5EF4-FFF2-40B4-BE49-F238E27FC236}">
              <a16:creationId xmlns:a16="http://schemas.microsoft.com/office/drawing/2014/main" id="{46CDF8F3-5FE8-4E6C-B139-3960D2A64087}"/>
            </a:ext>
          </a:extLst>
        </xdr:cNvPr>
        <xdr:cNvSpPr txBox="1"/>
      </xdr:nvSpPr>
      <xdr:spPr>
        <a:xfrm>
          <a:off x="10450739" y="1001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180,314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106425</xdr:rowOff>
    </xdr:from>
    <xdr:to>
      <xdr:col>14</xdr:col>
      <xdr:colOff>79375</xdr:colOff>
      <xdr:row>57</xdr:row>
      <xdr:rowOff>36575</xdr:rowOff>
    </xdr:to>
    <xdr:sp macro="" textlink="">
      <xdr:nvSpPr>
        <xdr:cNvPr id="370" name="円/楕円 369">
          <a:extLst>
            <a:ext uri="{FF2B5EF4-FFF2-40B4-BE49-F238E27FC236}">
              <a16:creationId xmlns:a16="http://schemas.microsoft.com/office/drawing/2014/main" id="{DE6176D6-86D6-423C-A42B-5E8DC1E8CE18}"/>
            </a:ext>
          </a:extLst>
        </xdr:cNvPr>
        <xdr:cNvSpPr/>
      </xdr:nvSpPr>
      <xdr:spPr>
        <a:xfrm>
          <a:off x="9588500" y="97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55</xdr:row>
      <xdr:rowOff>53102</xdr:rowOff>
    </xdr:from>
    <xdr:ext cx="599010" cy="259045"/>
    <xdr:sp macro="" textlink="">
      <xdr:nvSpPr>
        <xdr:cNvPr id="371" name="テキスト ボックス 370">
          <a:extLst>
            <a:ext uri="{FF2B5EF4-FFF2-40B4-BE49-F238E27FC236}">
              <a16:creationId xmlns:a16="http://schemas.microsoft.com/office/drawing/2014/main" id="{37444352-9B83-45E8-8614-ED7C90297FDE}"/>
            </a:ext>
          </a:extLst>
        </xdr:cNvPr>
        <xdr:cNvSpPr txBox="1"/>
      </xdr:nvSpPr>
      <xdr:spPr>
        <a:xfrm>
          <a:off x="9273119" y="978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355,835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44409</xdr:rowOff>
    </xdr:from>
    <xdr:to>
      <xdr:col>12</xdr:col>
      <xdr:colOff>561975</xdr:colOff>
      <xdr:row>57</xdr:row>
      <xdr:rowOff>146009</xdr:rowOff>
    </xdr:to>
    <xdr:sp macro="" textlink="">
      <xdr:nvSpPr>
        <xdr:cNvPr id="372" name="円/楕円 371">
          <a:extLst>
            <a:ext uri="{FF2B5EF4-FFF2-40B4-BE49-F238E27FC236}">
              <a16:creationId xmlns:a16="http://schemas.microsoft.com/office/drawing/2014/main" id="{91D58662-5902-4A52-A5EC-C9D7CFD6E0FD}"/>
            </a:ext>
          </a:extLst>
        </xdr:cNvPr>
        <xdr:cNvSpPr/>
      </xdr:nvSpPr>
      <xdr:spPr>
        <a:xfrm>
          <a:off x="8699500" y="98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202144</xdr:colOff>
      <xdr:row>55</xdr:row>
      <xdr:rowOff>162536</xdr:rowOff>
    </xdr:from>
    <xdr:ext cx="599010" cy="259045"/>
    <xdr:sp macro="" textlink="">
      <xdr:nvSpPr>
        <xdr:cNvPr id="373" name="テキスト ボックス 372">
          <a:extLst>
            <a:ext uri="{FF2B5EF4-FFF2-40B4-BE49-F238E27FC236}">
              <a16:creationId xmlns:a16="http://schemas.microsoft.com/office/drawing/2014/main" id="{285690FE-0BC5-4554-9DB8-1B4548B1311D}"/>
            </a:ext>
          </a:extLst>
        </xdr:cNvPr>
        <xdr:cNvSpPr txBox="1"/>
      </xdr:nvSpPr>
      <xdr:spPr>
        <a:xfrm>
          <a:off x="8380037" y="989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236,156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128604</xdr:rowOff>
    </xdr:from>
    <xdr:to>
      <xdr:col>11</xdr:col>
      <xdr:colOff>358775</xdr:colOff>
      <xdr:row>58</xdr:row>
      <xdr:rowOff>58754</xdr:rowOff>
    </xdr:to>
    <xdr:sp macro="" textlink="">
      <xdr:nvSpPr>
        <xdr:cNvPr id="374" name="円/楕円 373">
          <a:extLst>
            <a:ext uri="{FF2B5EF4-FFF2-40B4-BE49-F238E27FC236}">
              <a16:creationId xmlns:a16="http://schemas.microsoft.com/office/drawing/2014/main" id="{1FAEB9FA-EEC2-48A1-B681-D50D66996DF6}"/>
            </a:ext>
          </a:extLst>
        </xdr:cNvPr>
        <xdr:cNvSpPr/>
      </xdr:nvSpPr>
      <xdr:spPr>
        <a:xfrm>
          <a:off x="7810500" y="990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8469</xdr:colOff>
      <xdr:row>56</xdr:row>
      <xdr:rowOff>84806</xdr:rowOff>
    </xdr:from>
    <xdr:ext cx="599010" cy="259045"/>
    <xdr:sp macro="" textlink="">
      <xdr:nvSpPr>
        <xdr:cNvPr id="375" name="テキスト ボックス 374">
          <a:extLst>
            <a:ext uri="{FF2B5EF4-FFF2-40B4-BE49-F238E27FC236}">
              <a16:creationId xmlns:a16="http://schemas.microsoft.com/office/drawing/2014/main" id="{C189A992-5658-453B-8D06-FF27801F8F98}"/>
            </a:ext>
          </a:extLst>
        </xdr:cNvPr>
        <xdr:cNvSpPr txBox="1"/>
      </xdr:nvSpPr>
      <xdr:spPr>
        <a:xfrm>
          <a:off x="7506005" y="999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153889</xdr:rowOff>
    </xdr:from>
    <xdr:to>
      <xdr:col>10</xdr:col>
      <xdr:colOff>155575</xdr:colOff>
      <xdr:row>58</xdr:row>
      <xdr:rowOff>84039</xdr:rowOff>
    </xdr:to>
    <xdr:sp macro="" textlink="">
      <xdr:nvSpPr>
        <xdr:cNvPr id="376" name="円/楕円 375">
          <a:extLst>
            <a:ext uri="{FF2B5EF4-FFF2-40B4-BE49-F238E27FC236}">
              <a16:creationId xmlns:a16="http://schemas.microsoft.com/office/drawing/2014/main" id="{22D9A6E6-7742-4836-AD15-4BBA8A4B44F7}"/>
            </a:ext>
          </a:extLst>
        </xdr:cNvPr>
        <xdr:cNvSpPr/>
      </xdr:nvSpPr>
      <xdr:spPr>
        <a:xfrm>
          <a:off x="6921500" y="99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481544</xdr:colOff>
      <xdr:row>56</xdr:row>
      <xdr:rowOff>100566</xdr:rowOff>
    </xdr:from>
    <xdr:ext cx="599010" cy="259045"/>
    <xdr:sp macro="" textlink="">
      <xdr:nvSpPr>
        <xdr:cNvPr id="377" name="テキスト ボックス 376">
          <a:extLst>
            <a:ext uri="{FF2B5EF4-FFF2-40B4-BE49-F238E27FC236}">
              <a16:creationId xmlns:a16="http://schemas.microsoft.com/office/drawing/2014/main" id="{18C48AC3-7E3F-4A10-A2DB-4C85D73A3C5A}"/>
            </a:ext>
          </a:extLst>
        </xdr:cNvPr>
        <xdr:cNvSpPr txBox="1"/>
      </xdr:nvSpPr>
      <xdr:spPr>
        <a:xfrm>
          <a:off x="6618365" y="1000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EE90FF61-8895-4D04-A43F-E10C2588A93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9AE5C04B-DE54-468B-879E-15D8B578563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8247358-7C46-4DF8-BFE3-B6A52575E212}"/>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4845D2BB-B4AC-4391-A107-1CECC9859EA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A325336B-7F75-48F6-89DA-07AEF0BC2B9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D673C6A1-7E3F-496F-86AE-938D667F7DA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B4858BA6-2607-4894-BD74-2B9E3A11126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92733524-6697-4375-8EDD-03381C64A8F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41314EB9-6666-42D3-A9D8-AB15094AC002}"/>
            </a:ext>
          </a:extLst>
        </xdr:cNvPr>
        <xdr:cNvSpPr txBox="1"/>
      </xdr:nvSpPr>
      <xdr:spPr>
        <a:xfrm>
          <a:off x="6520996"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97208D7-F75F-4D5F-94D8-A00CE1B2241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a:extLst>
            <a:ext uri="{FF2B5EF4-FFF2-40B4-BE49-F238E27FC236}">
              <a16:creationId xmlns:a16="http://schemas.microsoft.com/office/drawing/2014/main" id="{D8F176E9-992A-40CB-A8C9-54E18911EE12}"/>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183014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9EFB483-D10D-4437-A183-253AA229C5C5}"/>
            </a:ext>
          </a:extLst>
        </xdr:cNvPr>
        <xdr:cNvSpPr txBox="1"/>
      </xdr:nvSpPr>
      <xdr:spPr>
        <a:xfrm>
          <a:off x="6319835" y="1392574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a:extLst>
            <a:ext uri="{FF2B5EF4-FFF2-40B4-BE49-F238E27FC236}">
              <a16:creationId xmlns:a16="http://schemas.microsoft.com/office/drawing/2014/main" id="{1F2216AD-8CAC-4BBF-90CF-2AFD7CB0ABE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153959</xdr:rowOff>
    </xdr:from>
    <xdr:ext cx="595419" cy="259045"/>
    <xdr:sp macro="" textlink="">
      <xdr:nvSpPr>
        <xdr:cNvPr id="391" name="テキスト ボックス 390">
          <a:extLst>
            <a:ext uri="{FF2B5EF4-FFF2-40B4-BE49-F238E27FC236}">
              <a16:creationId xmlns:a16="http://schemas.microsoft.com/office/drawing/2014/main" id="{B3DA322B-5E12-47D6-91A1-E29E52E7102C}"/>
            </a:ext>
          </a:extLst>
        </xdr:cNvPr>
        <xdr:cNvSpPr txBox="1"/>
      </xdr:nvSpPr>
      <xdr:spPr>
        <a:xfrm>
          <a:off x="5969120" y="135978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a:extLst>
            <a:ext uri="{FF2B5EF4-FFF2-40B4-BE49-F238E27FC236}">
              <a16:creationId xmlns:a16="http://schemas.microsoft.com/office/drawing/2014/main" id="{8D474627-9B8C-4D88-8C3B-F661CB56EF3E}"/>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779F39E2-9383-4BE9-9C45-7EADC4C89AF3}"/>
            </a:ext>
          </a:extLst>
        </xdr:cNvPr>
        <xdr:cNvSpPr txBox="1"/>
      </xdr:nvSpPr>
      <xdr:spPr>
        <a:xfrm>
          <a:off x="5969120" y="1325083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a:extLst>
            <a:ext uri="{FF2B5EF4-FFF2-40B4-BE49-F238E27FC236}">
              <a16:creationId xmlns:a16="http://schemas.microsoft.com/office/drawing/2014/main" id="{B1DDBA44-173D-4FA4-AE23-E020E6D6B4AF}"/>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a:extLst>
            <a:ext uri="{FF2B5EF4-FFF2-40B4-BE49-F238E27FC236}">
              <a16:creationId xmlns:a16="http://schemas.microsoft.com/office/drawing/2014/main" id="{ADD57C60-C9AC-4D10-8833-842317356DB9}"/>
            </a:ext>
          </a:extLst>
        </xdr:cNvPr>
        <xdr:cNvSpPr txBox="1"/>
      </xdr:nvSpPr>
      <xdr:spPr>
        <a:xfrm>
          <a:off x="5969120" y="1291882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a:extLst>
            <a:ext uri="{FF2B5EF4-FFF2-40B4-BE49-F238E27FC236}">
              <a16:creationId xmlns:a16="http://schemas.microsoft.com/office/drawing/2014/main" id="{F55C613F-5F1B-4FA7-8DDB-EE485F5FAF12}"/>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12445</xdr:rowOff>
    </xdr:from>
    <xdr:ext cx="685572" cy="259045"/>
    <xdr:sp macro="" textlink="">
      <xdr:nvSpPr>
        <xdr:cNvPr id="397" name="テキスト ボックス 396">
          <a:extLst>
            <a:ext uri="{FF2B5EF4-FFF2-40B4-BE49-F238E27FC236}">
              <a16:creationId xmlns:a16="http://schemas.microsoft.com/office/drawing/2014/main" id="{318A573B-C427-49E1-B7F2-40CBBD3A6624}"/>
            </a:ext>
          </a:extLst>
        </xdr:cNvPr>
        <xdr:cNvSpPr txBox="1"/>
      </xdr:nvSpPr>
      <xdr:spPr>
        <a:xfrm>
          <a:off x="5878967" y="1257183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a:extLst>
            <a:ext uri="{FF2B5EF4-FFF2-40B4-BE49-F238E27FC236}">
              <a16:creationId xmlns:a16="http://schemas.microsoft.com/office/drawing/2014/main" id="{93A8546E-F2F6-477A-AC71-0239E8D241A4}"/>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49E8811-F795-4097-9C4C-A9F251E9D963}"/>
            </a:ext>
          </a:extLst>
        </xdr:cNvPr>
        <xdr:cNvSpPr txBox="1"/>
      </xdr:nvSpPr>
      <xdr:spPr>
        <a:xfrm>
          <a:off x="5878967" y="12243906"/>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88AC1CEF-D505-41B9-A305-1B91C38B3D6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BD1DFCA9-4FA4-4A37-BE4B-10C7A83602C0}"/>
            </a:ext>
          </a:extLst>
        </xdr:cNvPr>
        <xdr:cNvSpPr txBox="1"/>
      </xdr:nvSpPr>
      <xdr:spPr>
        <a:xfrm>
          <a:off x="5878967" y="119064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id="{C9889779-D24F-42B4-B5A3-A8268F47C09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a:extLst>
            <a:ext uri="{FF2B5EF4-FFF2-40B4-BE49-F238E27FC236}">
              <a16:creationId xmlns:a16="http://schemas.microsoft.com/office/drawing/2014/main" id="{96846F0D-6AD7-463B-8FC6-B295A7B7D9CC}"/>
            </a:ext>
          </a:extLst>
        </xdr:cNvPr>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72B7429B-EBC9-460F-A677-02441CC6E0EC}"/>
            </a:ext>
          </a:extLst>
        </xdr:cNvPr>
        <xdr:cNvSpPr txBox="1"/>
      </xdr:nvSpPr>
      <xdr:spPr>
        <a:xfrm>
          <a:off x="10450739" y="140772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a:extLst>
            <a:ext uri="{FF2B5EF4-FFF2-40B4-BE49-F238E27FC236}">
              <a16:creationId xmlns:a16="http://schemas.microsoft.com/office/drawing/2014/main" id="{4DD9F244-91D0-4D69-AF7E-B106C099DD4F}"/>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a:extLst>
            <a:ext uri="{FF2B5EF4-FFF2-40B4-BE49-F238E27FC236}">
              <a16:creationId xmlns:a16="http://schemas.microsoft.com/office/drawing/2014/main" id="{10FA2869-F895-4732-AF88-6D8B6F9F7117}"/>
            </a:ext>
          </a:extLst>
        </xdr:cNvPr>
        <xdr:cNvSpPr txBox="1"/>
      </xdr:nvSpPr>
      <xdr:spPr>
        <a:xfrm>
          <a:off x="10450739" y="12383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a:extLst>
            <a:ext uri="{FF2B5EF4-FFF2-40B4-BE49-F238E27FC236}">
              <a16:creationId xmlns:a16="http://schemas.microsoft.com/office/drawing/2014/main" id="{1D67B541-8899-4CA6-9D46-10D1FF8F61B8}"/>
            </a:ext>
          </a:extLst>
        </xdr:cNvPr>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72171</xdr:rowOff>
    </xdr:from>
    <xdr:to>
      <xdr:col>15</xdr:col>
      <xdr:colOff>180975</xdr:colOff>
      <xdr:row>78</xdr:row>
      <xdr:rowOff>119942</xdr:rowOff>
    </xdr:to>
    <xdr:cxnSp macro="">
      <xdr:nvCxnSpPr>
        <xdr:cNvPr id="408" name="直線コネクタ 407">
          <a:extLst>
            <a:ext uri="{FF2B5EF4-FFF2-40B4-BE49-F238E27FC236}">
              <a16:creationId xmlns:a16="http://schemas.microsoft.com/office/drawing/2014/main" id="{2E295611-87FA-4BE5-BB69-086070815380}"/>
            </a:ext>
          </a:extLst>
        </xdr:cNvPr>
        <xdr:cNvCxnSpPr/>
      </xdr:nvCxnSpPr>
      <xdr:spPr>
        <a:xfrm>
          <a:off x="9639300" y="13273821"/>
          <a:ext cx="838200" cy="2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131766</xdr:rowOff>
    </xdr:from>
    <xdr:ext cx="534377" cy="259045"/>
    <xdr:sp macro="" textlink="">
      <xdr:nvSpPr>
        <xdr:cNvPr id="409" name="普通建設事業費 （ うち新規整備　）平均値テキスト">
          <a:extLst>
            <a:ext uri="{FF2B5EF4-FFF2-40B4-BE49-F238E27FC236}">
              <a16:creationId xmlns:a16="http://schemas.microsoft.com/office/drawing/2014/main" id="{2D0659BC-89A7-4021-B3F1-E0464A74DBF8}"/>
            </a:ext>
          </a:extLst>
        </xdr:cNvPr>
        <xdr:cNvSpPr txBox="1"/>
      </xdr:nvSpPr>
      <xdr:spPr>
        <a:xfrm>
          <a:off x="10450739" y="1392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a:extLst>
            <a:ext uri="{FF2B5EF4-FFF2-40B4-BE49-F238E27FC236}">
              <a16:creationId xmlns:a16="http://schemas.microsoft.com/office/drawing/2014/main" id="{B5F2CEB9-9B31-458D-AFD6-D61E67E3C109}"/>
            </a:ext>
          </a:extLst>
        </xdr:cNvPr>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a:extLst>
            <a:ext uri="{FF2B5EF4-FFF2-40B4-BE49-F238E27FC236}">
              <a16:creationId xmlns:a16="http://schemas.microsoft.com/office/drawing/2014/main" id="{1E8E2E06-896B-4935-96ED-DE4C618F4C73}"/>
            </a:ext>
          </a:extLst>
        </xdr:cNvPr>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79</xdr:row>
      <xdr:rowOff>99181</xdr:rowOff>
    </xdr:from>
    <xdr:ext cx="534377" cy="259045"/>
    <xdr:sp macro="" textlink="">
      <xdr:nvSpPr>
        <xdr:cNvPr id="412" name="テキスト ボックス 411">
          <a:extLst>
            <a:ext uri="{FF2B5EF4-FFF2-40B4-BE49-F238E27FC236}">
              <a16:creationId xmlns:a16="http://schemas.microsoft.com/office/drawing/2014/main" id="{E4CBAB2D-FE65-4661-ADE2-F60CB75B43FE}"/>
            </a:ext>
          </a:extLst>
        </xdr:cNvPr>
        <xdr:cNvSpPr txBox="1"/>
      </xdr:nvSpPr>
      <xdr:spPr>
        <a:xfrm>
          <a:off x="9305436" y="140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68A04D1A-722D-43CC-A443-37AD8CC1B64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F8775D24-DCAD-49D1-881F-A4DF4552F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8C2E26D0-437A-42F8-AA6E-D40C45231EE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26C5987F-77F9-4925-9DC3-15E50BFAC485}"/>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1DA9B60F-ECAE-4AC2-A213-22536604E34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69142</xdr:rowOff>
    </xdr:from>
    <xdr:to>
      <xdr:col>15</xdr:col>
      <xdr:colOff>231775</xdr:colOff>
      <xdr:row>78</xdr:row>
      <xdr:rowOff>170742</xdr:rowOff>
    </xdr:to>
    <xdr:sp macro="" textlink="">
      <xdr:nvSpPr>
        <xdr:cNvPr id="418" name="円/楕円 417">
          <a:extLst>
            <a:ext uri="{FF2B5EF4-FFF2-40B4-BE49-F238E27FC236}">
              <a16:creationId xmlns:a16="http://schemas.microsoft.com/office/drawing/2014/main" id="{7ECF6FE1-17E1-4123-81CE-10FA7E097DDE}"/>
            </a:ext>
          </a:extLst>
        </xdr:cNvPr>
        <xdr:cNvSpPr/>
      </xdr:nvSpPr>
      <xdr:spPr>
        <a:xfrm>
          <a:off x="10426700" y="1344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77</xdr:row>
      <xdr:rowOff>92019</xdr:rowOff>
    </xdr:from>
    <xdr:ext cx="599010" cy="259045"/>
    <xdr:sp macro="" textlink="">
      <xdr:nvSpPr>
        <xdr:cNvPr id="419" name="普通建設事業費 （ うち新規整備　）該当値テキスト">
          <a:extLst>
            <a:ext uri="{FF2B5EF4-FFF2-40B4-BE49-F238E27FC236}">
              <a16:creationId xmlns:a16="http://schemas.microsoft.com/office/drawing/2014/main" id="{18F0A11E-CDC8-4E5D-9DA5-F4A2A686F9CC}"/>
            </a:ext>
          </a:extLst>
        </xdr:cNvPr>
        <xdr:cNvSpPr txBox="1"/>
      </xdr:nvSpPr>
      <xdr:spPr>
        <a:xfrm>
          <a:off x="10450739" y="1371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21371</xdr:rowOff>
    </xdr:from>
    <xdr:to>
      <xdr:col>14</xdr:col>
      <xdr:colOff>79375</xdr:colOff>
      <xdr:row>77</xdr:row>
      <xdr:rowOff>122971</xdr:rowOff>
    </xdr:to>
    <xdr:sp macro="" textlink="">
      <xdr:nvSpPr>
        <xdr:cNvPr id="420" name="円/楕円 419">
          <a:extLst>
            <a:ext uri="{FF2B5EF4-FFF2-40B4-BE49-F238E27FC236}">
              <a16:creationId xmlns:a16="http://schemas.microsoft.com/office/drawing/2014/main" id="{19BF9D4D-709B-40E9-A01F-B3014DB8AD23}"/>
            </a:ext>
          </a:extLst>
        </xdr:cNvPr>
        <xdr:cNvSpPr/>
      </xdr:nvSpPr>
      <xdr:spPr>
        <a:xfrm>
          <a:off x="9588500" y="132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75</xdr:row>
      <xdr:rowOff>149023</xdr:rowOff>
    </xdr:from>
    <xdr:ext cx="599010" cy="259045"/>
    <xdr:sp macro="" textlink="">
      <xdr:nvSpPr>
        <xdr:cNvPr id="421" name="テキスト ボックス 420">
          <a:extLst>
            <a:ext uri="{FF2B5EF4-FFF2-40B4-BE49-F238E27FC236}">
              <a16:creationId xmlns:a16="http://schemas.microsoft.com/office/drawing/2014/main" id="{4AE0EE5C-50AC-4DA4-AA20-9874012F8C94}"/>
            </a:ext>
          </a:extLst>
        </xdr:cNvPr>
        <xdr:cNvSpPr txBox="1"/>
      </xdr:nvSpPr>
      <xdr:spPr>
        <a:xfrm>
          <a:off x="9273119" y="1341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a:extLst>
            <a:ext uri="{FF2B5EF4-FFF2-40B4-BE49-F238E27FC236}">
              <a16:creationId xmlns:a16="http://schemas.microsoft.com/office/drawing/2014/main" id="{7709E537-7FB6-41D7-9E82-D67F402A9A5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a:extLst>
            <a:ext uri="{FF2B5EF4-FFF2-40B4-BE49-F238E27FC236}">
              <a16:creationId xmlns:a16="http://schemas.microsoft.com/office/drawing/2014/main" id="{50557EF9-F6DE-4546-AC7D-E9928B89B6E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a:extLst>
            <a:ext uri="{FF2B5EF4-FFF2-40B4-BE49-F238E27FC236}">
              <a16:creationId xmlns:a16="http://schemas.microsoft.com/office/drawing/2014/main" id="{D701EB48-609D-4551-B680-0F4D0ACC696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a:extLst>
            <a:ext uri="{FF2B5EF4-FFF2-40B4-BE49-F238E27FC236}">
              <a16:creationId xmlns:a16="http://schemas.microsoft.com/office/drawing/2014/main" id="{8C63422F-585D-4184-85B9-59EDA8176412}"/>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a:extLst>
            <a:ext uri="{FF2B5EF4-FFF2-40B4-BE49-F238E27FC236}">
              <a16:creationId xmlns:a16="http://schemas.microsoft.com/office/drawing/2014/main" id="{B0D3C886-27C1-45D1-9F31-521B917ACCF3}"/>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a:extLst>
            <a:ext uri="{FF2B5EF4-FFF2-40B4-BE49-F238E27FC236}">
              <a16:creationId xmlns:a16="http://schemas.microsoft.com/office/drawing/2014/main" id="{A825DA59-1A1C-4001-8BB8-683F3B0EB00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a:extLst>
            <a:ext uri="{FF2B5EF4-FFF2-40B4-BE49-F238E27FC236}">
              <a16:creationId xmlns:a16="http://schemas.microsoft.com/office/drawing/2014/main" id="{C97B436A-FA86-4F27-8387-17297ED0597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a:extLst>
            <a:ext uri="{FF2B5EF4-FFF2-40B4-BE49-F238E27FC236}">
              <a16:creationId xmlns:a16="http://schemas.microsoft.com/office/drawing/2014/main" id="{E16BBE65-2131-47EC-8AF5-97377A720A4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30" name="テキスト ボックス 429">
          <a:extLst>
            <a:ext uri="{FF2B5EF4-FFF2-40B4-BE49-F238E27FC236}">
              <a16:creationId xmlns:a16="http://schemas.microsoft.com/office/drawing/2014/main" id="{E22C8A48-9471-47D1-BC4B-F0345C0F983A}"/>
            </a:ext>
          </a:extLst>
        </xdr:cNvPr>
        <xdr:cNvSpPr txBox="1"/>
      </xdr:nvSpPr>
      <xdr:spPr>
        <a:xfrm>
          <a:off x="6520996"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a:extLst>
            <a:ext uri="{FF2B5EF4-FFF2-40B4-BE49-F238E27FC236}">
              <a16:creationId xmlns:a16="http://schemas.microsoft.com/office/drawing/2014/main" id="{2CCD1D75-63C9-4F71-9679-AAD8594AF48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a:extLst>
            <a:ext uri="{FF2B5EF4-FFF2-40B4-BE49-F238E27FC236}">
              <a16:creationId xmlns:a16="http://schemas.microsoft.com/office/drawing/2014/main" id="{63D78044-DAF3-43D4-BD53-890246C37B09}"/>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183014</xdr:colOff>
      <xdr:row>98</xdr:row>
      <xdr:rowOff>83202</xdr:rowOff>
    </xdr:from>
    <xdr:ext cx="248786" cy="259045"/>
    <xdr:sp macro="" textlink="">
      <xdr:nvSpPr>
        <xdr:cNvPr id="433" name="テキスト ボックス 432">
          <a:extLst>
            <a:ext uri="{FF2B5EF4-FFF2-40B4-BE49-F238E27FC236}">
              <a16:creationId xmlns:a16="http://schemas.microsoft.com/office/drawing/2014/main" id="{2FA65604-E6B1-48E1-81B0-6D44382D7900}"/>
            </a:ext>
          </a:extLst>
        </xdr:cNvPr>
        <xdr:cNvSpPr txBox="1"/>
      </xdr:nvSpPr>
      <xdr:spPr>
        <a:xfrm>
          <a:off x="6319835" y="174187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a:extLst>
            <a:ext uri="{FF2B5EF4-FFF2-40B4-BE49-F238E27FC236}">
              <a16:creationId xmlns:a16="http://schemas.microsoft.com/office/drawing/2014/main" id="{76B8B013-85C1-418C-9C07-72763B9B15A2}"/>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300" cy="259045"/>
    <xdr:sp macro="" textlink="">
      <xdr:nvSpPr>
        <xdr:cNvPr id="435" name="テキスト ボックス 434">
          <a:extLst>
            <a:ext uri="{FF2B5EF4-FFF2-40B4-BE49-F238E27FC236}">
              <a16:creationId xmlns:a16="http://schemas.microsoft.com/office/drawing/2014/main" id="{9C3B324D-738C-45C1-8352-57F2E1B18CE2}"/>
            </a:ext>
          </a:extLst>
        </xdr:cNvPr>
        <xdr:cNvSpPr txBox="1"/>
      </xdr:nvSpPr>
      <xdr:spPr>
        <a:xfrm>
          <a:off x="6033240" y="17017291"/>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a:extLst>
            <a:ext uri="{FF2B5EF4-FFF2-40B4-BE49-F238E27FC236}">
              <a16:creationId xmlns:a16="http://schemas.microsoft.com/office/drawing/2014/main" id="{8BFA8A35-2ACB-41DA-8574-81A47BC3D8D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1559</xdr:rowOff>
    </xdr:from>
    <xdr:ext cx="595419" cy="259045"/>
    <xdr:sp macro="" textlink="">
      <xdr:nvSpPr>
        <xdr:cNvPr id="437" name="テキスト ボックス 436">
          <a:extLst>
            <a:ext uri="{FF2B5EF4-FFF2-40B4-BE49-F238E27FC236}">
              <a16:creationId xmlns:a16="http://schemas.microsoft.com/office/drawing/2014/main" id="{9D9F4414-BF8C-40DD-8C9E-18AC41772D3E}"/>
            </a:ext>
          </a:extLst>
        </xdr:cNvPr>
        <xdr:cNvSpPr txBox="1"/>
      </xdr:nvSpPr>
      <xdr:spPr>
        <a:xfrm>
          <a:off x="5969120" y="1662948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a:extLst>
            <a:ext uri="{FF2B5EF4-FFF2-40B4-BE49-F238E27FC236}">
              <a16:creationId xmlns:a16="http://schemas.microsoft.com/office/drawing/2014/main" id="{10334812-FA4A-43DB-9EC9-CB781F445FB5}"/>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a:extLst>
            <a:ext uri="{FF2B5EF4-FFF2-40B4-BE49-F238E27FC236}">
              <a16:creationId xmlns:a16="http://schemas.microsoft.com/office/drawing/2014/main" id="{D14C83DC-C59B-45C3-B3E7-10CF3DDC5947}"/>
            </a:ext>
          </a:extLst>
        </xdr:cNvPr>
        <xdr:cNvSpPr txBox="1"/>
      </xdr:nvSpPr>
      <xdr:spPr>
        <a:xfrm>
          <a:off x="5969120" y="16228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a:extLst>
            <a:ext uri="{FF2B5EF4-FFF2-40B4-BE49-F238E27FC236}">
              <a16:creationId xmlns:a16="http://schemas.microsoft.com/office/drawing/2014/main" id="{008AEC6D-6591-44F8-A58A-7CBF33F384E1}"/>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a:extLst>
            <a:ext uri="{FF2B5EF4-FFF2-40B4-BE49-F238E27FC236}">
              <a16:creationId xmlns:a16="http://schemas.microsoft.com/office/drawing/2014/main" id="{D2C6F46F-ADFB-49F8-A776-CA508DF381E7}"/>
            </a:ext>
          </a:extLst>
        </xdr:cNvPr>
        <xdr:cNvSpPr txBox="1"/>
      </xdr:nvSpPr>
      <xdr:spPr>
        <a:xfrm>
          <a:off x="5969120" y="158361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a16="http://schemas.microsoft.com/office/drawing/2014/main" id="{19D8D0BF-7974-4DD7-AECB-F7165ADE33BB}"/>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3370FE46-EE8A-4B7E-A963-FEEE56ABE188}"/>
            </a:ext>
          </a:extLst>
        </xdr:cNvPr>
        <xdr:cNvSpPr txBox="1"/>
      </xdr:nvSpPr>
      <xdr:spPr>
        <a:xfrm>
          <a:off x="5969120" y="154443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a16="http://schemas.microsoft.com/office/drawing/2014/main" id="{A1E3FBD2-8CD8-4EB4-AA2C-05226493E37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a:extLst>
            <a:ext uri="{FF2B5EF4-FFF2-40B4-BE49-F238E27FC236}">
              <a16:creationId xmlns:a16="http://schemas.microsoft.com/office/drawing/2014/main" id="{423CCCE9-EDF7-4C08-965C-EC304C975E6A}"/>
            </a:ext>
          </a:extLst>
        </xdr:cNvPr>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57802</xdr:rowOff>
    </xdr:from>
    <xdr:ext cx="249299" cy="259045"/>
    <xdr:sp macro="" textlink="">
      <xdr:nvSpPr>
        <xdr:cNvPr id="446" name="普通建設事業費 （ うち更新整備　）最小値テキスト">
          <a:extLst>
            <a:ext uri="{FF2B5EF4-FFF2-40B4-BE49-F238E27FC236}">
              <a16:creationId xmlns:a16="http://schemas.microsoft.com/office/drawing/2014/main" id="{671E1E44-B845-4A12-A578-1926F532401C}"/>
            </a:ext>
          </a:extLst>
        </xdr:cNvPr>
        <xdr:cNvSpPr txBox="1"/>
      </xdr:nvSpPr>
      <xdr:spPr>
        <a:xfrm>
          <a:off x="10450739" y="17570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a:extLst>
            <a:ext uri="{FF2B5EF4-FFF2-40B4-BE49-F238E27FC236}">
              <a16:creationId xmlns:a16="http://schemas.microsoft.com/office/drawing/2014/main" id="{99BA2111-90BB-454E-8F83-8CCFD7A303DA}"/>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55410</xdr:rowOff>
    </xdr:from>
    <xdr:ext cx="599010" cy="259045"/>
    <xdr:sp macro="" textlink="">
      <xdr:nvSpPr>
        <xdr:cNvPr id="448" name="普通建設事業費 （ うち更新整備　）最大値テキスト">
          <a:extLst>
            <a:ext uri="{FF2B5EF4-FFF2-40B4-BE49-F238E27FC236}">
              <a16:creationId xmlns:a16="http://schemas.microsoft.com/office/drawing/2014/main" id="{3B84D6C9-B43A-4027-953A-82DEFDA6FBA7}"/>
            </a:ext>
          </a:extLst>
        </xdr:cNvPr>
        <xdr:cNvSpPr txBox="1"/>
      </xdr:nvSpPr>
      <xdr:spPr>
        <a:xfrm>
          <a:off x="10450739" y="1579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a:extLst>
            <a:ext uri="{FF2B5EF4-FFF2-40B4-BE49-F238E27FC236}">
              <a16:creationId xmlns:a16="http://schemas.microsoft.com/office/drawing/2014/main" id="{0C2E8EED-BBAB-4287-86EF-416E587CDEDD}"/>
            </a:ext>
          </a:extLst>
        </xdr:cNvPr>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22017</xdr:rowOff>
    </xdr:from>
    <xdr:to>
      <xdr:col>15</xdr:col>
      <xdr:colOff>180975</xdr:colOff>
      <xdr:row>98</xdr:row>
      <xdr:rowOff>139540</xdr:rowOff>
    </xdr:to>
    <xdr:cxnSp macro="">
      <xdr:nvCxnSpPr>
        <xdr:cNvPr id="450" name="直線コネクタ 449">
          <a:extLst>
            <a:ext uri="{FF2B5EF4-FFF2-40B4-BE49-F238E27FC236}">
              <a16:creationId xmlns:a16="http://schemas.microsoft.com/office/drawing/2014/main" id="{9EF467FA-A1D2-44D3-B9AA-6F465D99B0DA}"/>
            </a:ext>
          </a:extLst>
        </xdr:cNvPr>
        <xdr:cNvCxnSpPr/>
      </xdr:nvCxnSpPr>
      <xdr:spPr>
        <a:xfrm flipV="1">
          <a:off x="9639300" y="16824117"/>
          <a:ext cx="838200" cy="1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102649</xdr:rowOff>
    </xdr:from>
    <xdr:ext cx="534377" cy="259045"/>
    <xdr:sp macro="" textlink="">
      <xdr:nvSpPr>
        <xdr:cNvPr id="451" name="普通建設事業費 （ うち更新整備　）平均値テキスト">
          <a:extLst>
            <a:ext uri="{FF2B5EF4-FFF2-40B4-BE49-F238E27FC236}">
              <a16:creationId xmlns:a16="http://schemas.microsoft.com/office/drawing/2014/main" id="{067EF4CC-52FD-4978-9185-A318EDD173E4}"/>
            </a:ext>
          </a:extLst>
        </xdr:cNvPr>
        <xdr:cNvSpPr txBox="1"/>
      </xdr:nvSpPr>
      <xdr:spPr>
        <a:xfrm>
          <a:off x="10450739" y="17084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a:extLst>
            <a:ext uri="{FF2B5EF4-FFF2-40B4-BE49-F238E27FC236}">
              <a16:creationId xmlns:a16="http://schemas.microsoft.com/office/drawing/2014/main" id="{30394F85-09ED-45D7-B20A-19A7C0754DD1}"/>
            </a:ext>
          </a:extLst>
        </xdr:cNvPr>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a:extLst>
            <a:ext uri="{FF2B5EF4-FFF2-40B4-BE49-F238E27FC236}">
              <a16:creationId xmlns:a16="http://schemas.microsoft.com/office/drawing/2014/main" id="{1239E744-E13D-4ABD-A003-E4760DB059F1}"/>
            </a:ext>
          </a:extLst>
        </xdr:cNvPr>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95</xdr:row>
      <xdr:rowOff>155013</xdr:rowOff>
    </xdr:from>
    <xdr:ext cx="534377" cy="259045"/>
    <xdr:sp macro="" textlink="">
      <xdr:nvSpPr>
        <xdr:cNvPr id="454" name="テキスト ボックス 453">
          <a:extLst>
            <a:ext uri="{FF2B5EF4-FFF2-40B4-BE49-F238E27FC236}">
              <a16:creationId xmlns:a16="http://schemas.microsoft.com/office/drawing/2014/main" id="{106070A7-1E21-4A30-89DA-D405FD7124AD}"/>
            </a:ext>
          </a:extLst>
        </xdr:cNvPr>
        <xdr:cNvSpPr txBox="1"/>
      </xdr:nvSpPr>
      <xdr:spPr>
        <a:xfrm>
          <a:off x="9305436" y="169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3745F9AF-2147-485B-9587-EDF39A4C6A0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289ACF65-3A83-4BEB-914E-4ACC9392C1C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DBDF33AD-8AFA-4BC7-9D8F-2BADC0141EE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F7C53BA8-69E6-44D4-B4DC-21F28AF06F8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C157EAB5-031D-4C27-9A83-123164B6BD4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142667</xdr:rowOff>
    </xdr:from>
    <xdr:to>
      <xdr:col>15</xdr:col>
      <xdr:colOff>231775</xdr:colOff>
      <xdr:row>98</xdr:row>
      <xdr:rowOff>72817</xdr:rowOff>
    </xdr:to>
    <xdr:sp macro="" textlink="">
      <xdr:nvSpPr>
        <xdr:cNvPr id="460" name="円/楕円 459">
          <a:extLst>
            <a:ext uri="{FF2B5EF4-FFF2-40B4-BE49-F238E27FC236}">
              <a16:creationId xmlns:a16="http://schemas.microsoft.com/office/drawing/2014/main" id="{82AA85FC-37B1-48E2-AD99-A8D3C75DBF24}"/>
            </a:ext>
          </a:extLst>
        </xdr:cNvPr>
        <xdr:cNvSpPr/>
      </xdr:nvSpPr>
      <xdr:spPr>
        <a:xfrm>
          <a:off x="10426700" y="167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97</xdr:row>
      <xdr:rowOff>121094</xdr:rowOff>
    </xdr:from>
    <xdr:ext cx="534377" cy="259045"/>
    <xdr:sp macro="" textlink="">
      <xdr:nvSpPr>
        <xdr:cNvPr id="461" name="普通建設事業費 （ うち更新整備　）該当値テキスト">
          <a:extLst>
            <a:ext uri="{FF2B5EF4-FFF2-40B4-BE49-F238E27FC236}">
              <a16:creationId xmlns:a16="http://schemas.microsoft.com/office/drawing/2014/main" id="{B4C799C2-F5D6-4DC1-A807-6F093C3AC3F4}"/>
            </a:ext>
          </a:extLst>
        </xdr:cNvPr>
        <xdr:cNvSpPr txBox="1"/>
      </xdr:nvSpPr>
      <xdr:spPr>
        <a:xfrm>
          <a:off x="10450739" y="1727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25,444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88740</xdr:rowOff>
    </xdr:from>
    <xdr:to>
      <xdr:col>14</xdr:col>
      <xdr:colOff>79375</xdr:colOff>
      <xdr:row>99</xdr:row>
      <xdr:rowOff>18890</xdr:rowOff>
    </xdr:to>
    <xdr:sp macro="" textlink="">
      <xdr:nvSpPr>
        <xdr:cNvPr id="462" name="円/楕円 461">
          <a:extLst>
            <a:ext uri="{FF2B5EF4-FFF2-40B4-BE49-F238E27FC236}">
              <a16:creationId xmlns:a16="http://schemas.microsoft.com/office/drawing/2014/main" id="{A33B0EDF-1444-4107-9A18-9E00B4BAA813}"/>
            </a:ext>
          </a:extLst>
        </xdr:cNvPr>
        <xdr:cNvSpPr/>
      </xdr:nvSpPr>
      <xdr:spPr>
        <a:xfrm>
          <a:off x="9588500" y="168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99</xdr:row>
      <xdr:rowOff>10017</xdr:rowOff>
    </xdr:from>
    <xdr:ext cx="534377" cy="259045"/>
    <xdr:sp macro="" textlink="">
      <xdr:nvSpPr>
        <xdr:cNvPr id="463" name="テキスト ボックス 462">
          <a:extLst>
            <a:ext uri="{FF2B5EF4-FFF2-40B4-BE49-F238E27FC236}">
              <a16:creationId xmlns:a16="http://schemas.microsoft.com/office/drawing/2014/main" id="{A0551B1E-F4B6-4B95-9B17-EFF1946F1BDA}"/>
            </a:ext>
          </a:extLst>
        </xdr:cNvPr>
        <xdr:cNvSpPr txBox="1"/>
      </xdr:nvSpPr>
      <xdr:spPr>
        <a:xfrm>
          <a:off x="9305436" y="1752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a16="http://schemas.microsoft.com/office/drawing/2014/main" id="{BF437247-494B-42CE-8D2E-D48BF270EB8F}"/>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a16="http://schemas.microsoft.com/office/drawing/2014/main" id="{168BB367-629B-4B6A-9C58-73313D02CC9F}"/>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a16="http://schemas.microsoft.com/office/drawing/2014/main" id="{36524A5F-87A8-4872-AE3A-1EA1FE72CC4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a16="http://schemas.microsoft.com/office/drawing/2014/main" id="{46798AB7-DA3A-454C-A571-094E8C9FA48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a16="http://schemas.microsoft.com/office/drawing/2014/main" id="{D5250F07-E4FF-4045-8782-F638E197B71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a16="http://schemas.microsoft.com/office/drawing/2014/main" id="{9BDAF324-1875-45A6-B4C7-86B06ADA9C5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a16="http://schemas.microsoft.com/office/drawing/2014/main" id="{F2DAAE84-B763-494A-BFAF-A3D493548A0F}"/>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a16="http://schemas.microsoft.com/office/drawing/2014/main" id="{FBF3EECD-55C8-47E3-8387-07F4002AE3FC}"/>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a16="http://schemas.microsoft.com/office/drawing/2014/main" id="{1A39219A-B660-4A0A-B105-8C266175549F}"/>
            </a:ext>
          </a:extLst>
        </xdr:cNvPr>
        <xdr:cNvSpPr txBox="1"/>
      </xdr:nvSpPr>
      <xdr:spPr>
        <a:xfrm>
          <a:off x="12322175"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a16="http://schemas.microsoft.com/office/drawing/2014/main" id="{EED4A7B0-2DF1-46DF-9ADD-F3E49B5A668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a:extLst>
            <a:ext uri="{FF2B5EF4-FFF2-40B4-BE49-F238E27FC236}">
              <a16:creationId xmlns:a16="http://schemas.microsoft.com/office/drawing/2014/main" id="{9E6CDE11-9339-4EB5-9367-DB2880311141}"/>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529089</xdr:colOff>
      <xdr:row>38</xdr:row>
      <xdr:rowOff>1559</xdr:rowOff>
    </xdr:from>
    <xdr:ext cx="248786" cy="259045"/>
    <xdr:sp macro="" textlink="">
      <xdr:nvSpPr>
        <xdr:cNvPr id="475" name="テキスト ボックス 474">
          <a:extLst>
            <a:ext uri="{FF2B5EF4-FFF2-40B4-BE49-F238E27FC236}">
              <a16:creationId xmlns:a16="http://schemas.microsoft.com/office/drawing/2014/main" id="{FF6790B1-19F4-4E35-90BA-F7DCE8CB61E9}"/>
            </a:ext>
          </a:extLst>
        </xdr:cNvPr>
        <xdr:cNvSpPr txBox="1"/>
      </xdr:nvSpPr>
      <xdr:spPr>
        <a:xfrm>
          <a:off x="12122375" y="672348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a:extLst>
            <a:ext uri="{FF2B5EF4-FFF2-40B4-BE49-F238E27FC236}">
              <a16:creationId xmlns:a16="http://schemas.microsoft.com/office/drawing/2014/main" id="{92426459-7F9F-4100-BCE4-61F94FAA290B}"/>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35</xdr:row>
      <xdr:rowOff>54627</xdr:rowOff>
    </xdr:from>
    <xdr:ext cx="595419" cy="259045"/>
    <xdr:sp macro="" textlink="">
      <xdr:nvSpPr>
        <xdr:cNvPr id="477" name="テキスト ボックス 476">
          <a:extLst>
            <a:ext uri="{FF2B5EF4-FFF2-40B4-BE49-F238E27FC236}">
              <a16:creationId xmlns:a16="http://schemas.microsoft.com/office/drawing/2014/main" id="{16CD20CA-1CFC-4EF0-A9A3-0E9CA70C4EC5}"/>
            </a:ext>
          </a:extLst>
        </xdr:cNvPr>
        <xdr:cNvSpPr txBox="1"/>
      </xdr:nvSpPr>
      <xdr:spPr>
        <a:xfrm>
          <a:off x="11775742" y="6245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a:extLst>
            <a:ext uri="{FF2B5EF4-FFF2-40B4-BE49-F238E27FC236}">
              <a16:creationId xmlns:a16="http://schemas.microsoft.com/office/drawing/2014/main" id="{27845F20-5451-4D29-BDE5-BE901C9D0FE5}"/>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32</xdr:row>
      <xdr:rowOff>102252</xdr:rowOff>
    </xdr:from>
    <xdr:ext cx="595419" cy="259045"/>
    <xdr:sp macro="" textlink="">
      <xdr:nvSpPr>
        <xdr:cNvPr id="479" name="テキスト ボックス 478">
          <a:extLst>
            <a:ext uri="{FF2B5EF4-FFF2-40B4-BE49-F238E27FC236}">
              <a16:creationId xmlns:a16="http://schemas.microsoft.com/office/drawing/2014/main" id="{D79C57E5-F8B5-4232-81BE-71083FA679B9}"/>
            </a:ext>
          </a:extLst>
        </xdr:cNvPr>
        <xdr:cNvSpPr txBox="1"/>
      </xdr:nvSpPr>
      <xdr:spPr>
        <a:xfrm>
          <a:off x="11775742" y="5762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a:extLst>
            <a:ext uri="{FF2B5EF4-FFF2-40B4-BE49-F238E27FC236}">
              <a16:creationId xmlns:a16="http://schemas.microsoft.com/office/drawing/2014/main" id="{350EB423-88D4-41FC-A8E8-451A308D3CA1}"/>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29</xdr:row>
      <xdr:rowOff>168927</xdr:rowOff>
    </xdr:from>
    <xdr:ext cx="595419" cy="259045"/>
    <xdr:sp macro="" textlink="">
      <xdr:nvSpPr>
        <xdr:cNvPr id="481" name="テキスト ボックス 480">
          <a:extLst>
            <a:ext uri="{FF2B5EF4-FFF2-40B4-BE49-F238E27FC236}">
              <a16:creationId xmlns:a16="http://schemas.microsoft.com/office/drawing/2014/main" id="{2FB5EE01-58AF-4D53-B01D-7C41C43D6A52}"/>
            </a:ext>
          </a:extLst>
        </xdr:cNvPr>
        <xdr:cNvSpPr txBox="1"/>
      </xdr:nvSpPr>
      <xdr:spPr>
        <a:xfrm>
          <a:off x="11775742" y="52988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a:extLst>
            <a:ext uri="{FF2B5EF4-FFF2-40B4-BE49-F238E27FC236}">
              <a16:creationId xmlns:a16="http://schemas.microsoft.com/office/drawing/2014/main" id="{5040B96B-31BB-4B59-8F4E-D3E6AB7981C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27</xdr:row>
      <xdr:rowOff>54627</xdr:rowOff>
    </xdr:from>
    <xdr:ext cx="595419" cy="259045"/>
    <xdr:sp macro="" textlink="">
      <xdr:nvSpPr>
        <xdr:cNvPr id="483" name="テキスト ボックス 482">
          <a:extLst>
            <a:ext uri="{FF2B5EF4-FFF2-40B4-BE49-F238E27FC236}">
              <a16:creationId xmlns:a16="http://schemas.microsoft.com/office/drawing/2014/main" id="{22102AC4-9690-451B-BC34-9799BDEF338B}"/>
            </a:ext>
          </a:extLst>
        </xdr:cNvPr>
        <xdr:cNvSpPr txBox="1"/>
      </xdr:nvSpPr>
      <xdr:spPr>
        <a:xfrm>
          <a:off x="11775742" y="48307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a:extLst>
            <a:ext uri="{FF2B5EF4-FFF2-40B4-BE49-F238E27FC236}">
              <a16:creationId xmlns:a16="http://schemas.microsoft.com/office/drawing/2014/main" id="{E233891B-AB65-4BCA-90DD-0F691683265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a:extLst>
            <a:ext uri="{FF2B5EF4-FFF2-40B4-BE49-F238E27FC236}">
              <a16:creationId xmlns:a16="http://schemas.microsoft.com/office/drawing/2014/main" id="{564ED36E-AD65-43A3-816E-0B0747D78D1C}"/>
            </a:ext>
          </a:extLst>
        </xdr:cNvPr>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a:extLst>
            <a:ext uri="{FF2B5EF4-FFF2-40B4-BE49-F238E27FC236}">
              <a16:creationId xmlns:a16="http://schemas.microsoft.com/office/drawing/2014/main" id="{93583C97-CA33-413C-B5B4-E28EC210EAB1}"/>
            </a:ext>
          </a:extLst>
        </xdr:cNvPr>
        <xdr:cNvSpPr txBox="1"/>
      </xdr:nvSpPr>
      <xdr:spPr>
        <a:xfrm>
          <a:off x="16257361" y="688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a:extLst>
            <a:ext uri="{FF2B5EF4-FFF2-40B4-BE49-F238E27FC236}">
              <a16:creationId xmlns:a16="http://schemas.microsoft.com/office/drawing/2014/main" id="{5206507B-DA74-4DDD-B24C-89409B5FBC61}"/>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a:extLst>
            <a:ext uri="{FF2B5EF4-FFF2-40B4-BE49-F238E27FC236}">
              <a16:creationId xmlns:a16="http://schemas.microsoft.com/office/drawing/2014/main" id="{A6116E96-F52E-448D-9C5D-D074D4D58B39}"/>
            </a:ext>
          </a:extLst>
        </xdr:cNvPr>
        <xdr:cNvSpPr txBox="1"/>
      </xdr:nvSpPr>
      <xdr:spPr>
        <a:xfrm>
          <a:off x="16257361" y="521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a:extLst>
            <a:ext uri="{FF2B5EF4-FFF2-40B4-BE49-F238E27FC236}">
              <a16:creationId xmlns:a16="http://schemas.microsoft.com/office/drawing/2014/main" id="{B2569394-6E92-446A-A01C-AE3B8958788A}"/>
            </a:ext>
          </a:extLst>
        </xdr:cNvPr>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136947</xdr:rowOff>
    </xdr:from>
    <xdr:to>
      <xdr:col>23</xdr:col>
      <xdr:colOff>517525</xdr:colOff>
      <xdr:row>38</xdr:row>
      <xdr:rowOff>138315</xdr:rowOff>
    </xdr:to>
    <xdr:cxnSp macro="">
      <xdr:nvCxnSpPr>
        <xdr:cNvPr id="490" name="直線コネクタ 489">
          <a:extLst>
            <a:ext uri="{FF2B5EF4-FFF2-40B4-BE49-F238E27FC236}">
              <a16:creationId xmlns:a16="http://schemas.microsoft.com/office/drawing/2014/main" id="{4DBD9C48-630B-4CE1-AA80-8D7F20F02C95}"/>
            </a:ext>
          </a:extLst>
        </xdr:cNvPr>
        <xdr:cNvCxnSpPr/>
      </xdr:nvCxnSpPr>
      <xdr:spPr>
        <a:xfrm>
          <a:off x="15481300" y="6652047"/>
          <a:ext cx="8382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86934</xdr:rowOff>
    </xdr:from>
    <xdr:ext cx="469744" cy="259045"/>
    <xdr:sp macro="" textlink="">
      <xdr:nvSpPr>
        <xdr:cNvPr id="491" name="災害復旧事業費平均値テキスト">
          <a:extLst>
            <a:ext uri="{FF2B5EF4-FFF2-40B4-BE49-F238E27FC236}">
              <a16:creationId xmlns:a16="http://schemas.microsoft.com/office/drawing/2014/main" id="{FC245417-C802-450A-BA1B-424097C8173C}"/>
            </a:ext>
          </a:extLst>
        </xdr:cNvPr>
        <xdr:cNvSpPr txBox="1"/>
      </xdr:nvSpPr>
      <xdr:spPr>
        <a:xfrm>
          <a:off x="16257361" y="663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a:extLst>
            <a:ext uri="{FF2B5EF4-FFF2-40B4-BE49-F238E27FC236}">
              <a16:creationId xmlns:a16="http://schemas.microsoft.com/office/drawing/2014/main" id="{20B9DCB3-D492-47AF-B21F-839F316762BD}"/>
            </a:ext>
          </a:extLst>
        </xdr:cNvPr>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38</xdr:row>
      <xdr:rowOff>123141</xdr:rowOff>
    </xdr:from>
    <xdr:to>
      <xdr:col>22</xdr:col>
      <xdr:colOff>365125</xdr:colOff>
      <xdr:row>38</xdr:row>
      <xdr:rowOff>136947</xdr:rowOff>
    </xdr:to>
    <xdr:cxnSp macro="">
      <xdr:nvCxnSpPr>
        <xdr:cNvPr id="493" name="直線コネクタ 492">
          <a:extLst>
            <a:ext uri="{FF2B5EF4-FFF2-40B4-BE49-F238E27FC236}">
              <a16:creationId xmlns:a16="http://schemas.microsoft.com/office/drawing/2014/main" id="{580E3A8B-FC61-4A92-BB2F-159937485E6E}"/>
            </a:ext>
          </a:extLst>
        </xdr:cNvPr>
        <xdr:cNvCxnSpPr/>
      </xdr:nvCxnSpPr>
      <xdr:spPr>
        <a:xfrm>
          <a:off x="14592300" y="6638241"/>
          <a:ext cx="889000" cy="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a:extLst>
            <a:ext uri="{FF2B5EF4-FFF2-40B4-BE49-F238E27FC236}">
              <a16:creationId xmlns:a16="http://schemas.microsoft.com/office/drawing/2014/main" id="{69B9B658-607F-4957-8D09-5B6127B36173}"/>
            </a:ext>
          </a:extLst>
        </xdr:cNvPr>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37</xdr:row>
      <xdr:rowOff>14125</xdr:rowOff>
    </xdr:from>
    <xdr:ext cx="469744" cy="259045"/>
    <xdr:sp macro="" textlink="">
      <xdr:nvSpPr>
        <xdr:cNvPr id="495" name="テキスト ボックス 494">
          <a:extLst>
            <a:ext uri="{FF2B5EF4-FFF2-40B4-BE49-F238E27FC236}">
              <a16:creationId xmlns:a16="http://schemas.microsoft.com/office/drawing/2014/main" id="{61E98F8F-0F4D-4B6A-B4F1-172BDF27AB44}"/>
            </a:ext>
          </a:extLst>
        </xdr:cNvPr>
        <xdr:cNvSpPr txBox="1"/>
      </xdr:nvSpPr>
      <xdr:spPr>
        <a:xfrm>
          <a:off x="15138931" y="65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113740</xdr:rowOff>
    </xdr:from>
    <xdr:to>
      <xdr:col>21</xdr:col>
      <xdr:colOff>161925</xdr:colOff>
      <xdr:row>38</xdr:row>
      <xdr:rowOff>123141</xdr:rowOff>
    </xdr:to>
    <xdr:cxnSp macro="">
      <xdr:nvCxnSpPr>
        <xdr:cNvPr id="496" name="直線コネクタ 495">
          <a:extLst>
            <a:ext uri="{FF2B5EF4-FFF2-40B4-BE49-F238E27FC236}">
              <a16:creationId xmlns:a16="http://schemas.microsoft.com/office/drawing/2014/main" id="{6AB275FB-ED0E-4E66-BF54-38B2EDE9CF03}"/>
            </a:ext>
          </a:extLst>
        </xdr:cNvPr>
        <xdr:cNvCxnSpPr/>
      </xdr:nvCxnSpPr>
      <xdr:spPr>
        <a:xfrm>
          <a:off x="13703300" y="6628840"/>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a:extLst>
            <a:ext uri="{FF2B5EF4-FFF2-40B4-BE49-F238E27FC236}">
              <a16:creationId xmlns:a16="http://schemas.microsoft.com/office/drawing/2014/main" id="{4205B0F5-78B6-4B66-91D2-DA953C914280}"/>
            </a:ext>
          </a:extLst>
        </xdr:cNvPr>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37</xdr:row>
      <xdr:rowOff>9654</xdr:rowOff>
    </xdr:from>
    <xdr:ext cx="469744" cy="259045"/>
    <xdr:sp macro="" textlink="">
      <xdr:nvSpPr>
        <xdr:cNvPr id="498" name="テキスト ボックス 497">
          <a:extLst>
            <a:ext uri="{FF2B5EF4-FFF2-40B4-BE49-F238E27FC236}">
              <a16:creationId xmlns:a16="http://schemas.microsoft.com/office/drawing/2014/main" id="{018448C5-50C2-4DBA-90B9-51E4F454F2AA}"/>
            </a:ext>
          </a:extLst>
        </xdr:cNvPr>
        <xdr:cNvSpPr txBox="1"/>
      </xdr:nvSpPr>
      <xdr:spPr>
        <a:xfrm>
          <a:off x="14260816" y="655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113740</xdr:rowOff>
    </xdr:from>
    <xdr:to>
      <xdr:col>19</xdr:col>
      <xdr:colOff>644525</xdr:colOff>
      <xdr:row>38</xdr:row>
      <xdr:rowOff>135521</xdr:rowOff>
    </xdr:to>
    <xdr:cxnSp macro="">
      <xdr:nvCxnSpPr>
        <xdr:cNvPr id="499" name="直線コネクタ 498">
          <a:extLst>
            <a:ext uri="{FF2B5EF4-FFF2-40B4-BE49-F238E27FC236}">
              <a16:creationId xmlns:a16="http://schemas.microsoft.com/office/drawing/2014/main" id="{26F314E7-6816-496B-809D-BB5E769D7E12}"/>
            </a:ext>
          </a:extLst>
        </xdr:cNvPr>
        <xdr:cNvCxnSpPr/>
      </xdr:nvCxnSpPr>
      <xdr:spPr>
        <a:xfrm flipV="1">
          <a:off x="12814300" y="6628840"/>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a:extLst>
            <a:ext uri="{FF2B5EF4-FFF2-40B4-BE49-F238E27FC236}">
              <a16:creationId xmlns:a16="http://schemas.microsoft.com/office/drawing/2014/main" id="{934825B2-FA8C-4954-A06E-A57F441D4606}"/>
            </a:ext>
          </a:extLst>
        </xdr:cNvPr>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36</xdr:row>
      <xdr:rowOff>168590</xdr:rowOff>
    </xdr:from>
    <xdr:ext cx="469744" cy="259045"/>
    <xdr:sp macro="" textlink="">
      <xdr:nvSpPr>
        <xdr:cNvPr id="501" name="テキスト ボックス 500">
          <a:extLst>
            <a:ext uri="{FF2B5EF4-FFF2-40B4-BE49-F238E27FC236}">
              <a16:creationId xmlns:a16="http://schemas.microsoft.com/office/drawing/2014/main" id="{3C924EB6-9AB0-4C1E-881F-8089685C0E68}"/>
            </a:ext>
          </a:extLst>
        </xdr:cNvPr>
        <xdr:cNvSpPr txBox="1"/>
      </xdr:nvSpPr>
      <xdr:spPr>
        <a:xfrm>
          <a:off x="13377259" y="653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a:extLst>
            <a:ext uri="{FF2B5EF4-FFF2-40B4-BE49-F238E27FC236}">
              <a16:creationId xmlns:a16="http://schemas.microsoft.com/office/drawing/2014/main" id="{F9DB12C1-54E2-4871-92D8-FB86E75270DD}"/>
            </a:ext>
          </a:extLst>
        </xdr:cNvPr>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196927</xdr:colOff>
      <xdr:row>37</xdr:row>
      <xdr:rowOff>6595</xdr:rowOff>
    </xdr:from>
    <xdr:ext cx="469744" cy="259045"/>
    <xdr:sp macro="" textlink="">
      <xdr:nvSpPr>
        <xdr:cNvPr id="503" name="テキスト ボックス 502">
          <a:extLst>
            <a:ext uri="{FF2B5EF4-FFF2-40B4-BE49-F238E27FC236}">
              <a16:creationId xmlns:a16="http://schemas.microsoft.com/office/drawing/2014/main" id="{545D3F9B-03FE-4D85-ADE3-B4554936979D}"/>
            </a:ext>
          </a:extLst>
        </xdr:cNvPr>
        <xdr:cNvSpPr txBox="1"/>
      </xdr:nvSpPr>
      <xdr:spPr>
        <a:xfrm>
          <a:off x="12484177" y="655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a:extLst>
            <a:ext uri="{FF2B5EF4-FFF2-40B4-BE49-F238E27FC236}">
              <a16:creationId xmlns:a16="http://schemas.microsoft.com/office/drawing/2014/main" id="{9160163A-A94E-488B-9392-30EE71E1DA3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a:extLst>
            <a:ext uri="{FF2B5EF4-FFF2-40B4-BE49-F238E27FC236}">
              <a16:creationId xmlns:a16="http://schemas.microsoft.com/office/drawing/2014/main" id="{3E6B6FEB-F386-4696-9A76-361308FE473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BC69C379-AAA6-43C0-AA07-728E888BF53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ADF3276F-2A66-4CBE-8917-3621B546691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BD80D700-D8FD-49BB-BE68-5D4A8141C03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87515</xdr:rowOff>
    </xdr:from>
    <xdr:to>
      <xdr:col>23</xdr:col>
      <xdr:colOff>568325</xdr:colOff>
      <xdr:row>39</xdr:row>
      <xdr:rowOff>17665</xdr:rowOff>
    </xdr:to>
    <xdr:sp macro="" textlink="">
      <xdr:nvSpPr>
        <xdr:cNvPr id="509" name="円/楕円 508">
          <a:extLst>
            <a:ext uri="{FF2B5EF4-FFF2-40B4-BE49-F238E27FC236}">
              <a16:creationId xmlns:a16="http://schemas.microsoft.com/office/drawing/2014/main" id="{E763B45B-AA37-4A5B-8A09-B4992A443105}"/>
            </a:ext>
          </a:extLst>
        </xdr:cNvPr>
        <xdr:cNvSpPr/>
      </xdr:nvSpPr>
      <xdr:spPr>
        <a:xfrm>
          <a:off x="16268700" y="66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38</xdr:row>
      <xdr:rowOff>32960</xdr:rowOff>
    </xdr:from>
    <xdr:ext cx="378565" cy="259045"/>
    <xdr:sp macro="" textlink="">
      <xdr:nvSpPr>
        <xdr:cNvPr id="510" name="災害復旧事業費該当値テキスト">
          <a:extLst>
            <a:ext uri="{FF2B5EF4-FFF2-40B4-BE49-F238E27FC236}">
              <a16:creationId xmlns:a16="http://schemas.microsoft.com/office/drawing/2014/main" id="{E9117BF2-B5A4-40B6-8B2D-E34E35E66A84}"/>
            </a:ext>
          </a:extLst>
        </xdr:cNvPr>
        <xdr:cNvSpPr txBox="1"/>
      </xdr:nvSpPr>
      <xdr:spPr>
        <a:xfrm>
          <a:off x="16257361" y="675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86147</xdr:rowOff>
    </xdr:from>
    <xdr:to>
      <xdr:col>22</xdr:col>
      <xdr:colOff>415925</xdr:colOff>
      <xdr:row>39</xdr:row>
      <xdr:rowOff>16297</xdr:rowOff>
    </xdr:to>
    <xdr:sp macro="" textlink="">
      <xdr:nvSpPr>
        <xdr:cNvPr id="511" name="円/楕円 510">
          <a:extLst>
            <a:ext uri="{FF2B5EF4-FFF2-40B4-BE49-F238E27FC236}">
              <a16:creationId xmlns:a16="http://schemas.microsoft.com/office/drawing/2014/main" id="{D1D21350-2DC6-4A35-A6EF-65658F850E01}"/>
            </a:ext>
          </a:extLst>
        </xdr:cNvPr>
        <xdr:cNvSpPr/>
      </xdr:nvSpPr>
      <xdr:spPr>
        <a:xfrm>
          <a:off x="15430500" y="66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185367</xdr:colOff>
      <xdr:row>39</xdr:row>
      <xdr:rowOff>7424</xdr:rowOff>
    </xdr:from>
    <xdr:ext cx="378565" cy="259045"/>
    <xdr:sp macro="" textlink="">
      <xdr:nvSpPr>
        <xdr:cNvPr id="512" name="テキスト ボックス 511">
          <a:extLst>
            <a:ext uri="{FF2B5EF4-FFF2-40B4-BE49-F238E27FC236}">
              <a16:creationId xmlns:a16="http://schemas.microsoft.com/office/drawing/2014/main" id="{3E572089-4962-4221-8783-8FD19A697B7F}"/>
            </a:ext>
          </a:extLst>
        </xdr:cNvPr>
        <xdr:cNvSpPr txBox="1"/>
      </xdr:nvSpPr>
      <xdr:spPr>
        <a:xfrm>
          <a:off x="15194046" y="690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72341</xdr:rowOff>
    </xdr:from>
    <xdr:to>
      <xdr:col>21</xdr:col>
      <xdr:colOff>212725</xdr:colOff>
      <xdr:row>39</xdr:row>
      <xdr:rowOff>2491</xdr:rowOff>
    </xdr:to>
    <xdr:sp macro="" textlink="">
      <xdr:nvSpPr>
        <xdr:cNvPr id="513" name="円/楕円 512">
          <a:extLst>
            <a:ext uri="{FF2B5EF4-FFF2-40B4-BE49-F238E27FC236}">
              <a16:creationId xmlns:a16="http://schemas.microsoft.com/office/drawing/2014/main" id="{93FB058A-96B2-4763-9E38-0E0D2C89A6EA}"/>
            </a:ext>
          </a:extLst>
        </xdr:cNvPr>
        <xdr:cNvSpPr/>
      </xdr:nvSpPr>
      <xdr:spPr>
        <a:xfrm>
          <a:off x="14541500" y="658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38</xdr:row>
      <xdr:rowOff>165068</xdr:rowOff>
    </xdr:from>
    <xdr:ext cx="469744" cy="259045"/>
    <xdr:sp macro="" textlink="">
      <xdr:nvSpPr>
        <xdr:cNvPr id="514" name="テキスト ボックス 513">
          <a:extLst>
            <a:ext uri="{FF2B5EF4-FFF2-40B4-BE49-F238E27FC236}">
              <a16:creationId xmlns:a16="http://schemas.microsoft.com/office/drawing/2014/main" id="{34251DBE-E550-4AC0-85D1-AC77BF0F46A3}"/>
            </a:ext>
          </a:extLst>
        </xdr:cNvPr>
        <xdr:cNvSpPr txBox="1"/>
      </xdr:nvSpPr>
      <xdr:spPr>
        <a:xfrm>
          <a:off x="14260816" y="688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62940</xdr:rowOff>
    </xdr:from>
    <xdr:to>
      <xdr:col>20</xdr:col>
      <xdr:colOff>9525</xdr:colOff>
      <xdr:row>38</xdr:row>
      <xdr:rowOff>164540</xdr:rowOff>
    </xdr:to>
    <xdr:sp macro="" textlink="">
      <xdr:nvSpPr>
        <xdr:cNvPr id="515" name="円/楕円 514">
          <a:extLst>
            <a:ext uri="{FF2B5EF4-FFF2-40B4-BE49-F238E27FC236}">
              <a16:creationId xmlns:a16="http://schemas.microsoft.com/office/drawing/2014/main" id="{EFAC4792-8742-46FC-B1A0-8A576069F853}"/>
            </a:ext>
          </a:extLst>
        </xdr:cNvPr>
        <xdr:cNvSpPr/>
      </xdr:nvSpPr>
      <xdr:spPr>
        <a:xfrm>
          <a:off x="13652500" y="657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38</xdr:row>
      <xdr:rowOff>155667</xdr:rowOff>
    </xdr:from>
    <xdr:ext cx="469744" cy="259045"/>
    <xdr:sp macro="" textlink="">
      <xdr:nvSpPr>
        <xdr:cNvPr id="516" name="テキスト ボックス 515">
          <a:extLst>
            <a:ext uri="{FF2B5EF4-FFF2-40B4-BE49-F238E27FC236}">
              <a16:creationId xmlns:a16="http://schemas.microsoft.com/office/drawing/2014/main" id="{BDE888A5-EBC1-41B3-9CC3-CF96DF84799A}"/>
            </a:ext>
          </a:extLst>
        </xdr:cNvPr>
        <xdr:cNvSpPr txBox="1"/>
      </xdr:nvSpPr>
      <xdr:spPr>
        <a:xfrm>
          <a:off x="13377259" y="687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84721</xdr:rowOff>
    </xdr:from>
    <xdr:to>
      <xdr:col>18</xdr:col>
      <xdr:colOff>492125</xdr:colOff>
      <xdr:row>39</xdr:row>
      <xdr:rowOff>14871</xdr:rowOff>
    </xdr:to>
    <xdr:sp macro="" textlink="">
      <xdr:nvSpPr>
        <xdr:cNvPr id="517" name="円/楕円 516">
          <a:extLst>
            <a:ext uri="{FF2B5EF4-FFF2-40B4-BE49-F238E27FC236}">
              <a16:creationId xmlns:a16="http://schemas.microsoft.com/office/drawing/2014/main" id="{01CD5BF4-4306-4C98-9375-3B53AC221765}"/>
            </a:ext>
          </a:extLst>
        </xdr:cNvPr>
        <xdr:cNvSpPr/>
      </xdr:nvSpPr>
      <xdr:spPr>
        <a:xfrm>
          <a:off x="12763500" y="65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252042</xdr:colOff>
      <xdr:row>39</xdr:row>
      <xdr:rowOff>5998</xdr:rowOff>
    </xdr:from>
    <xdr:ext cx="378565" cy="259045"/>
    <xdr:sp macro="" textlink="">
      <xdr:nvSpPr>
        <xdr:cNvPr id="518" name="テキスト ボックス 517">
          <a:extLst>
            <a:ext uri="{FF2B5EF4-FFF2-40B4-BE49-F238E27FC236}">
              <a16:creationId xmlns:a16="http://schemas.microsoft.com/office/drawing/2014/main" id="{BC537563-9AE2-4F0D-8CEE-C07B0F36FB1D}"/>
            </a:ext>
          </a:extLst>
        </xdr:cNvPr>
        <xdr:cNvSpPr txBox="1"/>
      </xdr:nvSpPr>
      <xdr:spPr>
        <a:xfrm>
          <a:off x="12539292" y="6904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a:extLst>
            <a:ext uri="{FF2B5EF4-FFF2-40B4-BE49-F238E27FC236}">
              <a16:creationId xmlns:a16="http://schemas.microsoft.com/office/drawing/2014/main" id="{2E1F7218-E045-4DDC-AD9B-93C50EEA9284}"/>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a:extLst>
            <a:ext uri="{FF2B5EF4-FFF2-40B4-BE49-F238E27FC236}">
              <a16:creationId xmlns:a16="http://schemas.microsoft.com/office/drawing/2014/main" id="{323CC585-379D-4E7D-8C50-EE9B28D15C51}"/>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a:extLst>
            <a:ext uri="{FF2B5EF4-FFF2-40B4-BE49-F238E27FC236}">
              <a16:creationId xmlns:a16="http://schemas.microsoft.com/office/drawing/2014/main" id="{55AE363E-DAE7-4C9B-94D5-145137D72E3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a:extLst>
            <a:ext uri="{FF2B5EF4-FFF2-40B4-BE49-F238E27FC236}">
              <a16:creationId xmlns:a16="http://schemas.microsoft.com/office/drawing/2014/main" id="{C43A59AF-8A8E-437B-B434-A8FAAB2AF66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a:extLst>
            <a:ext uri="{FF2B5EF4-FFF2-40B4-BE49-F238E27FC236}">
              <a16:creationId xmlns:a16="http://schemas.microsoft.com/office/drawing/2014/main" id="{9025B058-5EE0-4C96-8CB3-10DC30EA67CE}"/>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a:extLst>
            <a:ext uri="{FF2B5EF4-FFF2-40B4-BE49-F238E27FC236}">
              <a16:creationId xmlns:a16="http://schemas.microsoft.com/office/drawing/2014/main" id="{D784DBEA-F91E-42A9-88D3-DDF667BE65B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a:extLst>
            <a:ext uri="{FF2B5EF4-FFF2-40B4-BE49-F238E27FC236}">
              <a16:creationId xmlns:a16="http://schemas.microsoft.com/office/drawing/2014/main" id="{658D0379-4333-4EBC-A487-959C370E475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a:extLst>
            <a:ext uri="{FF2B5EF4-FFF2-40B4-BE49-F238E27FC236}">
              <a16:creationId xmlns:a16="http://schemas.microsoft.com/office/drawing/2014/main" id="{CE810013-368A-485D-8BDE-746221C43CB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27" name="テキスト ボックス 526">
          <a:extLst>
            <a:ext uri="{FF2B5EF4-FFF2-40B4-BE49-F238E27FC236}">
              <a16:creationId xmlns:a16="http://schemas.microsoft.com/office/drawing/2014/main" id="{67DAFCF0-B697-4DC0-924E-A8E85E8F634C}"/>
            </a:ext>
          </a:extLst>
        </xdr:cNvPr>
        <xdr:cNvSpPr txBox="1"/>
      </xdr:nvSpPr>
      <xdr:spPr>
        <a:xfrm>
          <a:off x="12322175"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a:extLst>
            <a:ext uri="{FF2B5EF4-FFF2-40B4-BE49-F238E27FC236}">
              <a16:creationId xmlns:a16="http://schemas.microsoft.com/office/drawing/2014/main" id="{EBF945E4-A2F2-4FF8-9624-15AA1410F38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a:extLst>
            <a:ext uri="{FF2B5EF4-FFF2-40B4-BE49-F238E27FC236}">
              <a16:creationId xmlns:a16="http://schemas.microsoft.com/office/drawing/2014/main" id="{1EB27A7D-39E0-4BAD-83F1-F3AFE5C5342B}"/>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529089</xdr:colOff>
      <xdr:row>54</xdr:row>
      <xdr:rowOff>1559</xdr:rowOff>
    </xdr:from>
    <xdr:ext cx="248786" cy="259045"/>
    <xdr:sp macro="" textlink="">
      <xdr:nvSpPr>
        <xdr:cNvPr id="530" name="テキスト ボックス 529">
          <a:extLst>
            <a:ext uri="{FF2B5EF4-FFF2-40B4-BE49-F238E27FC236}">
              <a16:creationId xmlns:a16="http://schemas.microsoft.com/office/drawing/2014/main" id="{6C6D4F6A-1A08-4C2D-BDF6-FEFBA90A56EC}"/>
            </a:ext>
          </a:extLst>
        </xdr:cNvPr>
        <xdr:cNvSpPr txBox="1"/>
      </xdr:nvSpPr>
      <xdr:spPr>
        <a:xfrm>
          <a:off x="12122375" y="955377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a:extLst>
            <a:ext uri="{FF2B5EF4-FFF2-40B4-BE49-F238E27FC236}">
              <a16:creationId xmlns:a16="http://schemas.microsoft.com/office/drawing/2014/main" id="{233D8D32-79F7-4A5C-B211-F3D473B0DB7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529089</xdr:colOff>
      <xdr:row>47</xdr:row>
      <xdr:rowOff>54627</xdr:rowOff>
    </xdr:from>
    <xdr:ext cx="248786" cy="259045"/>
    <xdr:sp macro="" textlink="">
      <xdr:nvSpPr>
        <xdr:cNvPr id="532" name="テキスト ボックス 531">
          <a:extLst>
            <a:ext uri="{FF2B5EF4-FFF2-40B4-BE49-F238E27FC236}">
              <a16:creationId xmlns:a16="http://schemas.microsoft.com/office/drawing/2014/main" id="{7697CA2A-7D41-49DD-A90D-5B3A5407E939}"/>
            </a:ext>
          </a:extLst>
        </xdr:cNvPr>
        <xdr:cNvSpPr txBox="1"/>
      </xdr:nvSpPr>
      <xdr:spPr>
        <a:xfrm>
          <a:off x="12122375" y="83685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a:extLst>
            <a:ext uri="{FF2B5EF4-FFF2-40B4-BE49-F238E27FC236}">
              <a16:creationId xmlns:a16="http://schemas.microsoft.com/office/drawing/2014/main" id="{8E285670-24EE-4A6A-A78C-BE850585D9D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a:extLst>
            <a:ext uri="{FF2B5EF4-FFF2-40B4-BE49-F238E27FC236}">
              <a16:creationId xmlns:a16="http://schemas.microsoft.com/office/drawing/2014/main" id="{05972A6B-B832-422D-BC8A-2E9F15241607}"/>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a:extLst>
            <a:ext uri="{FF2B5EF4-FFF2-40B4-BE49-F238E27FC236}">
              <a16:creationId xmlns:a16="http://schemas.microsoft.com/office/drawing/2014/main" id="{9CACEE9A-199F-4BF2-9E44-84689BA7CBE1}"/>
            </a:ext>
          </a:extLst>
        </xdr:cNvPr>
        <xdr:cNvSpPr txBox="1"/>
      </xdr:nvSpPr>
      <xdr:spPr>
        <a:xfrm>
          <a:off x="16257361"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a:extLst>
            <a:ext uri="{FF2B5EF4-FFF2-40B4-BE49-F238E27FC236}">
              <a16:creationId xmlns:a16="http://schemas.microsoft.com/office/drawing/2014/main" id="{4C3D05EE-9D28-44CD-A477-F9845DE7A42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a:extLst>
            <a:ext uri="{FF2B5EF4-FFF2-40B4-BE49-F238E27FC236}">
              <a16:creationId xmlns:a16="http://schemas.microsoft.com/office/drawing/2014/main" id="{22B8566F-0879-4167-9AA5-AD6A9177A3A9}"/>
            </a:ext>
          </a:extLst>
        </xdr:cNvPr>
        <xdr:cNvSpPr txBox="1"/>
      </xdr:nvSpPr>
      <xdr:spPr>
        <a:xfrm>
          <a:off x="16257361" y="9385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a:extLst>
            <a:ext uri="{FF2B5EF4-FFF2-40B4-BE49-F238E27FC236}">
              <a16:creationId xmlns:a16="http://schemas.microsoft.com/office/drawing/2014/main" id="{C255E4B2-82ED-4A51-989E-867E43C9674E}"/>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a:extLst>
            <a:ext uri="{FF2B5EF4-FFF2-40B4-BE49-F238E27FC236}">
              <a16:creationId xmlns:a16="http://schemas.microsoft.com/office/drawing/2014/main" id="{8BE226C1-9E43-4832-8C79-59774BF731C9}"/>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a:extLst>
            <a:ext uri="{FF2B5EF4-FFF2-40B4-BE49-F238E27FC236}">
              <a16:creationId xmlns:a16="http://schemas.microsoft.com/office/drawing/2014/main" id="{DE03EA48-0571-44E8-B141-6C3B785F3686}"/>
            </a:ext>
          </a:extLst>
        </xdr:cNvPr>
        <xdr:cNvSpPr txBox="1"/>
      </xdr:nvSpPr>
      <xdr:spPr>
        <a:xfrm>
          <a:off x="16257361" y="96195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a:extLst>
            <a:ext uri="{FF2B5EF4-FFF2-40B4-BE49-F238E27FC236}">
              <a16:creationId xmlns:a16="http://schemas.microsoft.com/office/drawing/2014/main" id="{8045C878-2762-423C-8E6C-E1BE0133EA93}"/>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a:extLst>
            <a:ext uri="{FF2B5EF4-FFF2-40B4-BE49-F238E27FC236}">
              <a16:creationId xmlns:a16="http://schemas.microsoft.com/office/drawing/2014/main" id="{D43DC1AA-2B7C-4613-A72D-61986A17A0B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a:extLst>
            <a:ext uri="{FF2B5EF4-FFF2-40B4-BE49-F238E27FC236}">
              <a16:creationId xmlns:a16="http://schemas.microsoft.com/office/drawing/2014/main" id="{6EDDE6DD-F370-4FB4-8252-2CDA7064B505}"/>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249999</xdr:colOff>
      <xdr:row>55</xdr:row>
      <xdr:rowOff>10177</xdr:rowOff>
    </xdr:from>
    <xdr:ext cx="249299" cy="259045"/>
    <xdr:sp macro="" textlink="">
      <xdr:nvSpPr>
        <xdr:cNvPr id="544" name="テキスト ボックス 543">
          <a:extLst>
            <a:ext uri="{FF2B5EF4-FFF2-40B4-BE49-F238E27FC236}">
              <a16:creationId xmlns:a16="http://schemas.microsoft.com/office/drawing/2014/main" id="{B327C3F6-B68E-484A-AF0E-A3372F257473}"/>
            </a:ext>
          </a:extLst>
        </xdr:cNvPr>
        <xdr:cNvSpPr txBox="1"/>
      </xdr:nvSpPr>
      <xdr:spPr>
        <a:xfrm>
          <a:off x="15258678"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a:extLst>
            <a:ext uri="{FF2B5EF4-FFF2-40B4-BE49-F238E27FC236}">
              <a16:creationId xmlns:a16="http://schemas.microsoft.com/office/drawing/2014/main" id="{496C60F0-97C1-484B-A15D-3FD2B6009633}"/>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a:extLst>
            <a:ext uri="{FF2B5EF4-FFF2-40B4-BE49-F238E27FC236}">
              <a16:creationId xmlns:a16="http://schemas.microsoft.com/office/drawing/2014/main" id="{0276E8CE-39CA-42F9-B10C-ADD981D96984}"/>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55</xdr:row>
      <xdr:rowOff>10177</xdr:rowOff>
    </xdr:from>
    <xdr:ext cx="249299" cy="259045"/>
    <xdr:sp macro="" textlink="">
      <xdr:nvSpPr>
        <xdr:cNvPr id="547" name="テキスト ボックス 546">
          <a:extLst>
            <a:ext uri="{FF2B5EF4-FFF2-40B4-BE49-F238E27FC236}">
              <a16:creationId xmlns:a16="http://schemas.microsoft.com/office/drawing/2014/main" id="{9878B661-7CB4-424A-8FC2-F45489D404AB}"/>
            </a:ext>
          </a:extLst>
        </xdr:cNvPr>
        <xdr:cNvSpPr txBox="1"/>
      </xdr:nvSpPr>
      <xdr:spPr>
        <a:xfrm>
          <a:off x="14365595"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a:extLst>
            <a:ext uri="{FF2B5EF4-FFF2-40B4-BE49-F238E27FC236}">
              <a16:creationId xmlns:a16="http://schemas.microsoft.com/office/drawing/2014/main" id="{ABEE5121-E46A-4D18-B55F-EC6D3E759AE4}"/>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a:extLst>
            <a:ext uri="{FF2B5EF4-FFF2-40B4-BE49-F238E27FC236}">
              <a16:creationId xmlns:a16="http://schemas.microsoft.com/office/drawing/2014/main" id="{ADF8AFE0-965B-49CB-BDC0-A23B33FF151E}"/>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529399</xdr:colOff>
      <xdr:row>55</xdr:row>
      <xdr:rowOff>10177</xdr:rowOff>
    </xdr:from>
    <xdr:ext cx="249299" cy="259045"/>
    <xdr:sp macro="" textlink="">
      <xdr:nvSpPr>
        <xdr:cNvPr id="550" name="テキスト ボックス 549">
          <a:extLst>
            <a:ext uri="{FF2B5EF4-FFF2-40B4-BE49-F238E27FC236}">
              <a16:creationId xmlns:a16="http://schemas.microsoft.com/office/drawing/2014/main" id="{0AECA68A-F854-43F3-B6CA-E007D34CFDFD}"/>
            </a:ext>
          </a:extLst>
        </xdr:cNvPr>
        <xdr:cNvSpPr txBox="1"/>
      </xdr:nvSpPr>
      <xdr:spPr>
        <a:xfrm>
          <a:off x="13497006"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a:extLst>
            <a:ext uri="{FF2B5EF4-FFF2-40B4-BE49-F238E27FC236}">
              <a16:creationId xmlns:a16="http://schemas.microsoft.com/office/drawing/2014/main" id="{96E242C7-EFDE-4100-B19E-CF9FFB7F20F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5FEE7FCA-726C-4131-922A-09A0E724017B}"/>
            </a:ext>
          </a:extLst>
        </xdr:cNvPr>
        <xdr:cNvSpPr txBox="1"/>
      </xdr:nvSpPr>
      <xdr:spPr>
        <a:xfrm>
          <a:off x="12603924"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a:extLst>
            <a:ext uri="{FF2B5EF4-FFF2-40B4-BE49-F238E27FC236}">
              <a16:creationId xmlns:a16="http://schemas.microsoft.com/office/drawing/2014/main" id="{75DC90B8-C3AA-43CD-BDC1-8ECA94F0119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a:extLst>
            <a:ext uri="{FF2B5EF4-FFF2-40B4-BE49-F238E27FC236}">
              <a16:creationId xmlns:a16="http://schemas.microsoft.com/office/drawing/2014/main" id="{830BAB77-8100-4C49-9532-06B2730F50F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a:extLst>
            <a:ext uri="{FF2B5EF4-FFF2-40B4-BE49-F238E27FC236}">
              <a16:creationId xmlns:a16="http://schemas.microsoft.com/office/drawing/2014/main" id="{DBBE0999-F7AB-488E-91CC-E18B5E0ADC0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id="{F652246C-9E66-4F47-886B-3418D5F7305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E0FB0B33-627C-4D92-9004-E7F400E7456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a:extLst>
            <a:ext uri="{FF2B5EF4-FFF2-40B4-BE49-F238E27FC236}">
              <a16:creationId xmlns:a16="http://schemas.microsoft.com/office/drawing/2014/main" id="{2E72C450-FC58-47E2-85C2-C243312D4868}"/>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a:extLst>
            <a:ext uri="{FF2B5EF4-FFF2-40B4-BE49-F238E27FC236}">
              <a16:creationId xmlns:a16="http://schemas.microsoft.com/office/drawing/2014/main" id="{B814632E-B2DF-475B-A41D-AE3EB1771274}"/>
            </a:ext>
          </a:extLst>
        </xdr:cNvPr>
        <xdr:cNvSpPr txBox="1"/>
      </xdr:nvSpPr>
      <xdr:spPr>
        <a:xfrm>
          <a:off x="16257361" y="94997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a:extLst>
            <a:ext uri="{FF2B5EF4-FFF2-40B4-BE49-F238E27FC236}">
              <a16:creationId xmlns:a16="http://schemas.microsoft.com/office/drawing/2014/main" id="{67B01935-46A0-4382-9385-F2E2E5B6CC3E}"/>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249999</xdr:colOff>
      <xdr:row>53</xdr:row>
      <xdr:rowOff>35577</xdr:rowOff>
    </xdr:from>
    <xdr:ext cx="249299" cy="259045"/>
    <xdr:sp macro="" textlink="">
      <xdr:nvSpPr>
        <xdr:cNvPr id="561" name="テキスト ボックス 560">
          <a:extLst>
            <a:ext uri="{FF2B5EF4-FFF2-40B4-BE49-F238E27FC236}">
              <a16:creationId xmlns:a16="http://schemas.microsoft.com/office/drawing/2014/main" id="{E9EE2C5A-169D-440F-8301-E0A4CC5FF9F2}"/>
            </a:ext>
          </a:extLst>
        </xdr:cNvPr>
        <xdr:cNvSpPr txBox="1"/>
      </xdr:nvSpPr>
      <xdr:spPr>
        <a:xfrm>
          <a:off x="15258678"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a:extLst>
            <a:ext uri="{FF2B5EF4-FFF2-40B4-BE49-F238E27FC236}">
              <a16:creationId xmlns:a16="http://schemas.microsoft.com/office/drawing/2014/main" id="{4F47C736-4F55-4DC2-80E9-59232F81D3A4}"/>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53</xdr:row>
      <xdr:rowOff>35577</xdr:rowOff>
    </xdr:from>
    <xdr:ext cx="249299" cy="259045"/>
    <xdr:sp macro="" textlink="">
      <xdr:nvSpPr>
        <xdr:cNvPr id="563" name="テキスト ボックス 562">
          <a:extLst>
            <a:ext uri="{FF2B5EF4-FFF2-40B4-BE49-F238E27FC236}">
              <a16:creationId xmlns:a16="http://schemas.microsoft.com/office/drawing/2014/main" id="{DD48569D-B99F-4CCA-81A8-0DD536FBBE26}"/>
            </a:ext>
          </a:extLst>
        </xdr:cNvPr>
        <xdr:cNvSpPr txBox="1"/>
      </xdr:nvSpPr>
      <xdr:spPr>
        <a:xfrm>
          <a:off x="14365595"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a:extLst>
            <a:ext uri="{FF2B5EF4-FFF2-40B4-BE49-F238E27FC236}">
              <a16:creationId xmlns:a16="http://schemas.microsoft.com/office/drawing/2014/main" id="{D49DBC18-FAF6-4060-AB61-AA07F39FC2FB}"/>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529399</xdr:colOff>
      <xdr:row>53</xdr:row>
      <xdr:rowOff>35577</xdr:rowOff>
    </xdr:from>
    <xdr:ext cx="249299" cy="259045"/>
    <xdr:sp macro="" textlink="">
      <xdr:nvSpPr>
        <xdr:cNvPr id="565" name="テキスト ボックス 564">
          <a:extLst>
            <a:ext uri="{FF2B5EF4-FFF2-40B4-BE49-F238E27FC236}">
              <a16:creationId xmlns:a16="http://schemas.microsoft.com/office/drawing/2014/main" id="{52B9FE1B-5360-4A01-A4D8-2D764BC5BABA}"/>
            </a:ext>
          </a:extLst>
        </xdr:cNvPr>
        <xdr:cNvSpPr txBox="1"/>
      </xdr:nvSpPr>
      <xdr:spPr>
        <a:xfrm>
          <a:off x="13497006"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a:extLst>
            <a:ext uri="{FF2B5EF4-FFF2-40B4-BE49-F238E27FC236}">
              <a16:creationId xmlns:a16="http://schemas.microsoft.com/office/drawing/2014/main" id="{49141321-9DCA-4F85-9AB1-B1E968E57584}"/>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id="{48C9678A-D87E-4932-9DA8-3799A0715583}"/>
            </a:ext>
          </a:extLst>
        </xdr:cNvPr>
        <xdr:cNvSpPr txBox="1"/>
      </xdr:nvSpPr>
      <xdr:spPr>
        <a:xfrm>
          <a:off x="12603924"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a:extLst>
            <a:ext uri="{FF2B5EF4-FFF2-40B4-BE49-F238E27FC236}">
              <a16:creationId xmlns:a16="http://schemas.microsoft.com/office/drawing/2014/main" id="{5227EE37-A580-4370-B52A-72D629F920B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a:extLst>
            <a:ext uri="{FF2B5EF4-FFF2-40B4-BE49-F238E27FC236}">
              <a16:creationId xmlns:a16="http://schemas.microsoft.com/office/drawing/2014/main" id="{D9B1C881-C9B2-4343-AA73-59CB4601731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a:extLst>
            <a:ext uri="{FF2B5EF4-FFF2-40B4-BE49-F238E27FC236}">
              <a16:creationId xmlns:a16="http://schemas.microsoft.com/office/drawing/2014/main" id="{B839B592-B633-4AC7-A5BA-1E50AA710B1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a:extLst>
            <a:ext uri="{FF2B5EF4-FFF2-40B4-BE49-F238E27FC236}">
              <a16:creationId xmlns:a16="http://schemas.microsoft.com/office/drawing/2014/main" id="{706106F1-0ABE-47AE-B6C7-A2EB19E6BCE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a:extLst>
            <a:ext uri="{FF2B5EF4-FFF2-40B4-BE49-F238E27FC236}">
              <a16:creationId xmlns:a16="http://schemas.microsoft.com/office/drawing/2014/main" id="{2BC1D723-802C-4E46-A987-7D7968980DF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a:extLst>
            <a:ext uri="{FF2B5EF4-FFF2-40B4-BE49-F238E27FC236}">
              <a16:creationId xmlns:a16="http://schemas.microsoft.com/office/drawing/2014/main" id="{D7A92032-2390-4FD3-9304-D283B5BA185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a:extLst>
            <a:ext uri="{FF2B5EF4-FFF2-40B4-BE49-F238E27FC236}">
              <a16:creationId xmlns:a16="http://schemas.microsoft.com/office/drawing/2014/main" id="{BCFC16C6-3F0E-4C4F-B659-711597D3045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a:extLst>
            <a:ext uri="{FF2B5EF4-FFF2-40B4-BE49-F238E27FC236}">
              <a16:creationId xmlns:a16="http://schemas.microsoft.com/office/drawing/2014/main" id="{30A39DB7-F3BA-43D4-9226-07C44DCB108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576" name="テキスト ボックス 575">
          <a:extLst>
            <a:ext uri="{FF2B5EF4-FFF2-40B4-BE49-F238E27FC236}">
              <a16:creationId xmlns:a16="http://schemas.microsoft.com/office/drawing/2014/main" id="{A6925E18-8D02-4410-A401-99000F4C88F9}"/>
            </a:ext>
          </a:extLst>
        </xdr:cNvPr>
        <xdr:cNvSpPr txBox="1"/>
      </xdr:nvSpPr>
      <xdr:spPr>
        <a:xfrm>
          <a:off x="12322175"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a:extLst>
            <a:ext uri="{FF2B5EF4-FFF2-40B4-BE49-F238E27FC236}">
              <a16:creationId xmlns:a16="http://schemas.microsoft.com/office/drawing/2014/main" id="{D41B3A18-97E3-4D78-9046-FFEF10871841}"/>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a:extLst>
            <a:ext uri="{FF2B5EF4-FFF2-40B4-BE49-F238E27FC236}">
              <a16:creationId xmlns:a16="http://schemas.microsoft.com/office/drawing/2014/main" id="{B57681E1-F088-4B9C-AC41-C8E24EA2ABCA}"/>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529089</xdr:colOff>
      <xdr:row>78</xdr:row>
      <xdr:rowOff>1559</xdr:rowOff>
    </xdr:from>
    <xdr:ext cx="248786" cy="259045"/>
    <xdr:sp macro="" textlink="">
      <xdr:nvSpPr>
        <xdr:cNvPr id="579" name="テキスト ボックス 578">
          <a:extLst>
            <a:ext uri="{FF2B5EF4-FFF2-40B4-BE49-F238E27FC236}">
              <a16:creationId xmlns:a16="http://schemas.microsoft.com/office/drawing/2014/main" id="{BF414B6A-36FB-4175-8301-5F9851226979}"/>
            </a:ext>
          </a:extLst>
        </xdr:cNvPr>
        <xdr:cNvSpPr txBox="1"/>
      </xdr:nvSpPr>
      <xdr:spPr>
        <a:xfrm>
          <a:off x="12122375" y="137992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a:extLst>
            <a:ext uri="{FF2B5EF4-FFF2-40B4-BE49-F238E27FC236}">
              <a16:creationId xmlns:a16="http://schemas.microsoft.com/office/drawing/2014/main" id="{657AFCEC-B1BA-4BC5-8E25-B04A958FF2E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75</xdr:row>
      <xdr:rowOff>54627</xdr:rowOff>
    </xdr:from>
    <xdr:ext cx="595419" cy="259045"/>
    <xdr:sp macro="" textlink="">
      <xdr:nvSpPr>
        <xdr:cNvPr id="581" name="テキスト ボックス 580">
          <a:extLst>
            <a:ext uri="{FF2B5EF4-FFF2-40B4-BE49-F238E27FC236}">
              <a16:creationId xmlns:a16="http://schemas.microsoft.com/office/drawing/2014/main" id="{2D4AE663-DC70-450E-88F1-D94A1C94B593}"/>
            </a:ext>
          </a:extLst>
        </xdr:cNvPr>
        <xdr:cNvSpPr txBox="1"/>
      </xdr:nvSpPr>
      <xdr:spPr>
        <a:xfrm>
          <a:off x="11775742" y="133215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a:extLst>
            <a:ext uri="{FF2B5EF4-FFF2-40B4-BE49-F238E27FC236}">
              <a16:creationId xmlns:a16="http://schemas.microsoft.com/office/drawing/2014/main" id="{BB5E1CE8-285B-48E1-8DC0-F6B946E86FA1}"/>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72</xdr:row>
      <xdr:rowOff>102252</xdr:rowOff>
    </xdr:from>
    <xdr:ext cx="595419" cy="259045"/>
    <xdr:sp macro="" textlink="">
      <xdr:nvSpPr>
        <xdr:cNvPr id="583" name="テキスト ボックス 582">
          <a:extLst>
            <a:ext uri="{FF2B5EF4-FFF2-40B4-BE49-F238E27FC236}">
              <a16:creationId xmlns:a16="http://schemas.microsoft.com/office/drawing/2014/main" id="{B2B0C811-9A91-46F2-875F-5691A8265696}"/>
            </a:ext>
          </a:extLst>
        </xdr:cNvPr>
        <xdr:cNvSpPr txBox="1"/>
      </xdr:nvSpPr>
      <xdr:spPr>
        <a:xfrm>
          <a:off x="11775742" y="128385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a:extLst>
            <a:ext uri="{FF2B5EF4-FFF2-40B4-BE49-F238E27FC236}">
              <a16:creationId xmlns:a16="http://schemas.microsoft.com/office/drawing/2014/main" id="{B0C73872-8B4B-43D0-AFE7-9504CEA9CD6B}"/>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70</xdr:row>
      <xdr:rowOff>1559</xdr:rowOff>
    </xdr:from>
    <xdr:ext cx="595419" cy="259045"/>
    <xdr:sp macro="" textlink="">
      <xdr:nvSpPr>
        <xdr:cNvPr id="585" name="テキスト ボックス 584">
          <a:extLst>
            <a:ext uri="{FF2B5EF4-FFF2-40B4-BE49-F238E27FC236}">
              <a16:creationId xmlns:a16="http://schemas.microsoft.com/office/drawing/2014/main" id="{8D5A50C1-194D-4960-9AC5-519E97205CB3}"/>
            </a:ext>
          </a:extLst>
        </xdr:cNvPr>
        <xdr:cNvSpPr txBox="1"/>
      </xdr:nvSpPr>
      <xdr:spPr>
        <a:xfrm>
          <a:off x="11775742" y="123840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a:extLst>
            <a:ext uri="{FF2B5EF4-FFF2-40B4-BE49-F238E27FC236}">
              <a16:creationId xmlns:a16="http://schemas.microsoft.com/office/drawing/2014/main" id="{CB56E5C4-7CC1-4DD4-89B6-065E78460E0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67</xdr:row>
      <xdr:rowOff>54627</xdr:rowOff>
    </xdr:from>
    <xdr:ext cx="595419" cy="259045"/>
    <xdr:sp macro="" textlink="">
      <xdr:nvSpPr>
        <xdr:cNvPr id="587" name="テキスト ボックス 586">
          <a:extLst>
            <a:ext uri="{FF2B5EF4-FFF2-40B4-BE49-F238E27FC236}">
              <a16:creationId xmlns:a16="http://schemas.microsoft.com/office/drawing/2014/main" id="{A4A3C046-7245-4BDB-A1E8-DD28E80C17E1}"/>
            </a:ext>
          </a:extLst>
        </xdr:cNvPr>
        <xdr:cNvSpPr txBox="1"/>
      </xdr:nvSpPr>
      <xdr:spPr>
        <a:xfrm>
          <a:off x="11775742" y="119064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a:extLst>
            <a:ext uri="{FF2B5EF4-FFF2-40B4-BE49-F238E27FC236}">
              <a16:creationId xmlns:a16="http://schemas.microsoft.com/office/drawing/2014/main" id="{B8DE4076-7B47-4415-8CD4-B90C8FB8CD2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a:extLst>
            <a:ext uri="{FF2B5EF4-FFF2-40B4-BE49-F238E27FC236}">
              <a16:creationId xmlns:a16="http://schemas.microsoft.com/office/drawing/2014/main" id="{1F71800B-6E4B-4B3B-BD8B-FD03855878D6}"/>
            </a:ext>
          </a:extLst>
        </xdr:cNvPr>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a:extLst>
            <a:ext uri="{FF2B5EF4-FFF2-40B4-BE49-F238E27FC236}">
              <a16:creationId xmlns:a16="http://schemas.microsoft.com/office/drawing/2014/main" id="{01D656DF-2A65-498D-B2E2-4CBCAE6E8452}"/>
            </a:ext>
          </a:extLst>
        </xdr:cNvPr>
        <xdr:cNvSpPr txBox="1"/>
      </xdr:nvSpPr>
      <xdr:spPr>
        <a:xfrm>
          <a:off x="16257361" y="1392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a:extLst>
            <a:ext uri="{FF2B5EF4-FFF2-40B4-BE49-F238E27FC236}">
              <a16:creationId xmlns:a16="http://schemas.microsoft.com/office/drawing/2014/main" id="{A7C5CE89-D4D5-4EDF-9F15-880F67AF6205}"/>
            </a:ext>
          </a:extLst>
        </xdr:cNvPr>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83009</xdr:rowOff>
    </xdr:from>
    <xdr:ext cx="599010" cy="259045"/>
    <xdr:sp macro="" textlink="">
      <xdr:nvSpPr>
        <xdr:cNvPr id="592" name="公債費最大値テキスト">
          <a:extLst>
            <a:ext uri="{FF2B5EF4-FFF2-40B4-BE49-F238E27FC236}">
              <a16:creationId xmlns:a16="http://schemas.microsoft.com/office/drawing/2014/main" id="{D8820C45-4711-4619-AA4C-7E7BF33FADAE}"/>
            </a:ext>
          </a:extLst>
        </xdr:cNvPr>
        <xdr:cNvSpPr txBox="1"/>
      </xdr:nvSpPr>
      <xdr:spPr>
        <a:xfrm>
          <a:off x="16257361" y="1246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a:extLst>
            <a:ext uri="{FF2B5EF4-FFF2-40B4-BE49-F238E27FC236}">
              <a16:creationId xmlns:a16="http://schemas.microsoft.com/office/drawing/2014/main" id="{EAB59D76-C488-4D80-8FD2-60ED3F1A18B4}"/>
            </a:ext>
          </a:extLst>
        </xdr:cNvPr>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24157</xdr:rowOff>
    </xdr:from>
    <xdr:to>
      <xdr:col>23</xdr:col>
      <xdr:colOff>517525</xdr:colOff>
      <xdr:row>76</xdr:row>
      <xdr:rowOff>34804</xdr:rowOff>
    </xdr:to>
    <xdr:cxnSp macro="">
      <xdr:nvCxnSpPr>
        <xdr:cNvPr id="594" name="直線コネクタ 593">
          <a:extLst>
            <a:ext uri="{FF2B5EF4-FFF2-40B4-BE49-F238E27FC236}">
              <a16:creationId xmlns:a16="http://schemas.microsoft.com/office/drawing/2014/main" id="{984E7824-4CEE-43B5-885D-36CDEDD72614}"/>
            </a:ext>
          </a:extLst>
        </xdr:cNvPr>
        <xdr:cNvCxnSpPr/>
      </xdr:nvCxnSpPr>
      <xdr:spPr>
        <a:xfrm>
          <a:off x="15481300" y="13054357"/>
          <a:ext cx="83820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595" name="公債費平均値テキスト">
          <a:extLst>
            <a:ext uri="{FF2B5EF4-FFF2-40B4-BE49-F238E27FC236}">
              <a16:creationId xmlns:a16="http://schemas.microsoft.com/office/drawing/2014/main" id="{3A268D3D-1561-4DE5-89B7-66B3EFEFDDAB}"/>
            </a:ext>
          </a:extLst>
        </xdr:cNvPr>
        <xdr:cNvSpPr txBox="1"/>
      </xdr:nvSpPr>
      <xdr:spPr>
        <a:xfrm>
          <a:off x="16257361" y="13595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a:extLst>
            <a:ext uri="{FF2B5EF4-FFF2-40B4-BE49-F238E27FC236}">
              <a16:creationId xmlns:a16="http://schemas.microsoft.com/office/drawing/2014/main" id="{128A2AB4-4E73-4248-BF69-2EBE4F84807C}"/>
            </a:ext>
          </a:extLst>
        </xdr:cNvPr>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76</xdr:row>
      <xdr:rowOff>14596</xdr:rowOff>
    </xdr:from>
    <xdr:to>
      <xdr:col>22</xdr:col>
      <xdr:colOff>365125</xdr:colOff>
      <xdr:row>76</xdr:row>
      <xdr:rowOff>24157</xdr:rowOff>
    </xdr:to>
    <xdr:cxnSp macro="">
      <xdr:nvCxnSpPr>
        <xdr:cNvPr id="597" name="直線コネクタ 596">
          <a:extLst>
            <a:ext uri="{FF2B5EF4-FFF2-40B4-BE49-F238E27FC236}">
              <a16:creationId xmlns:a16="http://schemas.microsoft.com/office/drawing/2014/main" id="{76DF1BF6-458D-462A-A633-401B5F487A0B}"/>
            </a:ext>
          </a:extLst>
        </xdr:cNvPr>
        <xdr:cNvCxnSpPr/>
      </xdr:nvCxnSpPr>
      <xdr:spPr>
        <a:xfrm>
          <a:off x="14592300" y="13044796"/>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a:extLst>
            <a:ext uri="{FF2B5EF4-FFF2-40B4-BE49-F238E27FC236}">
              <a16:creationId xmlns:a16="http://schemas.microsoft.com/office/drawing/2014/main" id="{3D1B8996-219C-4EAC-9DFF-D03B69D30554}"/>
            </a:ext>
          </a:extLst>
        </xdr:cNvPr>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77</xdr:row>
      <xdr:rowOff>84428</xdr:rowOff>
    </xdr:from>
    <xdr:ext cx="534377" cy="259045"/>
    <xdr:sp macro="" textlink="">
      <xdr:nvSpPr>
        <xdr:cNvPr id="599" name="テキスト ボックス 598">
          <a:extLst>
            <a:ext uri="{FF2B5EF4-FFF2-40B4-BE49-F238E27FC236}">
              <a16:creationId xmlns:a16="http://schemas.microsoft.com/office/drawing/2014/main" id="{92425441-E6EE-45B1-88D6-C90675936FE2}"/>
            </a:ext>
          </a:extLst>
        </xdr:cNvPr>
        <xdr:cNvSpPr txBox="1"/>
      </xdr:nvSpPr>
      <xdr:spPr>
        <a:xfrm>
          <a:off x="15106615" y="1370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137670</xdr:rowOff>
    </xdr:from>
    <xdr:to>
      <xdr:col>21</xdr:col>
      <xdr:colOff>161925</xdr:colOff>
      <xdr:row>76</xdr:row>
      <xdr:rowOff>14596</xdr:rowOff>
    </xdr:to>
    <xdr:cxnSp macro="">
      <xdr:nvCxnSpPr>
        <xdr:cNvPr id="600" name="直線コネクタ 599">
          <a:extLst>
            <a:ext uri="{FF2B5EF4-FFF2-40B4-BE49-F238E27FC236}">
              <a16:creationId xmlns:a16="http://schemas.microsoft.com/office/drawing/2014/main" id="{100D268D-5545-42AB-965F-6465A1647A61}"/>
            </a:ext>
          </a:extLst>
        </xdr:cNvPr>
        <xdr:cNvCxnSpPr/>
      </xdr:nvCxnSpPr>
      <xdr:spPr>
        <a:xfrm>
          <a:off x="13703300" y="12996420"/>
          <a:ext cx="889000" cy="4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a:extLst>
            <a:ext uri="{FF2B5EF4-FFF2-40B4-BE49-F238E27FC236}">
              <a16:creationId xmlns:a16="http://schemas.microsoft.com/office/drawing/2014/main" id="{8F760D20-4E58-4E21-9D44-E1A5F2EBC969}"/>
            </a:ext>
          </a:extLst>
        </xdr:cNvPr>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77</xdr:row>
      <xdr:rowOff>82728</xdr:rowOff>
    </xdr:from>
    <xdr:ext cx="534377" cy="259045"/>
    <xdr:sp macro="" textlink="">
      <xdr:nvSpPr>
        <xdr:cNvPr id="602" name="テキスト ボックス 601">
          <a:extLst>
            <a:ext uri="{FF2B5EF4-FFF2-40B4-BE49-F238E27FC236}">
              <a16:creationId xmlns:a16="http://schemas.microsoft.com/office/drawing/2014/main" id="{C6A94C1B-C660-445E-A201-D96CC1B71B94}"/>
            </a:ext>
          </a:extLst>
        </xdr:cNvPr>
        <xdr:cNvSpPr txBox="1"/>
      </xdr:nvSpPr>
      <xdr:spPr>
        <a:xfrm>
          <a:off x="14228500" y="1370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92787</xdr:rowOff>
    </xdr:from>
    <xdr:to>
      <xdr:col>19</xdr:col>
      <xdr:colOff>644525</xdr:colOff>
      <xdr:row>75</xdr:row>
      <xdr:rowOff>137670</xdr:rowOff>
    </xdr:to>
    <xdr:cxnSp macro="">
      <xdr:nvCxnSpPr>
        <xdr:cNvPr id="603" name="直線コネクタ 602">
          <a:extLst>
            <a:ext uri="{FF2B5EF4-FFF2-40B4-BE49-F238E27FC236}">
              <a16:creationId xmlns:a16="http://schemas.microsoft.com/office/drawing/2014/main" id="{7F32CE86-406F-4D54-8633-204D398A4AC8}"/>
            </a:ext>
          </a:extLst>
        </xdr:cNvPr>
        <xdr:cNvCxnSpPr/>
      </xdr:nvCxnSpPr>
      <xdr:spPr>
        <a:xfrm>
          <a:off x="12814300" y="12951537"/>
          <a:ext cx="889000" cy="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a:extLst>
            <a:ext uri="{FF2B5EF4-FFF2-40B4-BE49-F238E27FC236}">
              <a16:creationId xmlns:a16="http://schemas.microsoft.com/office/drawing/2014/main" id="{64B5381B-0BC8-4799-82CE-B3663102CBEB}"/>
            </a:ext>
          </a:extLst>
        </xdr:cNvPr>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77</xdr:row>
      <xdr:rowOff>83138</xdr:rowOff>
    </xdr:from>
    <xdr:ext cx="534377" cy="259045"/>
    <xdr:sp macro="" textlink="">
      <xdr:nvSpPr>
        <xdr:cNvPr id="605" name="テキスト ボックス 604">
          <a:extLst>
            <a:ext uri="{FF2B5EF4-FFF2-40B4-BE49-F238E27FC236}">
              <a16:creationId xmlns:a16="http://schemas.microsoft.com/office/drawing/2014/main" id="{3D6D24B0-7531-4652-8FD3-50BDFC9D597E}"/>
            </a:ext>
          </a:extLst>
        </xdr:cNvPr>
        <xdr:cNvSpPr txBox="1"/>
      </xdr:nvSpPr>
      <xdr:spPr>
        <a:xfrm>
          <a:off x="13344943" y="1370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a:extLst>
            <a:ext uri="{FF2B5EF4-FFF2-40B4-BE49-F238E27FC236}">
              <a16:creationId xmlns:a16="http://schemas.microsoft.com/office/drawing/2014/main" id="{43F452EF-3520-4D91-B10D-D564A78C852D}"/>
            </a:ext>
          </a:extLst>
        </xdr:cNvPr>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183661</xdr:colOff>
      <xdr:row>77</xdr:row>
      <xdr:rowOff>67698</xdr:rowOff>
    </xdr:from>
    <xdr:ext cx="534377" cy="259045"/>
    <xdr:sp macro="" textlink="">
      <xdr:nvSpPr>
        <xdr:cNvPr id="607" name="テキスト ボックス 606">
          <a:extLst>
            <a:ext uri="{FF2B5EF4-FFF2-40B4-BE49-F238E27FC236}">
              <a16:creationId xmlns:a16="http://schemas.microsoft.com/office/drawing/2014/main" id="{07FACACF-8421-4692-94A4-72505BCA2955}"/>
            </a:ext>
          </a:extLst>
        </xdr:cNvPr>
        <xdr:cNvSpPr txBox="1"/>
      </xdr:nvSpPr>
      <xdr:spPr>
        <a:xfrm>
          <a:off x="12470911" y="1368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a:extLst>
            <a:ext uri="{FF2B5EF4-FFF2-40B4-BE49-F238E27FC236}">
              <a16:creationId xmlns:a16="http://schemas.microsoft.com/office/drawing/2014/main" id="{5A44165B-FCA1-4D5C-A2F0-D9DE04182BA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a:extLst>
            <a:ext uri="{FF2B5EF4-FFF2-40B4-BE49-F238E27FC236}">
              <a16:creationId xmlns:a16="http://schemas.microsoft.com/office/drawing/2014/main" id="{60EF3DB6-2002-45A8-9081-FC79EB45C95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a:extLst>
            <a:ext uri="{FF2B5EF4-FFF2-40B4-BE49-F238E27FC236}">
              <a16:creationId xmlns:a16="http://schemas.microsoft.com/office/drawing/2014/main" id="{017045D4-36E5-4B52-9BEA-F98F0B18BEC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a:extLst>
            <a:ext uri="{FF2B5EF4-FFF2-40B4-BE49-F238E27FC236}">
              <a16:creationId xmlns:a16="http://schemas.microsoft.com/office/drawing/2014/main" id="{EF68EFC0-15DD-4D45-A5B9-32896834365F}"/>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A38E61BD-FB5C-415A-AD7B-F9B41BE3E45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155454</xdr:rowOff>
    </xdr:from>
    <xdr:to>
      <xdr:col>23</xdr:col>
      <xdr:colOff>568325</xdr:colOff>
      <xdr:row>76</xdr:row>
      <xdr:rowOff>85604</xdr:rowOff>
    </xdr:to>
    <xdr:sp macro="" textlink="">
      <xdr:nvSpPr>
        <xdr:cNvPr id="613" name="円/楕円 612">
          <a:extLst>
            <a:ext uri="{FF2B5EF4-FFF2-40B4-BE49-F238E27FC236}">
              <a16:creationId xmlns:a16="http://schemas.microsoft.com/office/drawing/2014/main" id="{7F9C4671-9568-4079-943B-70216EC7A213}"/>
            </a:ext>
          </a:extLst>
        </xdr:cNvPr>
        <xdr:cNvSpPr/>
      </xdr:nvSpPr>
      <xdr:spPr>
        <a:xfrm>
          <a:off x="16268700" y="130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75</xdr:row>
      <xdr:rowOff>6882</xdr:rowOff>
    </xdr:from>
    <xdr:ext cx="534377" cy="259045"/>
    <xdr:sp macro="" textlink="">
      <xdr:nvSpPr>
        <xdr:cNvPr id="614" name="公債費該当値テキスト">
          <a:extLst>
            <a:ext uri="{FF2B5EF4-FFF2-40B4-BE49-F238E27FC236}">
              <a16:creationId xmlns:a16="http://schemas.microsoft.com/office/drawing/2014/main" id="{923CA988-FF96-4F11-9A2D-3F6718FCA14C}"/>
            </a:ext>
          </a:extLst>
        </xdr:cNvPr>
        <xdr:cNvSpPr txBox="1"/>
      </xdr:nvSpPr>
      <xdr:spPr>
        <a:xfrm>
          <a:off x="16257361" y="1327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97,943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144807</xdr:rowOff>
    </xdr:from>
    <xdr:to>
      <xdr:col>22</xdr:col>
      <xdr:colOff>415925</xdr:colOff>
      <xdr:row>76</xdr:row>
      <xdr:rowOff>74957</xdr:rowOff>
    </xdr:to>
    <xdr:sp macro="" textlink="">
      <xdr:nvSpPr>
        <xdr:cNvPr id="615" name="円/楕円 614">
          <a:extLst>
            <a:ext uri="{FF2B5EF4-FFF2-40B4-BE49-F238E27FC236}">
              <a16:creationId xmlns:a16="http://schemas.microsoft.com/office/drawing/2014/main" id="{0A76DF3C-88F9-485E-8778-0392130F08D3}"/>
            </a:ext>
          </a:extLst>
        </xdr:cNvPr>
        <xdr:cNvSpPr/>
      </xdr:nvSpPr>
      <xdr:spPr>
        <a:xfrm>
          <a:off x="15430500" y="130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65619</xdr:colOff>
      <xdr:row>74</xdr:row>
      <xdr:rowOff>91484</xdr:rowOff>
    </xdr:from>
    <xdr:ext cx="599010" cy="259045"/>
    <xdr:sp macro="" textlink="">
      <xdr:nvSpPr>
        <xdr:cNvPr id="616" name="テキスト ボックス 615">
          <a:extLst>
            <a:ext uri="{FF2B5EF4-FFF2-40B4-BE49-F238E27FC236}">
              <a16:creationId xmlns:a16="http://schemas.microsoft.com/office/drawing/2014/main" id="{39D1D986-8A65-435A-BC2B-84720BC22631}"/>
            </a:ext>
          </a:extLst>
        </xdr:cNvPr>
        <xdr:cNvSpPr txBox="1"/>
      </xdr:nvSpPr>
      <xdr:spPr>
        <a:xfrm>
          <a:off x="15074298" y="1318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100,272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135246</xdr:rowOff>
    </xdr:from>
    <xdr:to>
      <xdr:col>21</xdr:col>
      <xdr:colOff>212725</xdr:colOff>
      <xdr:row>76</xdr:row>
      <xdr:rowOff>65396</xdr:rowOff>
    </xdr:to>
    <xdr:sp macro="" textlink="">
      <xdr:nvSpPr>
        <xdr:cNvPr id="617" name="円/楕円 616">
          <a:extLst>
            <a:ext uri="{FF2B5EF4-FFF2-40B4-BE49-F238E27FC236}">
              <a16:creationId xmlns:a16="http://schemas.microsoft.com/office/drawing/2014/main" id="{C36ACFF8-9AAC-4D75-A1E8-514994C12D9D}"/>
            </a:ext>
          </a:extLst>
        </xdr:cNvPr>
        <xdr:cNvSpPr/>
      </xdr:nvSpPr>
      <xdr:spPr>
        <a:xfrm>
          <a:off x="14541500" y="129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557744</xdr:colOff>
      <xdr:row>74</xdr:row>
      <xdr:rowOff>81923</xdr:rowOff>
    </xdr:from>
    <xdr:ext cx="599010" cy="259045"/>
    <xdr:sp macro="" textlink="">
      <xdr:nvSpPr>
        <xdr:cNvPr id="618" name="テキスト ボックス 617">
          <a:extLst>
            <a:ext uri="{FF2B5EF4-FFF2-40B4-BE49-F238E27FC236}">
              <a16:creationId xmlns:a16="http://schemas.microsoft.com/office/drawing/2014/main" id="{0212807C-FC65-4A8C-B6BB-04C7FA9A0A2B}"/>
            </a:ext>
          </a:extLst>
        </xdr:cNvPr>
        <xdr:cNvSpPr txBox="1"/>
      </xdr:nvSpPr>
      <xdr:spPr>
        <a:xfrm>
          <a:off x="14205708" y="1317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102,363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86870</xdr:rowOff>
    </xdr:from>
    <xdr:to>
      <xdr:col>20</xdr:col>
      <xdr:colOff>9525</xdr:colOff>
      <xdr:row>76</xdr:row>
      <xdr:rowOff>17019</xdr:rowOff>
    </xdr:to>
    <xdr:sp macro="" textlink="">
      <xdr:nvSpPr>
        <xdr:cNvPr id="619" name="円/楕円 618">
          <a:extLst>
            <a:ext uri="{FF2B5EF4-FFF2-40B4-BE49-F238E27FC236}">
              <a16:creationId xmlns:a16="http://schemas.microsoft.com/office/drawing/2014/main" id="{B633A175-EB38-4A1E-99F0-0998130482AC}"/>
            </a:ext>
          </a:extLst>
        </xdr:cNvPr>
        <xdr:cNvSpPr/>
      </xdr:nvSpPr>
      <xdr:spPr>
        <a:xfrm>
          <a:off x="13652500" y="129456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345019</xdr:colOff>
      <xdr:row>74</xdr:row>
      <xdr:rowOff>33547</xdr:rowOff>
    </xdr:from>
    <xdr:ext cx="599010" cy="259045"/>
    <xdr:sp macro="" textlink="">
      <xdr:nvSpPr>
        <xdr:cNvPr id="620" name="テキスト ボックス 619">
          <a:extLst>
            <a:ext uri="{FF2B5EF4-FFF2-40B4-BE49-F238E27FC236}">
              <a16:creationId xmlns:a16="http://schemas.microsoft.com/office/drawing/2014/main" id="{138C3B31-7BB5-4D03-986A-DB69F7A07D48}"/>
            </a:ext>
          </a:extLst>
        </xdr:cNvPr>
        <xdr:cNvSpPr txBox="1"/>
      </xdr:nvSpPr>
      <xdr:spPr>
        <a:xfrm>
          <a:off x="13312626" y="1312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41987</xdr:rowOff>
    </xdr:from>
    <xdr:to>
      <xdr:col>18</xdr:col>
      <xdr:colOff>492125</xdr:colOff>
      <xdr:row>75</xdr:row>
      <xdr:rowOff>143587</xdr:rowOff>
    </xdr:to>
    <xdr:sp macro="" textlink="">
      <xdr:nvSpPr>
        <xdr:cNvPr id="621" name="円/楕円 620">
          <a:extLst>
            <a:ext uri="{FF2B5EF4-FFF2-40B4-BE49-F238E27FC236}">
              <a16:creationId xmlns:a16="http://schemas.microsoft.com/office/drawing/2014/main" id="{987A09E1-201D-4713-A5A3-2C4CE121896E}"/>
            </a:ext>
          </a:extLst>
        </xdr:cNvPr>
        <xdr:cNvSpPr/>
      </xdr:nvSpPr>
      <xdr:spPr>
        <a:xfrm>
          <a:off x="12763500" y="1290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151344</xdr:colOff>
      <xdr:row>73</xdr:row>
      <xdr:rowOff>160114</xdr:rowOff>
    </xdr:from>
    <xdr:ext cx="599010" cy="259045"/>
    <xdr:sp macro="" textlink="">
      <xdr:nvSpPr>
        <xdr:cNvPr id="622" name="テキスト ボックス 621">
          <a:extLst>
            <a:ext uri="{FF2B5EF4-FFF2-40B4-BE49-F238E27FC236}">
              <a16:creationId xmlns:a16="http://schemas.microsoft.com/office/drawing/2014/main" id="{C06FD96C-C6E8-4D6C-9181-2DB53A21A77C}"/>
            </a:ext>
          </a:extLst>
        </xdr:cNvPr>
        <xdr:cNvSpPr txBox="1"/>
      </xdr:nvSpPr>
      <xdr:spPr>
        <a:xfrm>
          <a:off x="12438594" y="1307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a:extLst>
            <a:ext uri="{FF2B5EF4-FFF2-40B4-BE49-F238E27FC236}">
              <a16:creationId xmlns:a16="http://schemas.microsoft.com/office/drawing/2014/main" id="{2D77963B-C34B-4DBA-80EB-D07ED6887B8D}"/>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a:extLst>
            <a:ext uri="{FF2B5EF4-FFF2-40B4-BE49-F238E27FC236}">
              <a16:creationId xmlns:a16="http://schemas.microsoft.com/office/drawing/2014/main" id="{A96561DA-AC6B-46EA-B77A-097D2321C1A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a:extLst>
            <a:ext uri="{FF2B5EF4-FFF2-40B4-BE49-F238E27FC236}">
              <a16:creationId xmlns:a16="http://schemas.microsoft.com/office/drawing/2014/main" id="{728B750C-BC08-48C2-AB62-ADE49FFEEA8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a:extLst>
            <a:ext uri="{FF2B5EF4-FFF2-40B4-BE49-F238E27FC236}">
              <a16:creationId xmlns:a16="http://schemas.microsoft.com/office/drawing/2014/main" id="{7CEBEAA9-840E-4D76-B257-7A680CEF156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a:extLst>
            <a:ext uri="{FF2B5EF4-FFF2-40B4-BE49-F238E27FC236}">
              <a16:creationId xmlns:a16="http://schemas.microsoft.com/office/drawing/2014/main" id="{0E53FF2D-30B6-4392-9553-22D4FADA36D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a:extLst>
            <a:ext uri="{FF2B5EF4-FFF2-40B4-BE49-F238E27FC236}">
              <a16:creationId xmlns:a16="http://schemas.microsoft.com/office/drawing/2014/main" id="{86326E23-9C51-4A0D-BC4B-C7B9A8FB8C5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a:extLst>
            <a:ext uri="{FF2B5EF4-FFF2-40B4-BE49-F238E27FC236}">
              <a16:creationId xmlns:a16="http://schemas.microsoft.com/office/drawing/2014/main" id="{8E7FD0FE-EB53-486A-8BE9-DF7B3AB3BDD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a:extLst>
            <a:ext uri="{FF2B5EF4-FFF2-40B4-BE49-F238E27FC236}">
              <a16:creationId xmlns:a16="http://schemas.microsoft.com/office/drawing/2014/main" id="{DACE9C49-3980-4B89-B079-F17A3D0F35E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31" name="テキスト ボックス 630">
          <a:extLst>
            <a:ext uri="{FF2B5EF4-FFF2-40B4-BE49-F238E27FC236}">
              <a16:creationId xmlns:a16="http://schemas.microsoft.com/office/drawing/2014/main" id="{2818494F-8532-45BE-B062-1F613A29370A}"/>
            </a:ext>
          </a:extLst>
        </xdr:cNvPr>
        <xdr:cNvSpPr txBox="1"/>
      </xdr:nvSpPr>
      <xdr:spPr>
        <a:xfrm>
          <a:off x="12322175"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a:extLst>
            <a:ext uri="{FF2B5EF4-FFF2-40B4-BE49-F238E27FC236}">
              <a16:creationId xmlns:a16="http://schemas.microsoft.com/office/drawing/2014/main" id="{99EA85C6-1838-441C-89E8-DEC093BF261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a:extLst>
            <a:ext uri="{FF2B5EF4-FFF2-40B4-BE49-F238E27FC236}">
              <a16:creationId xmlns:a16="http://schemas.microsoft.com/office/drawing/2014/main" id="{EFECB474-A65D-434C-A8F5-C84BE5151318}"/>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529089</xdr:colOff>
      <xdr:row>97</xdr:row>
      <xdr:rowOff>54627</xdr:rowOff>
    </xdr:from>
    <xdr:ext cx="248786" cy="259045"/>
    <xdr:sp macro="" textlink="">
      <xdr:nvSpPr>
        <xdr:cNvPr id="634" name="テキスト ボックス 633">
          <a:extLst>
            <a:ext uri="{FF2B5EF4-FFF2-40B4-BE49-F238E27FC236}">
              <a16:creationId xmlns:a16="http://schemas.microsoft.com/office/drawing/2014/main" id="{18F5914D-CD12-4A82-A376-F99D59A9FE21}"/>
            </a:ext>
          </a:extLst>
        </xdr:cNvPr>
        <xdr:cNvSpPr txBox="1"/>
      </xdr:nvSpPr>
      <xdr:spPr>
        <a:xfrm>
          <a:off x="12122375" y="172132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a:extLst>
            <a:ext uri="{FF2B5EF4-FFF2-40B4-BE49-F238E27FC236}">
              <a16:creationId xmlns:a16="http://schemas.microsoft.com/office/drawing/2014/main" id="{5B1156FF-37CE-4F9F-A29E-8DBF214D4E29}"/>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94</xdr:row>
      <xdr:rowOff>1559</xdr:rowOff>
    </xdr:from>
    <xdr:ext cx="685573" cy="259045"/>
    <xdr:sp macro="" textlink="">
      <xdr:nvSpPr>
        <xdr:cNvPr id="636" name="テキスト ボックス 635">
          <a:extLst>
            <a:ext uri="{FF2B5EF4-FFF2-40B4-BE49-F238E27FC236}">
              <a16:creationId xmlns:a16="http://schemas.microsoft.com/office/drawing/2014/main" id="{AB35C933-020A-438C-8262-FB4566FEF93F}"/>
            </a:ext>
          </a:extLst>
        </xdr:cNvPr>
        <xdr:cNvSpPr txBox="1"/>
      </xdr:nvSpPr>
      <xdr:spPr>
        <a:xfrm>
          <a:off x="11676064" y="16629488"/>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a:extLst>
            <a:ext uri="{FF2B5EF4-FFF2-40B4-BE49-F238E27FC236}">
              <a16:creationId xmlns:a16="http://schemas.microsoft.com/office/drawing/2014/main" id="{EC0737C1-CF55-4C15-B052-44B94AEA22C7}"/>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102252</xdr:rowOff>
    </xdr:from>
    <xdr:ext cx="685573" cy="259045"/>
    <xdr:sp macro="" textlink="">
      <xdr:nvSpPr>
        <xdr:cNvPr id="638" name="テキスト ボックス 637">
          <a:extLst>
            <a:ext uri="{FF2B5EF4-FFF2-40B4-BE49-F238E27FC236}">
              <a16:creationId xmlns:a16="http://schemas.microsoft.com/office/drawing/2014/main" id="{B1165A54-74C5-44D9-A3D9-A2B761AB9754}"/>
            </a:ext>
          </a:extLst>
        </xdr:cNvPr>
        <xdr:cNvSpPr txBox="1"/>
      </xdr:nvSpPr>
      <xdr:spPr>
        <a:xfrm>
          <a:off x="11676064" y="16022609"/>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a:extLst>
            <a:ext uri="{FF2B5EF4-FFF2-40B4-BE49-F238E27FC236}">
              <a16:creationId xmlns:a16="http://schemas.microsoft.com/office/drawing/2014/main" id="{73EE0569-2E08-4FD3-B731-9CA4796DE1C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3" cy="259045"/>
    <xdr:sp macro="" textlink="">
      <xdr:nvSpPr>
        <xdr:cNvPr id="640" name="テキスト ボックス 639">
          <a:extLst>
            <a:ext uri="{FF2B5EF4-FFF2-40B4-BE49-F238E27FC236}">
              <a16:creationId xmlns:a16="http://schemas.microsoft.com/office/drawing/2014/main" id="{FB1433E7-73F9-4439-9E79-8C3DC8737F24}"/>
            </a:ext>
          </a:extLst>
        </xdr:cNvPr>
        <xdr:cNvSpPr txBox="1"/>
      </xdr:nvSpPr>
      <xdr:spPr>
        <a:xfrm>
          <a:off x="11676064" y="15444306"/>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a:extLst>
            <a:ext uri="{FF2B5EF4-FFF2-40B4-BE49-F238E27FC236}">
              <a16:creationId xmlns:a16="http://schemas.microsoft.com/office/drawing/2014/main" id="{BD935A8C-98A0-4BE0-9C6D-814AC72377E4}"/>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a:extLst>
            <a:ext uri="{FF2B5EF4-FFF2-40B4-BE49-F238E27FC236}">
              <a16:creationId xmlns:a16="http://schemas.microsoft.com/office/drawing/2014/main" id="{E14438EE-6761-435C-88E4-545154F2BAE9}"/>
            </a:ext>
          </a:extLst>
        </xdr:cNvPr>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58008</xdr:rowOff>
    </xdr:from>
    <xdr:ext cx="313932" cy="259045"/>
    <xdr:sp macro="" textlink="">
      <xdr:nvSpPr>
        <xdr:cNvPr id="643" name="積立金最小値テキスト">
          <a:extLst>
            <a:ext uri="{FF2B5EF4-FFF2-40B4-BE49-F238E27FC236}">
              <a16:creationId xmlns:a16="http://schemas.microsoft.com/office/drawing/2014/main" id="{368E1A2C-BCC4-431D-AC12-D754A5760B3E}"/>
            </a:ext>
          </a:extLst>
        </xdr:cNvPr>
        <xdr:cNvSpPr txBox="1"/>
      </xdr:nvSpPr>
      <xdr:spPr>
        <a:xfrm>
          <a:off x="16257361" y="17393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a:extLst>
            <a:ext uri="{FF2B5EF4-FFF2-40B4-BE49-F238E27FC236}">
              <a16:creationId xmlns:a16="http://schemas.microsoft.com/office/drawing/2014/main" id="{03D47CBF-40B2-4C4E-926D-551B91833380}"/>
            </a:ext>
          </a:extLst>
        </xdr:cNvPr>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155137</xdr:rowOff>
    </xdr:from>
    <xdr:ext cx="690189" cy="259045"/>
    <xdr:sp macro="" textlink="">
      <xdr:nvSpPr>
        <xdr:cNvPr id="645" name="積立金最大値テキスト">
          <a:extLst>
            <a:ext uri="{FF2B5EF4-FFF2-40B4-BE49-F238E27FC236}">
              <a16:creationId xmlns:a16="http://schemas.microsoft.com/office/drawing/2014/main" id="{F4F1441A-D621-4C62-B4BD-9266834FF35B}"/>
            </a:ext>
          </a:extLst>
        </xdr:cNvPr>
        <xdr:cNvSpPr txBox="1"/>
      </xdr:nvSpPr>
      <xdr:spPr>
        <a:xfrm>
          <a:off x="16257361" y="15898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a:extLst>
            <a:ext uri="{FF2B5EF4-FFF2-40B4-BE49-F238E27FC236}">
              <a16:creationId xmlns:a16="http://schemas.microsoft.com/office/drawing/2014/main" id="{839A0962-30B6-4D6A-B31E-7D55344FFD40}"/>
            </a:ext>
          </a:extLst>
        </xdr:cNvPr>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3311</xdr:rowOff>
    </xdr:from>
    <xdr:to>
      <xdr:col>23</xdr:col>
      <xdr:colOff>517525</xdr:colOff>
      <xdr:row>98</xdr:row>
      <xdr:rowOff>19831</xdr:rowOff>
    </xdr:to>
    <xdr:cxnSp macro="">
      <xdr:nvCxnSpPr>
        <xdr:cNvPr id="647" name="直線コネクタ 646">
          <a:extLst>
            <a:ext uri="{FF2B5EF4-FFF2-40B4-BE49-F238E27FC236}">
              <a16:creationId xmlns:a16="http://schemas.microsoft.com/office/drawing/2014/main" id="{4A6C351D-3702-4BA1-ABD2-3B8721D6F4F7}"/>
            </a:ext>
          </a:extLst>
        </xdr:cNvPr>
        <xdr:cNvCxnSpPr/>
      </xdr:nvCxnSpPr>
      <xdr:spPr>
        <a:xfrm>
          <a:off x="15481300" y="16805411"/>
          <a:ext cx="8382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a:extLst>
            <a:ext uri="{FF2B5EF4-FFF2-40B4-BE49-F238E27FC236}">
              <a16:creationId xmlns:a16="http://schemas.microsoft.com/office/drawing/2014/main" id="{2D6FAEF6-958F-450E-A11E-E7E30A0A66D5}"/>
            </a:ext>
          </a:extLst>
        </xdr:cNvPr>
        <xdr:cNvSpPr txBox="1"/>
      </xdr:nvSpPr>
      <xdr:spPr>
        <a:xfrm>
          <a:off x="16257361" y="17119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a:extLst>
            <a:ext uri="{FF2B5EF4-FFF2-40B4-BE49-F238E27FC236}">
              <a16:creationId xmlns:a16="http://schemas.microsoft.com/office/drawing/2014/main" id="{82B2224F-7947-44C1-A4A1-4424618367FF}"/>
            </a:ext>
          </a:extLst>
        </xdr:cNvPr>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97</xdr:row>
      <xdr:rowOff>157674</xdr:rowOff>
    </xdr:from>
    <xdr:to>
      <xdr:col>22</xdr:col>
      <xdr:colOff>365125</xdr:colOff>
      <xdr:row>98</xdr:row>
      <xdr:rowOff>3311</xdr:rowOff>
    </xdr:to>
    <xdr:cxnSp macro="">
      <xdr:nvCxnSpPr>
        <xdr:cNvPr id="650" name="直線コネクタ 649">
          <a:extLst>
            <a:ext uri="{FF2B5EF4-FFF2-40B4-BE49-F238E27FC236}">
              <a16:creationId xmlns:a16="http://schemas.microsoft.com/office/drawing/2014/main" id="{2BE4027A-7B96-4041-9918-2BFAF36700A5}"/>
            </a:ext>
          </a:extLst>
        </xdr:cNvPr>
        <xdr:cNvCxnSpPr/>
      </xdr:nvCxnSpPr>
      <xdr:spPr>
        <a:xfrm>
          <a:off x="14592300" y="16788324"/>
          <a:ext cx="889000" cy="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a:extLst>
            <a:ext uri="{FF2B5EF4-FFF2-40B4-BE49-F238E27FC236}">
              <a16:creationId xmlns:a16="http://schemas.microsoft.com/office/drawing/2014/main" id="{A4E2DEC0-5C45-44AC-9C70-9CE9EE8300FC}"/>
            </a:ext>
          </a:extLst>
        </xdr:cNvPr>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96</xdr:row>
      <xdr:rowOff>54771</xdr:rowOff>
    </xdr:from>
    <xdr:ext cx="534377" cy="259045"/>
    <xdr:sp macro="" textlink="">
      <xdr:nvSpPr>
        <xdr:cNvPr id="652" name="テキスト ボックス 651">
          <a:extLst>
            <a:ext uri="{FF2B5EF4-FFF2-40B4-BE49-F238E27FC236}">
              <a16:creationId xmlns:a16="http://schemas.microsoft.com/office/drawing/2014/main" id="{850C5876-0EB4-4D19-820C-6FE9B83CF8DB}"/>
            </a:ext>
          </a:extLst>
        </xdr:cNvPr>
        <xdr:cNvSpPr txBox="1"/>
      </xdr:nvSpPr>
      <xdr:spPr>
        <a:xfrm>
          <a:off x="15106615" y="1703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157674</xdr:rowOff>
    </xdr:from>
    <xdr:to>
      <xdr:col>21</xdr:col>
      <xdr:colOff>161925</xdr:colOff>
      <xdr:row>97</xdr:row>
      <xdr:rowOff>165080</xdr:rowOff>
    </xdr:to>
    <xdr:cxnSp macro="">
      <xdr:nvCxnSpPr>
        <xdr:cNvPr id="653" name="直線コネクタ 652">
          <a:extLst>
            <a:ext uri="{FF2B5EF4-FFF2-40B4-BE49-F238E27FC236}">
              <a16:creationId xmlns:a16="http://schemas.microsoft.com/office/drawing/2014/main" id="{E963B2A8-9AB9-4C40-95CC-16CBD301C50F}"/>
            </a:ext>
          </a:extLst>
        </xdr:cNvPr>
        <xdr:cNvCxnSpPr/>
      </xdr:nvCxnSpPr>
      <xdr:spPr>
        <a:xfrm flipV="1">
          <a:off x="13703300" y="16788324"/>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a:extLst>
            <a:ext uri="{FF2B5EF4-FFF2-40B4-BE49-F238E27FC236}">
              <a16:creationId xmlns:a16="http://schemas.microsoft.com/office/drawing/2014/main" id="{E32A2B16-2B20-4A95-96E2-D12B7912A3FA}"/>
            </a:ext>
          </a:extLst>
        </xdr:cNvPr>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98</xdr:row>
      <xdr:rowOff>55926</xdr:rowOff>
    </xdr:from>
    <xdr:ext cx="534377" cy="259045"/>
    <xdr:sp macro="" textlink="">
      <xdr:nvSpPr>
        <xdr:cNvPr id="655" name="テキスト ボックス 654">
          <a:extLst>
            <a:ext uri="{FF2B5EF4-FFF2-40B4-BE49-F238E27FC236}">
              <a16:creationId xmlns:a16="http://schemas.microsoft.com/office/drawing/2014/main" id="{F36DB33D-95F6-427F-AF2C-2C71D952D88F}"/>
            </a:ext>
          </a:extLst>
        </xdr:cNvPr>
        <xdr:cNvSpPr txBox="1"/>
      </xdr:nvSpPr>
      <xdr:spPr>
        <a:xfrm>
          <a:off x="14228500" y="173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165080</xdr:rowOff>
    </xdr:from>
    <xdr:to>
      <xdr:col>19</xdr:col>
      <xdr:colOff>644525</xdr:colOff>
      <xdr:row>98</xdr:row>
      <xdr:rowOff>7282</xdr:rowOff>
    </xdr:to>
    <xdr:cxnSp macro="">
      <xdr:nvCxnSpPr>
        <xdr:cNvPr id="656" name="直線コネクタ 655">
          <a:extLst>
            <a:ext uri="{FF2B5EF4-FFF2-40B4-BE49-F238E27FC236}">
              <a16:creationId xmlns:a16="http://schemas.microsoft.com/office/drawing/2014/main" id="{14B309BB-15C7-484C-9DA2-7E23CB5A0611}"/>
            </a:ext>
          </a:extLst>
        </xdr:cNvPr>
        <xdr:cNvCxnSpPr/>
      </xdr:nvCxnSpPr>
      <xdr:spPr>
        <a:xfrm flipV="1">
          <a:off x="12814300" y="16795730"/>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a:extLst>
            <a:ext uri="{FF2B5EF4-FFF2-40B4-BE49-F238E27FC236}">
              <a16:creationId xmlns:a16="http://schemas.microsoft.com/office/drawing/2014/main" id="{6D7676F6-B752-43A9-89BE-991A32504853}"/>
            </a:ext>
          </a:extLst>
        </xdr:cNvPr>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98</xdr:row>
      <xdr:rowOff>60906</xdr:rowOff>
    </xdr:from>
    <xdr:ext cx="534377" cy="259045"/>
    <xdr:sp macro="" textlink="">
      <xdr:nvSpPr>
        <xdr:cNvPr id="658" name="テキスト ボックス 657">
          <a:extLst>
            <a:ext uri="{FF2B5EF4-FFF2-40B4-BE49-F238E27FC236}">
              <a16:creationId xmlns:a16="http://schemas.microsoft.com/office/drawing/2014/main" id="{D4A1303B-9872-498D-93E6-1FCE8D13FF07}"/>
            </a:ext>
          </a:extLst>
        </xdr:cNvPr>
        <xdr:cNvSpPr txBox="1"/>
      </xdr:nvSpPr>
      <xdr:spPr>
        <a:xfrm>
          <a:off x="13344943" y="1739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a:extLst>
            <a:ext uri="{FF2B5EF4-FFF2-40B4-BE49-F238E27FC236}">
              <a16:creationId xmlns:a16="http://schemas.microsoft.com/office/drawing/2014/main" id="{8C0A3849-7CD5-4CBC-8539-64F9E3B51418}"/>
            </a:ext>
          </a:extLst>
        </xdr:cNvPr>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183661</xdr:colOff>
      <xdr:row>96</xdr:row>
      <xdr:rowOff>83822</xdr:rowOff>
    </xdr:from>
    <xdr:ext cx="534377" cy="259045"/>
    <xdr:sp macro="" textlink="">
      <xdr:nvSpPr>
        <xdr:cNvPr id="660" name="テキスト ボックス 659">
          <a:extLst>
            <a:ext uri="{FF2B5EF4-FFF2-40B4-BE49-F238E27FC236}">
              <a16:creationId xmlns:a16="http://schemas.microsoft.com/office/drawing/2014/main" id="{B31FEA8A-E708-469A-AFBB-1C86BC7AC2BA}"/>
            </a:ext>
          </a:extLst>
        </xdr:cNvPr>
        <xdr:cNvSpPr txBox="1"/>
      </xdr:nvSpPr>
      <xdr:spPr>
        <a:xfrm>
          <a:off x="12470911" y="170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a:extLst>
            <a:ext uri="{FF2B5EF4-FFF2-40B4-BE49-F238E27FC236}">
              <a16:creationId xmlns:a16="http://schemas.microsoft.com/office/drawing/2014/main" id="{6C307E67-9259-4F53-BE83-797E31F50C2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a:extLst>
            <a:ext uri="{FF2B5EF4-FFF2-40B4-BE49-F238E27FC236}">
              <a16:creationId xmlns:a16="http://schemas.microsoft.com/office/drawing/2014/main" id="{A5E698C5-E8E4-4D9A-B7DC-7E0D0AA1E32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a:extLst>
            <a:ext uri="{FF2B5EF4-FFF2-40B4-BE49-F238E27FC236}">
              <a16:creationId xmlns:a16="http://schemas.microsoft.com/office/drawing/2014/main" id="{BF736043-1FE9-409B-AF06-5CD11E12F4C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a:extLst>
            <a:ext uri="{FF2B5EF4-FFF2-40B4-BE49-F238E27FC236}">
              <a16:creationId xmlns:a16="http://schemas.microsoft.com/office/drawing/2014/main" id="{D2395A4D-0564-480F-83E5-D208243B935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a:extLst>
            <a:ext uri="{FF2B5EF4-FFF2-40B4-BE49-F238E27FC236}">
              <a16:creationId xmlns:a16="http://schemas.microsoft.com/office/drawing/2014/main" id="{2F863B92-F5D0-4F8F-B0D2-CEAA5BCB044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140481</xdr:rowOff>
    </xdr:from>
    <xdr:to>
      <xdr:col>23</xdr:col>
      <xdr:colOff>568325</xdr:colOff>
      <xdr:row>98</xdr:row>
      <xdr:rowOff>70631</xdr:rowOff>
    </xdr:to>
    <xdr:sp macro="" textlink="">
      <xdr:nvSpPr>
        <xdr:cNvPr id="666" name="円/楕円 665">
          <a:extLst>
            <a:ext uri="{FF2B5EF4-FFF2-40B4-BE49-F238E27FC236}">
              <a16:creationId xmlns:a16="http://schemas.microsoft.com/office/drawing/2014/main" id="{911F36C1-D8B9-4AB3-BDBA-B13F3FB6A8F7}"/>
            </a:ext>
          </a:extLst>
        </xdr:cNvPr>
        <xdr:cNvSpPr/>
      </xdr:nvSpPr>
      <xdr:spPr>
        <a:xfrm>
          <a:off x="16268700" y="167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97</xdr:row>
      <xdr:rowOff>92933</xdr:rowOff>
    </xdr:from>
    <xdr:ext cx="469744" cy="259045"/>
    <xdr:sp macro="" textlink="">
      <xdr:nvSpPr>
        <xdr:cNvPr id="667" name="積立金該当値テキスト">
          <a:extLst>
            <a:ext uri="{FF2B5EF4-FFF2-40B4-BE49-F238E27FC236}">
              <a16:creationId xmlns:a16="http://schemas.microsoft.com/office/drawing/2014/main" id="{D3F7C067-1651-42D0-BBED-DE0282257836}"/>
            </a:ext>
          </a:extLst>
        </xdr:cNvPr>
        <xdr:cNvSpPr txBox="1"/>
      </xdr:nvSpPr>
      <xdr:spPr>
        <a:xfrm>
          <a:off x="16257361" y="1725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123961</xdr:rowOff>
    </xdr:from>
    <xdr:to>
      <xdr:col>22</xdr:col>
      <xdr:colOff>415925</xdr:colOff>
      <xdr:row>98</xdr:row>
      <xdr:rowOff>54111</xdr:rowOff>
    </xdr:to>
    <xdr:sp macro="" textlink="">
      <xdr:nvSpPr>
        <xdr:cNvPr id="668" name="円/楕円 667">
          <a:extLst>
            <a:ext uri="{FF2B5EF4-FFF2-40B4-BE49-F238E27FC236}">
              <a16:creationId xmlns:a16="http://schemas.microsoft.com/office/drawing/2014/main" id="{0DD89D6C-9217-476E-A5EF-81A9BF8CE797}"/>
            </a:ext>
          </a:extLst>
        </xdr:cNvPr>
        <xdr:cNvSpPr/>
      </xdr:nvSpPr>
      <xdr:spPr>
        <a:xfrm>
          <a:off x="15430500" y="1675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98</xdr:row>
      <xdr:rowOff>54763</xdr:rowOff>
    </xdr:from>
    <xdr:ext cx="534377" cy="259045"/>
    <xdr:sp macro="" textlink="">
      <xdr:nvSpPr>
        <xdr:cNvPr id="669" name="テキスト ボックス 668">
          <a:extLst>
            <a:ext uri="{FF2B5EF4-FFF2-40B4-BE49-F238E27FC236}">
              <a16:creationId xmlns:a16="http://schemas.microsoft.com/office/drawing/2014/main" id="{04C4E01F-155A-4122-BC12-56E1EBB20325}"/>
            </a:ext>
          </a:extLst>
        </xdr:cNvPr>
        <xdr:cNvSpPr txBox="1"/>
      </xdr:nvSpPr>
      <xdr:spPr>
        <a:xfrm>
          <a:off x="15106615" y="173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106874</xdr:rowOff>
    </xdr:from>
    <xdr:to>
      <xdr:col>21</xdr:col>
      <xdr:colOff>212725</xdr:colOff>
      <xdr:row>98</xdr:row>
      <xdr:rowOff>37024</xdr:rowOff>
    </xdr:to>
    <xdr:sp macro="" textlink="">
      <xdr:nvSpPr>
        <xdr:cNvPr id="670" name="円/楕円 669">
          <a:extLst>
            <a:ext uri="{FF2B5EF4-FFF2-40B4-BE49-F238E27FC236}">
              <a16:creationId xmlns:a16="http://schemas.microsoft.com/office/drawing/2014/main" id="{AB2B84B2-9ADB-4604-A087-455F96F4166E}"/>
            </a:ext>
          </a:extLst>
        </xdr:cNvPr>
        <xdr:cNvSpPr/>
      </xdr:nvSpPr>
      <xdr:spPr>
        <a:xfrm>
          <a:off x="14541500" y="167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96</xdr:row>
      <xdr:rowOff>53551</xdr:rowOff>
    </xdr:from>
    <xdr:ext cx="534377" cy="259045"/>
    <xdr:sp macro="" textlink="">
      <xdr:nvSpPr>
        <xdr:cNvPr id="671" name="テキスト ボックス 670">
          <a:extLst>
            <a:ext uri="{FF2B5EF4-FFF2-40B4-BE49-F238E27FC236}">
              <a16:creationId xmlns:a16="http://schemas.microsoft.com/office/drawing/2014/main" id="{B89B05E5-83C0-4568-BA6A-5F561B1749AD}"/>
            </a:ext>
          </a:extLst>
        </xdr:cNvPr>
        <xdr:cNvSpPr txBox="1"/>
      </xdr:nvSpPr>
      <xdr:spPr>
        <a:xfrm>
          <a:off x="14228500" y="1703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114280</xdr:rowOff>
    </xdr:from>
    <xdr:to>
      <xdr:col>20</xdr:col>
      <xdr:colOff>9525</xdr:colOff>
      <xdr:row>98</xdr:row>
      <xdr:rowOff>44430</xdr:rowOff>
    </xdr:to>
    <xdr:sp macro="" textlink="">
      <xdr:nvSpPr>
        <xdr:cNvPr id="672" name="円/楕円 671">
          <a:extLst>
            <a:ext uri="{FF2B5EF4-FFF2-40B4-BE49-F238E27FC236}">
              <a16:creationId xmlns:a16="http://schemas.microsoft.com/office/drawing/2014/main" id="{1C3B4102-013E-4402-A1EA-45F6AC1BB21F}"/>
            </a:ext>
          </a:extLst>
        </xdr:cNvPr>
        <xdr:cNvSpPr/>
      </xdr:nvSpPr>
      <xdr:spPr>
        <a:xfrm>
          <a:off x="13652500" y="167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96</xdr:row>
      <xdr:rowOff>60957</xdr:rowOff>
    </xdr:from>
    <xdr:ext cx="534377" cy="259045"/>
    <xdr:sp macro="" textlink="">
      <xdr:nvSpPr>
        <xdr:cNvPr id="673" name="テキスト ボックス 672">
          <a:extLst>
            <a:ext uri="{FF2B5EF4-FFF2-40B4-BE49-F238E27FC236}">
              <a16:creationId xmlns:a16="http://schemas.microsoft.com/office/drawing/2014/main" id="{FECC9D9A-FF85-4092-91CE-1BA6304DA75B}"/>
            </a:ext>
          </a:extLst>
        </xdr:cNvPr>
        <xdr:cNvSpPr txBox="1"/>
      </xdr:nvSpPr>
      <xdr:spPr>
        <a:xfrm>
          <a:off x="13344943" y="1704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127932</xdr:rowOff>
    </xdr:from>
    <xdr:to>
      <xdr:col>18</xdr:col>
      <xdr:colOff>492125</xdr:colOff>
      <xdr:row>98</xdr:row>
      <xdr:rowOff>58082</xdr:rowOff>
    </xdr:to>
    <xdr:sp macro="" textlink="">
      <xdr:nvSpPr>
        <xdr:cNvPr id="674" name="円/楕円 673">
          <a:extLst>
            <a:ext uri="{FF2B5EF4-FFF2-40B4-BE49-F238E27FC236}">
              <a16:creationId xmlns:a16="http://schemas.microsoft.com/office/drawing/2014/main" id="{C74B43D3-E19C-4C62-88AC-2262D9F2DD0E}"/>
            </a:ext>
          </a:extLst>
        </xdr:cNvPr>
        <xdr:cNvSpPr/>
      </xdr:nvSpPr>
      <xdr:spPr>
        <a:xfrm>
          <a:off x="12763500" y="1675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183661</xdr:colOff>
      <xdr:row>98</xdr:row>
      <xdr:rowOff>58734</xdr:rowOff>
    </xdr:from>
    <xdr:ext cx="534377" cy="259045"/>
    <xdr:sp macro="" textlink="">
      <xdr:nvSpPr>
        <xdr:cNvPr id="675" name="テキスト ボックス 674">
          <a:extLst>
            <a:ext uri="{FF2B5EF4-FFF2-40B4-BE49-F238E27FC236}">
              <a16:creationId xmlns:a16="http://schemas.microsoft.com/office/drawing/2014/main" id="{A5870890-F0C9-4358-A91E-7C5CAEF03D30}"/>
            </a:ext>
          </a:extLst>
        </xdr:cNvPr>
        <xdr:cNvSpPr txBox="1"/>
      </xdr:nvSpPr>
      <xdr:spPr>
        <a:xfrm>
          <a:off x="12470911" y="1739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a:extLst>
            <a:ext uri="{FF2B5EF4-FFF2-40B4-BE49-F238E27FC236}">
              <a16:creationId xmlns:a16="http://schemas.microsoft.com/office/drawing/2014/main" id="{B530F4BC-8FF2-45DB-BF7B-6A25D57D7538}"/>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a:extLst>
            <a:ext uri="{FF2B5EF4-FFF2-40B4-BE49-F238E27FC236}">
              <a16:creationId xmlns:a16="http://schemas.microsoft.com/office/drawing/2014/main" id="{4C813367-7DF3-4DE4-BEF2-8EE72BCDC5E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a:extLst>
            <a:ext uri="{FF2B5EF4-FFF2-40B4-BE49-F238E27FC236}">
              <a16:creationId xmlns:a16="http://schemas.microsoft.com/office/drawing/2014/main" id="{941FDC31-2FFD-4767-A30F-51999F3BF0D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a:extLst>
            <a:ext uri="{FF2B5EF4-FFF2-40B4-BE49-F238E27FC236}">
              <a16:creationId xmlns:a16="http://schemas.microsoft.com/office/drawing/2014/main" id="{06BB076C-6698-4941-8FC9-9E5CBF06A2A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a:extLst>
            <a:ext uri="{FF2B5EF4-FFF2-40B4-BE49-F238E27FC236}">
              <a16:creationId xmlns:a16="http://schemas.microsoft.com/office/drawing/2014/main" id="{F51A061B-AB99-4C15-8E55-03D3D74D42F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a:extLst>
            <a:ext uri="{FF2B5EF4-FFF2-40B4-BE49-F238E27FC236}">
              <a16:creationId xmlns:a16="http://schemas.microsoft.com/office/drawing/2014/main" id="{71400FB1-89E6-4DD1-9D68-3D1EB193C26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a:extLst>
            <a:ext uri="{FF2B5EF4-FFF2-40B4-BE49-F238E27FC236}">
              <a16:creationId xmlns:a16="http://schemas.microsoft.com/office/drawing/2014/main" id="{91BDF905-36EA-4AB1-8054-EFDFC6A441F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a:extLst>
            <a:ext uri="{FF2B5EF4-FFF2-40B4-BE49-F238E27FC236}">
              <a16:creationId xmlns:a16="http://schemas.microsoft.com/office/drawing/2014/main" id="{0F1ADC93-E6CE-420F-AFCE-A24BD62911B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684" name="テキスト ボックス 683">
          <a:extLst>
            <a:ext uri="{FF2B5EF4-FFF2-40B4-BE49-F238E27FC236}">
              <a16:creationId xmlns:a16="http://schemas.microsoft.com/office/drawing/2014/main" id="{C7DCF4EA-77BA-462A-8793-0BBA49FC2570}"/>
            </a:ext>
          </a:extLst>
        </xdr:cNvPr>
        <xdr:cNvSpPr txBox="1"/>
      </xdr:nvSpPr>
      <xdr:spPr>
        <a:xfrm>
          <a:off x="18120632"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a:extLst>
            <a:ext uri="{FF2B5EF4-FFF2-40B4-BE49-F238E27FC236}">
              <a16:creationId xmlns:a16="http://schemas.microsoft.com/office/drawing/2014/main" id="{C870F5B4-E148-4DDB-A9A1-47BDD564A9E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a:extLst>
            <a:ext uri="{FF2B5EF4-FFF2-40B4-BE49-F238E27FC236}">
              <a16:creationId xmlns:a16="http://schemas.microsoft.com/office/drawing/2014/main" id="{6B99D380-645F-4C12-BB3F-41F41A3DBC5A}"/>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a:extLst>
            <a:ext uri="{FF2B5EF4-FFF2-40B4-BE49-F238E27FC236}">
              <a16:creationId xmlns:a16="http://schemas.microsoft.com/office/drawing/2014/main" id="{2DDE6FE6-0F6D-4753-B586-6A5B7D2296B4}"/>
            </a:ext>
          </a:extLst>
        </xdr:cNvPr>
        <xdr:cNvSpPr txBox="1"/>
      </xdr:nvSpPr>
      <xdr:spPr>
        <a:xfrm>
          <a:off x="17909946" y="68500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a:extLst>
            <a:ext uri="{FF2B5EF4-FFF2-40B4-BE49-F238E27FC236}">
              <a16:creationId xmlns:a16="http://schemas.microsoft.com/office/drawing/2014/main" id="{3DB012E1-6F77-45F8-923F-7879AE0BA893}"/>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153959</xdr:rowOff>
    </xdr:from>
    <xdr:ext cx="531299" cy="259045"/>
    <xdr:sp macro="" textlink="">
      <xdr:nvSpPr>
        <xdr:cNvPr id="689" name="テキスト ボックス 688">
          <a:extLst>
            <a:ext uri="{FF2B5EF4-FFF2-40B4-BE49-F238E27FC236}">
              <a16:creationId xmlns:a16="http://schemas.microsoft.com/office/drawing/2014/main" id="{7D6316CE-1485-4531-95E6-52BC0BF9C56B}"/>
            </a:ext>
          </a:extLst>
        </xdr:cNvPr>
        <xdr:cNvSpPr txBox="1"/>
      </xdr:nvSpPr>
      <xdr:spPr>
        <a:xfrm>
          <a:off x="17632876" y="65221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a:extLst>
            <a:ext uri="{FF2B5EF4-FFF2-40B4-BE49-F238E27FC236}">
              <a16:creationId xmlns:a16="http://schemas.microsoft.com/office/drawing/2014/main" id="{DD2D04D5-660F-4B8F-9B25-4845E8C39DAB}"/>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a:extLst>
            <a:ext uri="{FF2B5EF4-FFF2-40B4-BE49-F238E27FC236}">
              <a16:creationId xmlns:a16="http://schemas.microsoft.com/office/drawing/2014/main" id="{FC4C58F6-9C11-4E16-B2FA-141B5D44BFF2}"/>
            </a:ext>
          </a:extLst>
        </xdr:cNvPr>
        <xdr:cNvSpPr txBox="1"/>
      </xdr:nvSpPr>
      <xdr:spPr>
        <a:xfrm>
          <a:off x="17632876" y="61751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a:extLst>
            <a:ext uri="{FF2B5EF4-FFF2-40B4-BE49-F238E27FC236}">
              <a16:creationId xmlns:a16="http://schemas.microsoft.com/office/drawing/2014/main" id="{EBC170D0-D37D-4C50-A864-C252F18F14DB}"/>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a:extLst>
            <a:ext uri="{FF2B5EF4-FFF2-40B4-BE49-F238E27FC236}">
              <a16:creationId xmlns:a16="http://schemas.microsoft.com/office/drawing/2014/main" id="{86B382A7-D130-4356-A6B7-9F94B6FFD49E}"/>
            </a:ext>
          </a:extLst>
        </xdr:cNvPr>
        <xdr:cNvSpPr txBox="1"/>
      </xdr:nvSpPr>
      <xdr:spPr>
        <a:xfrm>
          <a:off x="17632876" y="58431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a:extLst>
            <a:ext uri="{FF2B5EF4-FFF2-40B4-BE49-F238E27FC236}">
              <a16:creationId xmlns:a16="http://schemas.microsoft.com/office/drawing/2014/main" id="{DBA93777-368B-4423-99B9-5869F276EA7B}"/>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12445</xdr:rowOff>
    </xdr:from>
    <xdr:ext cx="531299" cy="259045"/>
    <xdr:sp macro="" textlink="">
      <xdr:nvSpPr>
        <xdr:cNvPr id="695" name="テキスト ボックス 694">
          <a:extLst>
            <a:ext uri="{FF2B5EF4-FFF2-40B4-BE49-F238E27FC236}">
              <a16:creationId xmlns:a16="http://schemas.microsoft.com/office/drawing/2014/main" id="{D380A421-F9CF-40C8-A35E-E8F06D6A0FD0}"/>
            </a:ext>
          </a:extLst>
        </xdr:cNvPr>
        <xdr:cNvSpPr txBox="1"/>
      </xdr:nvSpPr>
      <xdr:spPr>
        <a:xfrm>
          <a:off x="17632876" y="54961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a:extLst>
            <a:ext uri="{FF2B5EF4-FFF2-40B4-BE49-F238E27FC236}">
              <a16:creationId xmlns:a16="http://schemas.microsoft.com/office/drawing/2014/main" id="{0900F478-0678-44A7-AEF4-1369CCAE0B8A}"/>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a:extLst>
            <a:ext uri="{FF2B5EF4-FFF2-40B4-BE49-F238E27FC236}">
              <a16:creationId xmlns:a16="http://schemas.microsoft.com/office/drawing/2014/main" id="{43E293FD-B72E-4E3C-82A5-A04731C84DA1}"/>
            </a:ext>
          </a:extLst>
        </xdr:cNvPr>
        <xdr:cNvSpPr txBox="1"/>
      </xdr:nvSpPr>
      <xdr:spPr>
        <a:xfrm>
          <a:off x="17568756" y="51681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a:extLst>
            <a:ext uri="{FF2B5EF4-FFF2-40B4-BE49-F238E27FC236}">
              <a16:creationId xmlns:a16="http://schemas.microsoft.com/office/drawing/2014/main" id="{D1A1C6FA-B687-4C39-8AD8-35A1FF5820EA}"/>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a:extLst>
            <a:ext uri="{FF2B5EF4-FFF2-40B4-BE49-F238E27FC236}">
              <a16:creationId xmlns:a16="http://schemas.microsoft.com/office/drawing/2014/main" id="{EE4D963F-610F-4FBC-BAA6-E7DACFDCDAE1}"/>
            </a:ext>
          </a:extLst>
        </xdr:cNvPr>
        <xdr:cNvSpPr txBox="1"/>
      </xdr:nvSpPr>
      <xdr:spPr>
        <a:xfrm>
          <a:off x="17568756" y="48307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a:extLst>
            <a:ext uri="{FF2B5EF4-FFF2-40B4-BE49-F238E27FC236}">
              <a16:creationId xmlns:a16="http://schemas.microsoft.com/office/drawing/2014/main" id="{AB93B80C-B0F8-486D-B886-8644B10A438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a:extLst>
            <a:ext uri="{FF2B5EF4-FFF2-40B4-BE49-F238E27FC236}">
              <a16:creationId xmlns:a16="http://schemas.microsoft.com/office/drawing/2014/main" id="{37463AB2-7468-4266-80E7-8782E558AC48}"/>
            </a:ext>
          </a:extLst>
        </xdr:cNvPr>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39</xdr:row>
      <xdr:rowOff>119297</xdr:rowOff>
    </xdr:from>
    <xdr:ext cx="249299" cy="259045"/>
    <xdr:sp macro="" textlink="">
      <xdr:nvSpPr>
        <xdr:cNvPr id="702" name="投資及び出資金最小値テキスト">
          <a:extLst>
            <a:ext uri="{FF2B5EF4-FFF2-40B4-BE49-F238E27FC236}">
              <a16:creationId xmlns:a16="http://schemas.microsoft.com/office/drawing/2014/main" id="{F86D3EB6-FC6C-4740-B000-5617FDFC355F}"/>
            </a:ext>
          </a:extLst>
        </xdr:cNvPr>
        <xdr:cNvSpPr txBox="1"/>
      </xdr:nvSpPr>
      <xdr:spPr>
        <a:xfrm>
          <a:off x="22059900" y="70181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a:extLst>
            <a:ext uri="{FF2B5EF4-FFF2-40B4-BE49-F238E27FC236}">
              <a16:creationId xmlns:a16="http://schemas.microsoft.com/office/drawing/2014/main" id="{35C71B33-3B2C-4924-8CCB-25FFE5E10D76}"/>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29</xdr:row>
      <xdr:rowOff>12371</xdr:rowOff>
    </xdr:from>
    <xdr:ext cx="534377" cy="259045"/>
    <xdr:sp macro="" textlink="">
      <xdr:nvSpPr>
        <xdr:cNvPr id="704" name="投資及び出資金最大値テキスト">
          <a:extLst>
            <a:ext uri="{FF2B5EF4-FFF2-40B4-BE49-F238E27FC236}">
              <a16:creationId xmlns:a16="http://schemas.microsoft.com/office/drawing/2014/main" id="{11DAD4CB-3C8C-49FC-945B-DDF86B7DBEFA}"/>
            </a:ext>
          </a:extLst>
        </xdr:cNvPr>
        <xdr:cNvSpPr txBox="1"/>
      </xdr:nvSpPr>
      <xdr:spPr>
        <a:xfrm>
          <a:off x="22059900" y="51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a:extLst>
            <a:ext uri="{FF2B5EF4-FFF2-40B4-BE49-F238E27FC236}">
              <a16:creationId xmlns:a16="http://schemas.microsoft.com/office/drawing/2014/main" id="{2ECC84A3-370F-4BC0-9387-E268589662E5}"/>
            </a:ext>
          </a:extLst>
        </xdr:cNvPr>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83595</xdr:rowOff>
    </xdr:from>
    <xdr:to>
      <xdr:col>32</xdr:col>
      <xdr:colOff>187325</xdr:colOff>
      <xdr:row>39</xdr:row>
      <xdr:rowOff>85310</xdr:rowOff>
    </xdr:to>
    <xdr:cxnSp macro="">
      <xdr:nvCxnSpPr>
        <xdr:cNvPr id="706" name="直線コネクタ 705">
          <a:extLst>
            <a:ext uri="{FF2B5EF4-FFF2-40B4-BE49-F238E27FC236}">
              <a16:creationId xmlns:a16="http://schemas.microsoft.com/office/drawing/2014/main" id="{E324EAB4-17F4-4888-A615-AA6209F894D9}"/>
            </a:ext>
          </a:extLst>
        </xdr:cNvPr>
        <xdr:cNvCxnSpPr/>
      </xdr:nvCxnSpPr>
      <xdr:spPr>
        <a:xfrm flipV="1">
          <a:off x="21323300" y="677014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38</xdr:row>
      <xdr:rowOff>36747</xdr:rowOff>
    </xdr:from>
    <xdr:ext cx="469744" cy="259045"/>
    <xdr:sp macro="" textlink="">
      <xdr:nvSpPr>
        <xdr:cNvPr id="707" name="投資及び出資金平均値テキスト">
          <a:extLst>
            <a:ext uri="{FF2B5EF4-FFF2-40B4-BE49-F238E27FC236}">
              <a16:creationId xmlns:a16="http://schemas.microsoft.com/office/drawing/2014/main" id="{A86F7DBB-DD30-47C9-BCD3-286771E101A9}"/>
            </a:ext>
          </a:extLst>
        </xdr:cNvPr>
        <xdr:cNvSpPr txBox="1"/>
      </xdr:nvSpPr>
      <xdr:spPr>
        <a:xfrm>
          <a:off x="22059900" y="675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a:extLst>
            <a:ext uri="{FF2B5EF4-FFF2-40B4-BE49-F238E27FC236}">
              <a16:creationId xmlns:a16="http://schemas.microsoft.com/office/drawing/2014/main" id="{AB680325-7E83-483F-8BCE-9839C82D3763}"/>
            </a:ext>
          </a:extLst>
        </xdr:cNvPr>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39</xdr:row>
      <xdr:rowOff>85310</xdr:rowOff>
    </xdr:from>
    <xdr:to>
      <xdr:col>31</xdr:col>
      <xdr:colOff>34925</xdr:colOff>
      <xdr:row>39</xdr:row>
      <xdr:rowOff>85489</xdr:rowOff>
    </xdr:to>
    <xdr:cxnSp macro="">
      <xdr:nvCxnSpPr>
        <xdr:cNvPr id="709" name="直線コネクタ 708">
          <a:extLst>
            <a:ext uri="{FF2B5EF4-FFF2-40B4-BE49-F238E27FC236}">
              <a16:creationId xmlns:a16="http://schemas.microsoft.com/office/drawing/2014/main" id="{BF1BE566-D709-4CAC-A58C-52B75939908D}"/>
            </a:ext>
          </a:extLst>
        </xdr:cNvPr>
        <xdr:cNvCxnSpPr/>
      </xdr:nvCxnSpPr>
      <xdr:spPr>
        <a:xfrm flipV="1">
          <a:off x="20434300" y="6771860"/>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a:extLst>
            <a:ext uri="{FF2B5EF4-FFF2-40B4-BE49-F238E27FC236}">
              <a16:creationId xmlns:a16="http://schemas.microsoft.com/office/drawing/2014/main" id="{230EC49F-04C8-41CE-8B30-A22346610378}"/>
            </a:ext>
          </a:extLst>
        </xdr:cNvPr>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37</xdr:row>
      <xdr:rowOff>155908</xdr:rowOff>
    </xdr:from>
    <xdr:ext cx="469744" cy="259045"/>
    <xdr:sp macro="" textlink="">
      <xdr:nvSpPr>
        <xdr:cNvPr id="711" name="テキスト ボックス 710">
          <a:extLst>
            <a:ext uri="{FF2B5EF4-FFF2-40B4-BE49-F238E27FC236}">
              <a16:creationId xmlns:a16="http://schemas.microsoft.com/office/drawing/2014/main" id="{DF1BAEE7-9066-4F52-B89D-FAE046BA8409}"/>
            </a:ext>
          </a:extLst>
        </xdr:cNvPr>
        <xdr:cNvSpPr txBox="1"/>
      </xdr:nvSpPr>
      <xdr:spPr>
        <a:xfrm>
          <a:off x="20937388" y="670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85489</xdr:rowOff>
    </xdr:from>
    <xdr:to>
      <xdr:col>29</xdr:col>
      <xdr:colOff>517525</xdr:colOff>
      <xdr:row>39</xdr:row>
      <xdr:rowOff>85718</xdr:rowOff>
    </xdr:to>
    <xdr:cxnSp macro="">
      <xdr:nvCxnSpPr>
        <xdr:cNvPr id="712" name="直線コネクタ 711">
          <a:extLst>
            <a:ext uri="{FF2B5EF4-FFF2-40B4-BE49-F238E27FC236}">
              <a16:creationId xmlns:a16="http://schemas.microsoft.com/office/drawing/2014/main" id="{51C0DD29-D8EE-44BB-8210-A8A506D47AF6}"/>
            </a:ext>
          </a:extLst>
        </xdr:cNvPr>
        <xdr:cNvCxnSpPr/>
      </xdr:nvCxnSpPr>
      <xdr:spPr>
        <a:xfrm flipV="1">
          <a:off x="19545300" y="677203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a:extLst>
            <a:ext uri="{FF2B5EF4-FFF2-40B4-BE49-F238E27FC236}">
              <a16:creationId xmlns:a16="http://schemas.microsoft.com/office/drawing/2014/main" id="{95C1C304-6902-4C91-A6AD-C50EB7752310}"/>
            </a:ext>
          </a:extLst>
        </xdr:cNvPr>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37</xdr:row>
      <xdr:rowOff>152152</xdr:rowOff>
    </xdr:from>
    <xdr:ext cx="469744" cy="259045"/>
    <xdr:sp macro="" textlink="">
      <xdr:nvSpPr>
        <xdr:cNvPr id="714" name="テキスト ボックス 713">
          <a:extLst>
            <a:ext uri="{FF2B5EF4-FFF2-40B4-BE49-F238E27FC236}">
              <a16:creationId xmlns:a16="http://schemas.microsoft.com/office/drawing/2014/main" id="{A4B0555D-A9A2-4184-8895-02EDF66F5737}"/>
            </a:ext>
          </a:extLst>
        </xdr:cNvPr>
        <xdr:cNvSpPr txBox="1"/>
      </xdr:nvSpPr>
      <xdr:spPr>
        <a:xfrm>
          <a:off x="20053831" y="66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85718</xdr:rowOff>
    </xdr:from>
    <xdr:to>
      <xdr:col>28</xdr:col>
      <xdr:colOff>314325</xdr:colOff>
      <xdr:row>39</xdr:row>
      <xdr:rowOff>85832</xdr:rowOff>
    </xdr:to>
    <xdr:cxnSp macro="">
      <xdr:nvCxnSpPr>
        <xdr:cNvPr id="715" name="直線コネクタ 714">
          <a:extLst>
            <a:ext uri="{FF2B5EF4-FFF2-40B4-BE49-F238E27FC236}">
              <a16:creationId xmlns:a16="http://schemas.microsoft.com/office/drawing/2014/main" id="{EA7B2135-15F4-4B47-B681-4CC974FE23E0}"/>
            </a:ext>
          </a:extLst>
        </xdr:cNvPr>
        <xdr:cNvCxnSpPr/>
      </xdr:nvCxnSpPr>
      <xdr:spPr>
        <a:xfrm flipV="1">
          <a:off x="18656300" y="677226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a:extLst>
            <a:ext uri="{FF2B5EF4-FFF2-40B4-BE49-F238E27FC236}">
              <a16:creationId xmlns:a16="http://schemas.microsoft.com/office/drawing/2014/main" id="{944BDD1D-F479-4604-89B2-F0883CD1EB3C}"/>
            </a:ext>
          </a:extLst>
        </xdr:cNvPr>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88977</xdr:colOff>
      <xdr:row>37</xdr:row>
      <xdr:rowOff>156446</xdr:rowOff>
    </xdr:from>
    <xdr:ext cx="469744" cy="259045"/>
    <xdr:sp macro="" textlink="">
      <xdr:nvSpPr>
        <xdr:cNvPr id="717" name="テキスト ボックス 716">
          <a:extLst>
            <a:ext uri="{FF2B5EF4-FFF2-40B4-BE49-F238E27FC236}">
              <a16:creationId xmlns:a16="http://schemas.microsoft.com/office/drawing/2014/main" id="{DEFDFC56-9A3D-43A5-879E-ECC74638350C}"/>
            </a:ext>
          </a:extLst>
        </xdr:cNvPr>
        <xdr:cNvSpPr txBox="1"/>
      </xdr:nvSpPr>
      <xdr:spPr>
        <a:xfrm>
          <a:off x="19179798" y="670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a:extLst>
            <a:ext uri="{FF2B5EF4-FFF2-40B4-BE49-F238E27FC236}">
              <a16:creationId xmlns:a16="http://schemas.microsoft.com/office/drawing/2014/main" id="{D22EB6AE-B759-45E4-891E-7E30F1F9E19A}"/>
            </a:ext>
          </a:extLst>
        </xdr:cNvPr>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37</xdr:row>
      <xdr:rowOff>151282</xdr:rowOff>
    </xdr:from>
    <xdr:ext cx="378565" cy="259045"/>
    <xdr:sp macro="" textlink="">
      <xdr:nvSpPr>
        <xdr:cNvPr id="719" name="テキスト ボックス 718">
          <a:extLst>
            <a:ext uri="{FF2B5EF4-FFF2-40B4-BE49-F238E27FC236}">
              <a16:creationId xmlns:a16="http://schemas.microsoft.com/office/drawing/2014/main" id="{C6BB0C81-CEB5-4531-974C-95FD23C6ECFE}"/>
            </a:ext>
          </a:extLst>
        </xdr:cNvPr>
        <xdr:cNvSpPr txBox="1"/>
      </xdr:nvSpPr>
      <xdr:spPr>
        <a:xfrm>
          <a:off x="18337749" y="669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a:extLst>
            <a:ext uri="{FF2B5EF4-FFF2-40B4-BE49-F238E27FC236}">
              <a16:creationId xmlns:a16="http://schemas.microsoft.com/office/drawing/2014/main" id="{5FC64B9C-F2F4-499D-BBF8-A49870BD1476}"/>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a:extLst>
            <a:ext uri="{FF2B5EF4-FFF2-40B4-BE49-F238E27FC236}">
              <a16:creationId xmlns:a16="http://schemas.microsoft.com/office/drawing/2014/main" id="{0B3754A6-B5F9-4540-96E4-D76E7BA22D1F}"/>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a:extLst>
            <a:ext uri="{FF2B5EF4-FFF2-40B4-BE49-F238E27FC236}">
              <a16:creationId xmlns:a16="http://schemas.microsoft.com/office/drawing/2014/main" id="{0DA7529E-4850-4F0E-BA40-83BC806BF81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a:extLst>
            <a:ext uri="{FF2B5EF4-FFF2-40B4-BE49-F238E27FC236}">
              <a16:creationId xmlns:a16="http://schemas.microsoft.com/office/drawing/2014/main" id="{51147B3F-AF76-4049-B507-075C0ED697C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3CACFF48-737C-4599-9DF8-44D15B2ED2C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32795</xdr:rowOff>
    </xdr:from>
    <xdr:to>
      <xdr:col>32</xdr:col>
      <xdr:colOff>238125</xdr:colOff>
      <xdr:row>39</xdr:row>
      <xdr:rowOff>134395</xdr:rowOff>
    </xdr:to>
    <xdr:sp macro="" textlink="">
      <xdr:nvSpPr>
        <xdr:cNvPr id="725" name="円/楕円 724">
          <a:extLst>
            <a:ext uri="{FF2B5EF4-FFF2-40B4-BE49-F238E27FC236}">
              <a16:creationId xmlns:a16="http://schemas.microsoft.com/office/drawing/2014/main" id="{8C321806-37E2-4528-B1A2-39DFF4104D31}"/>
            </a:ext>
          </a:extLst>
        </xdr:cNvPr>
        <xdr:cNvSpPr/>
      </xdr:nvSpPr>
      <xdr:spPr>
        <a:xfrm>
          <a:off x="22110700" y="671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247650</xdr:colOff>
      <xdr:row>38</xdr:row>
      <xdr:rowOff>163747</xdr:rowOff>
    </xdr:from>
    <xdr:ext cx="378565" cy="259045"/>
    <xdr:sp macro="" textlink="">
      <xdr:nvSpPr>
        <xdr:cNvPr id="726" name="投資及び出資金該当値テキスト">
          <a:extLst>
            <a:ext uri="{FF2B5EF4-FFF2-40B4-BE49-F238E27FC236}">
              <a16:creationId xmlns:a16="http://schemas.microsoft.com/office/drawing/2014/main" id="{3EA93D90-55BE-4D97-B98A-690FFA82DC67}"/>
            </a:ext>
          </a:extLst>
        </xdr:cNvPr>
        <xdr:cNvSpPr txBox="1"/>
      </xdr:nvSpPr>
      <xdr:spPr>
        <a:xfrm>
          <a:off x="22059900" y="688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34510</xdr:rowOff>
    </xdr:from>
    <xdr:to>
      <xdr:col>31</xdr:col>
      <xdr:colOff>85725</xdr:colOff>
      <xdr:row>39</xdr:row>
      <xdr:rowOff>136110</xdr:rowOff>
    </xdr:to>
    <xdr:sp macro="" textlink="">
      <xdr:nvSpPr>
        <xdr:cNvPr id="727" name="円/楕円 726">
          <a:extLst>
            <a:ext uri="{FF2B5EF4-FFF2-40B4-BE49-F238E27FC236}">
              <a16:creationId xmlns:a16="http://schemas.microsoft.com/office/drawing/2014/main" id="{E412DDF9-5345-4C49-BB50-388C4ADCB9FB}"/>
            </a:ext>
          </a:extLst>
        </xdr:cNvPr>
        <xdr:cNvSpPr/>
      </xdr:nvSpPr>
      <xdr:spPr>
        <a:xfrm>
          <a:off x="21272500" y="67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39</xdr:row>
      <xdr:rowOff>127237</xdr:rowOff>
    </xdr:from>
    <xdr:ext cx="378565" cy="259045"/>
    <xdr:sp macro="" textlink="">
      <xdr:nvSpPr>
        <xdr:cNvPr id="728" name="テキスト ボックス 727">
          <a:extLst>
            <a:ext uri="{FF2B5EF4-FFF2-40B4-BE49-F238E27FC236}">
              <a16:creationId xmlns:a16="http://schemas.microsoft.com/office/drawing/2014/main" id="{B8A77E78-9A9F-4EC4-9AC9-FDC756D91583}"/>
            </a:ext>
          </a:extLst>
        </xdr:cNvPr>
        <xdr:cNvSpPr txBox="1"/>
      </xdr:nvSpPr>
      <xdr:spPr>
        <a:xfrm>
          <a:off x="20982978" y="7026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34689</xdr:rowOff>
    </xdr:from>
    <xdr:to>
      <xdr:col>29</xdr:col>
      <xdr:colOff>568325</xdr:colOff>
      <xdr:row>39</xdr:row>
      <xdr:rowOff>136289</xdr:rowOff>
    </xdr:to>
    <xdr:sp macro="" textlink="">
      <xdr:nvSpPr>
        <xdr:cNvPr id="729" name="円/楕円 728">
          <a:extLst>
            <a:ext uri="{FF2B5EF4-FFF2-40B4-BE49-F238E27FC236}">
              <a16:creationId xmlns:a16="http://schemas.microsoft.com/office/drawing/2014/main" id="{9BE21EB7-34E3-4610-B941-89307E03A1E0}"/>
            </a:ext>
          </a:extLst>
        </xdr:cNvPr>
        <xdr:cNvSpPr/>
      </xdr:nvSpPr>
      <xdr:spPr>
        <a:xfrm>
          <a:off x="203835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39</xdr:row>
      <xdr:rowOff>127416</xdr:rowOff>
    </xdr:from>
    <xdr:ext cx="378565" cy="259045"/>
    <xdr:sp macro="" textlink="">
      <xdr:nvSpPr>
        <xdr:cNvPr id="730" name="テキスト ボックス 729">
          <a:extLst>
            <a:ext uri="{FF2B5EF4-FFF2-40B4-BE49-F238E27FC236}">
              <a16:creationId xmlns:a16="http://schemas.microsoft.com/office/drawing/2014/main" id="{6E3E14EC-0F60-45F9-9013-ABD0A5816561}"/>
            </a:ext>
          </a:extLst>
        </xdr:cNvPr>
        <xdr:cNvSpPr txBox="1"/>
      </xdr:nvSpPr>
      <xdr:spPr>
        <a:xfrm>
          <a:off x="20099421" y="702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34918</xdr:rowOff>
    </xdr:from>
    <xdr:to>
      <xdr:col>28</xdr:col>
      <xdr:colOff>365125</xdr:colOff>
      <xdr:row>39</xdr:row>
      <xdr:rowOff>136518</xdr:rowOff>
    </xdr:to>
    <xdr:sp macro="" textlink="">
      <xdr:nvSpPr>
        <xdr:cNvPr id="731" name="円/楕円 730">
          <a:extLst>
            <a:ext uri="{FF2B5EF4-FFF2-40B4-BE49-F238E27FC236}">
              <a16:creationId xmlns:a16="http://schemas.microsoft.com/office/drawing/2014/main" id="{4C9642AD-3949-4C2D-9BB8-5C176CFBE16C}"/>
            </a:ext>
          </a:extLst>
        </xdr:cNvPr>
        <xdr:cNvSpPr/>
      </xdr:nvSpPr>
      <xdr:spPr>
        <a:xfrm>
          <a:off x="19494500" y="67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39</xdr:row>
      <xdr:rowOff>127645</xdr:rowOff>
    </xdr:from>
    <xdr:ext cx="378565" cy="259045"/>
    <xdr:sp macro="" textlink="">
      <xdr:nvSpPr>
        <xdr:cNvPr id="732" name="テキスト ボックス 731">
          <a:extLst>
            <a:ext uri="{FF2B5EF4-FFF2-40B4-BE49-F238E27FC236}">
              <a16:creationId xmlns:a16="http://schemas.microsoft.com/office/drawing/2014/main" id="{F37C9A3E-38FF-44F7-9AD4-25B7F6D0C2B7}"/>
            </a:ext>
          </a:extLst>
        </xdr:cNvPr>
        <xdr:cNvSpPr txBox="1"/>
      </xdr:nvSpPr>
      <xdr:spPr>
        <a:xfrm>
          <a:off x="19215863" y="702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35032</xdr:rowOff>
    </xdr:from>
    <xdr:to>
      <xdr:col>27</xdr:col>
      <xdr:colOff>161925</xdr:colOff>
      <xdr:row>39</xdr:row>
      <xdr:rowOff>136632</xdr:rowOff>
    </xdr:to>
    <xdr:sp macro="" textlink="">
      <xdr:nvSpPr>
        <xdr:cNvPr id="733" name="円/楕円 732">
          <a:extLst>
            <a:ext uri="{FF2B5EF4-FFF2-40B4-BE49-F238E27FC236}">
              <a16:creationId xmlns:a16="http://schemas.microsoft.com/office/drawing/2014/main" id="{BAD3FAA7-9BE7-473A-9979-3DE7C13D9CC5}"/>
            </a:ext>
          </a:extLst>
        </xdr:cNvPr>
        <xdr:cNvSpPr/>
      </xdr:nvSpPr>
      <xdr:spPr>
        <a:xfrm>
          <a:off x="18605500" y="67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39</xdr:row>
      <xdr:rowOff>127759</xdr:rowOff>
    </xdr:from>
    <xdr:ext cx="378565" cy="259045"/>
    <xdr:sp macro="" textlink="">
      <xdr:nvSpPr>
        <xdr:cNvPr id="734" name="テキスト ボックス 733">
          <a:extLst>
            <a:ext uri="{FF2B5EF4-FFF2-40B4-BE49-F238E27FC236}">
              <a16:creationId xmlns:a16="http://schemas.microsoft.com/office/drawing/2014/main" id="{D801F76C-4B54-4369-876C-DF274E787379}"/>
            </a:ext>
          </a:extLst>
        </xdr:cNvPr>
        <xdr:cNvSpPr txBox="1"/>
      </xdr:nvSpPr>
      <xdr:spPr>
        <a:xfrm>
          <a:off x="18337749" y="7026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a:extLst>
            <a:ext uri="{FF2B5EF4-FFF2-40B4-BE49-F238E27FC236}">
              <a16:creationId xmlns:a16="http://schemas.microsoft.com/office/drawing/2014/main" id="{1BD7416F-F435-4DBB-BF4F-AD1F866259D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a:extLst>
            <a:ext uri="{FF2B5EF4-FFF2-40B4-BE49-F238E27FC236}">
              <a16:creationId xmlns:a16="http://schemas.microsoft.com/office/drawing/2014/main" id="{A2B1F5B0-79C4-48DA-8E5B-408AAD2E92B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a:extLst>
            <a:ext uri="{FF2B5EF4-FFF2-40B4-BE49-F238E27FC236}">
              <a16:creationId xmlns:a16="http://schemas.microsoft.com/office/drawing/2014/main" id="{D63D02E2-7E17-4A30-9E1D-46817AD5D1A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a:extLst>
            <a:ext uri="{FF2B5EF4-FFF2-40B4-BE49-F238E27FC236}">
              <a16:creationId xmlns:a16="http://schemas.microsoft.com/office/drawing/2014/main" id="{774E7183-59AD-42C7-A560-02129322481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a:extLst>
            <a:ext uri="{FF2B5EF4-FFF2-40B4-BE49-F238E27FC236}">
              <a16:creationId xmlns:a16="http://schemas.microsoft.com/office/drawing/2014/main" id="{A684536F-690F-4FCD-9FDB-5098ADC8BD5C}"/>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a:extLst>
            <a:ext uri="{FF2B5EF4-FFF2-40B4-BE49-F238E27FC236}">
              <a16:creationId xmlns:a16="http://schemas.microsoft.com/office/drawing/2014/main" id="{0B667690-F09B-47CD-AE55-B0A19C886521}"/>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a:extLst>
            <a:ext uri="{FF2B5EF4-FFF2-40B4-BE49-F238E27FC236}">
              <a16:creationId xmlns:a16="http://schemas.microsoft.com/office/drawing/2014/main" id="{C4C18CE9-9715-4CD9-8523-3B62DA8A36E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a:extLst>
            <a:ext uri="{FF2B5EF4-FFF2-40B4-BE49-F238E27FC236}">
              <a16:creationId xmlns:a16="http://schemas.microsoft.com/office/drawing/2014/main" id="{B05347CB-C4C1-465C-8B8A-6864BB689E3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43" name="テキスト ボックス 742">
          <a:extLst>
            <a:ext uri="{FF2B5EF4-FFF2-40B4-BE49-F238E27FC236}">
              <a16:creationId xmlns:a16="http://schemas.microsoft.com/office/drawing/2014/main" id="{0584D341-0145-465A-BC15-FAF7B28C6B87}"/>
            </a:ext>
          </a:extLst>
        </xdr:cNvPr>
        <xdr:cNvSpPr txBox="1"/>
      </xdr:nvSpPr>
      <xdr:spPr>
        <a:xfrm>
          <a:off x="18120632"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a:extLst>
            <a:ext uri="{FF2B5EF4-FFF2-40B4-BE49-F238E27FC236}">
              <a16:creationId xmlns:a16="http://schemas.microsoft.com/office/drawing/2014/main" id="{1BD5B067-D319-405E-AA8C-A69F45A6444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a:extLst>
            <a:ext uri="{FF2B5EF4-FFF2-40B4-BE49-F238E27FC236}">
              <a16:creationId xmlns:a16="http://schemas.microsoft.com/office/drawing/2014/main" id="{3A48F731-2E03-4008-99F6-5210BDAA5233}"/>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a:extLst>
            <a:ext uri="{FF2B5EF4-FFF2-40B4-BE49-F238E27FC236}">
              <a16:creationId xmlns:a16="http://schemas.microsoft.com/office/drawing/2014/main" id="{2F1F0E38-276E-4B2E-B454-F2F5579B3CD7}"/>
            </a:ext>
          </a:extLst>
        </xdr:cNvPr>
        <xdr:cNvSpPr txBox="1"/>
      </xdr:nvSpPr>
      <xdr:spPr>
        <a:xfrm>
          <a:off x="17909946" y="103878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a:extLst>
            <a:ext uri="{FF2B5EF4-FFF2-40B4-BE49-F238E27FC236}">
              <a16:creationId xmlns:a16="http://schemas.microsoft.com/office/drawing/2014/main" id="{30979E1E-5043-426D-9892-B5AB3B9F2496}"/>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153959</xdr:rowOff>
    </xdr:from>
    <xdr:ext cx="531299" cy="259045"/>
    <xdr:sp macro="" textlink="">
      <xdr:nvSpPr>
        <xdr:cNvPr id="748" name="テキスト ボックス 747">
          <a:extLst>
            <a:ext uri="{FF2B5EF4-FFF2-40B4-BE49-F238E27FC236}">
              <a16:creationId xmlns:a16="http://schemas.microsoft.com/office/drawing/2014/main" id="{372CC8F8-6F64-4F1C-947A-383422029BF5}"/>
            </a:ext>
          </a:extLst>
        </xdr:cNvPr>
        <xdr:cNvSpPr txBox="1"/>
      </xdr:nvSpPr>
      <xdr:spPr>
        <a:xfrm>
          <a:off x="17632876" y="100599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a:extLst>
            <a:ext uri="{FF2B5EF4-FFF2-40B4-BE49-F238E27FC236}">
              <a16:creationId xmlns:a16="http://schemas.microsoft.com/office/drawing/2014/main" id="{04EEFB4C-A742-46DD-BF63-A9623D5E509F}"/>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a:extLst>
            <a:ext uri="{FF2B5EF4-FFF2-40B4-BE49-F238E27FC236}">
              <a16:creationId xmlns:a16="http://schemas.microsoft.com/office/drawing/2014/main" id="{2653A391-C12B-457F-869A-8EE9082F2AFC}"/>
            </a:ext>
          </a:extLst>
        </xdr:cNvPr>
        <xdr:cNvSpPr txBox="1"/>
      </xdr:nvSpPr>
      <xdr:spPr>
        <a:xfrm>
          <a:off x="17632876" y="971297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a:extLst>
            <a:ext uri="{FF2B5EF4-FFF2-40B4-BE49-F238E27FC236}">
              <a16:creationId xmlns:a16="http://schemas.microsoft.com/office/drawing/2014/main" id="{CD7C809A-DF64-40B6-8C0D-60B48B535EB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a:extLst>
            <a:ext uri="{FF2B5EF4-FFF2-40B4-BE49-F238E27FC236}">
              <a16:creationId xmlns:a16="http://schemas.microsoft.com/office/drawing/2014/main" id="{FC67B98C-5111-4233-B774-5A1CAA4A40B0}"/>
            </a:ext>
          </a:extLst>
        </xdr:cNvPr>
        <xdr:cNvSpPr txBox="1"/>
      </xdr:nvSpPr>
      <xdr:spPr>
        <a:xfrm>
          <a:off x="17632876" y="93809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a:extLst>
            <a:ext uri="{FF2B5EF4-FFF2-40B4-BE49-F238E27FC236}">
              <a16:creationId xmlns:a16="http://schemas.microsoft.com/office/drawing/2014/main" id="{57954495-8787-4FBD-BDCC-B1E4AE70E7FB}"/>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12445</xdr:rowOff>
    </xdr:from>
    <xdr:ext cx="531299" cy="259045"/>
    <xdr:sp macro="" textlink="">
      <xdr:nvSpPr>
        <xdr:cNvPr id="754" name="テキスト ボックス 753">
          <a:extLst>
            <a:ext uri="{FF2B5EF4-FFF2-40B4-BE49-F238E27FC236}">
              <a16:creationId xmlns:a16="http://schemas.microsoft.com/office/drawing/2014/main" id="{05729EB0-B88F-45DA-81B8-771386748640}"/>
            </a:ext>
          </a:extLst>
        </xdr:cNvPr>
        <xdr:cNvSpPr txBox="1"/>
      </xdr:nvSpPr>
      <xdr:spPr>
        <a:xfrm>
          <a:off x="17632876" y="90339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a:extLst>
            <a:ext uri="{FF2B5EF4-FFF2-40B4-BE49-F238E27FC236}">
              <a16:creationId xmlns:a16="http://schemas.microsoft.com/office/drawing/2014/main" id="{9CCEE1CF-C62D-4A29-BB2B-97AF44CCBFCE}"/>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a:extLst>
            <a:ext uri="{FF2B5EF4-FFF2-40B4-BE49-F238E27FC236}">
              <a16:creationId xmlns:a16="http://schemas.microsoft.com/office/drawing/2014/main" id="{D76A184A-EAD6-4DB0-831A-39EE2789193B}"/>
            </a:ext>
          </a:extLst>
        </xdr:cNvPr>
        <xdr:cNvSpPr txBox="1"/>
      </xdr:nvSpPr>
      <xdr:spPr>
        <a:xfrm>
          <a:off x="17632876" y="87060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a:extLst>
            <a:ext uri="{FF2B5EF4-FFF2-40B4-BE49-F238E27FC236}">
              <a16:creationId xmlns:a16="http://schemas.microsoft.com/office/drawing/2014/main" id="{A3DFD218-B12F-4CC9-9573-C4DDBCF524C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a:extLst>
            <a:ext uri="{FF2B5EF4-FFF2-40B4-BE49-F238E27FC236}">
              <a16:creationId xmlns:a16="http://schemas.microsoft.com/office/drawing/2014/main" id="{412973D7-8892-4ECF-93BE-4A6C82631CBA}"/>
            </a:ext>
          </a:extLst>
        </xdr:cNvPr>
        <xdr:cNvSpPr txBox="1"/>
      </xdr:nvSpPr>
      <xdr:spPr>
        <a:xfrm>
          <a:off x="17632876" y="836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a:extLst>
            <a:ext uri="{FF2B5EF4-FFF2-40B4-BE49-F238E27FC236}">
              <a16:creationId xmlns:a16="http://schemas.microsoft.com/office/drawing/2014/main" id="{B9612F11-C7CB-4DCD-886E-31B2E7F940E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a:extLst>
            <a:ext uri="{FF2B5EF4-FFF2-40B4-BE49-F238E27FC236}">
              <a16:creationId xmlns:a16="http://schemas.microsoft.com/office/drawing/2014/main" id="{27FD685B-BE97-48C7-9296-9FAE23B2D7D9}"/>
            </a:ext>
          </a:extLst>
        </xdr:cNvPr>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59</xdr:row>
      <xdr:rowOff>102705</xdr:rowOff>
    </xdr:from>
    <xdr:ext cx="249299" cy="259045"/>
    <xdr:sp macro="" textlink="">
      <xdr:nvSpPr>
        <xdr:cNvPr id="761" name="貸付金最小値テキスト">
          <a:extLst>
            <a:ext uri="{FF2B5EF4-FFF2-40B4-BE49-F238E27FC236}">
              <a16:creationId xmlns:a16="http://schemas.microsoft.com/office/drawing/2014/main" id="{A0006058-A1CD-4235-A965-198B58F17A8E}"/>
            </a:ext>
          </a:extLst>
        </xdr:cNvPr>
        <xdr:cNvSpPr txBox="1"/>
      </xdr:nvSpPr>
      <xdr:spPr>
        <a:xfrm>
          <a:off x="22059900" y="10539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a:extLst>
            <a:ext uri="{FF2B5EF4-FFF2-40B4-BE49-F238E27FC236}">
              <a16:creationId xmlns:a16="http://schemas.microsoft.com/office/drawing/2014/main" id="{7827B52B-AFD3-4681-AD4C-945BD7A03B3F}"/>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49</xdr:row>
      <xdr:rowOff>7086</xdr:rowOff>
    </xdr:from>
    <xdr:ext cx="534377" cy="259045"/>
    <xdr:sp macro="" textlink="">
      <xdr:nvSpPr>
        <xdr:cNvPr id="763" name="貸付金最大値テキスト">
          <a:extLst>
            <a:ext uri="{FF2B5EF4-FFF2-40B4-BE49-F238E27FC236}">
              <a16:creationId xmlns:a16="http://schemas.microsoft.com/office/drawing/2014/main" id="{4013EEB0-7160-47FB-9E6F-E08D216E013B}"/>
            </a:ext>
          </a:extLst>
        </xdr:cNvPr>
        <xdr:cNvSpPr txBox="1"/>
      </xdr:nvSpPr>
      <xdr:spPr>
        <a:xfrm>
          <a:off x="22059900" y="867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a:extLst>
            <a:ext uri="{FF2B5EF4-FFF2-40B4-BE49-F238E27FC236}">
              <a16:creationId xmlns:a16="http://schemas.microsoft.com/office/drawing/2014/main" id="{4638EB41-2C13-4612-9CCE-1A0591FE4628}"/>
            </a:ext>
          </a:extLst>
        </xdr:cNvPr>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57012</xdr:rowOff>
    </xdr:from>
    <xdr:to>
      <xdr:col>32</xdr:col>
      <xdr:colOff>187325</xdr:colOff>
      <xdr:row>59</xdr:row>
      <xdr:rowOff>59788</xdr:rowOff>
    </xdr:to>
    <xdr:cxnSp macro="">
      <xdr:nvCxnSpPr>
        <xdr:cNvPr id="765" name="直線コネクタ 764">
          <a:extLst>
            <a:ext uri="{FF2B5EF4-FFF2-40B4-BE49-F238E27FC236}">
              <a16:creationId xmlns:a16="http://schemas.microsoft.com/office/drawing/2014/main" id="{D1D6C97C-0792-428F-9923-1B14E0A163AD}"/>
            </a:ext>
          </a:extLst>
        </xdr:cNvPr>
        <xdr:cNvCxnSpPr/>
      </xdr:nvCxnSpPr>
      <xdr:spPr>
        <a:xfrm flipV="1">
          <a:off x="21323300" y="10172562"/>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57</xdr:row>
      <xdr:rowOff>88101</xdr:rowOff>
    </xdr:from>
    <xdr:ext cx="469744" cy="259045"/>
    <xdr:sp macro="" textlink="">
      <xdr:nvSpPr>
        <xdr:cNvPr id="766" name="貸付金平均値テキスト">
          <a:extLst>
            <a:ext uri="{FF2B5EF4-FFF2-40B4-BE49-F238E27FC236}">
              <a16:creationId xmlns:a16="http://schemas.microsoft.com/office/drawing/2014/main" id="{88F29535-F213-4A58-9257-98644CEA8D14}"/>
            </a:ext>
          </a:extLst>
        </xdr:cNvPr>
        <xdr:cNvSpPr txBox="1"/>
      </xdr:nvSpPr>
      <xdr:spPr>
        <a:xfrm>
          <a:off x="22059900" y="10170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a:extLst>
            <a:ext uri="{FF2B5EF4-FFF2-40B4-BE49-F238E27FC236}">
              <a16:creationId xmlns:a16="http://schemas.microsoft.com/office/drawing/2014/main" id="{494150AD-2B33-4826-B228-01707F81520C}"/>
            </a:ext>
          </a:extLst>
        </xdr:cNvPr>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59</xdr:row>
      <xdr:rowOff>59788</xdr:rowOff>
    </xdr:from>
    <xdr:to>
      <xdr:col>31</xdr:col>
      <xdr:colOff>34925</xdr:colOff>
      <xdr:row>59</xdr:row>
      <xdr:rowOff>62857</xdr:rowOff>
    </xdr:to>
    <xdr:cxnSp macro="">
      <xdr:nvCxnSpPr>
        <xdr:cNvPr id="768" name="直線コネクタ 767">
          <a:extLst>
            <a:ext uri="{FF2B5EF4-FFF2-40B4-BE49-F238E27FC236}">
              <a16:creationId xmlns:a16="http://schemas.microsoft.com/office/drawing/2014/main" id="{C010C388-45D5-4F30-B73E-4BFD7F95736B}"/>
            </a:ext>
          </a:extLst>
        </xdr:cNvPr>
        <xdr:cNvCxnSpPr/>
      </xdr:nvCxnSpPr>
      <xdr:spPr>
        <a:xfrm flipV="1">
          <a:off x="20434300" y="10175338"/>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a:extLst>
            <a:ext uri="{FF2B5EF4-FFF2-40B4-BE49-F238E27FC236}">
              <a16:creationId xmlns:a16="http://schemas.microsoft.com/office/drawing/2014/main" id="{71F02902-F63F-4908-AD04-D637160DFBA9}"/>
            </a:ext>
          </a:extLst>
        </xdr:cNvPr>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57</xdr:row>
      <xdr:rowOff>54485</xdr:rowOff>
    </xdr:from>
    <xdr:ext cx="469744" cy="259045"/>
    <xdr:sp macro="" textlink="">
      <xdr:nvSpPr>
        <xdr:cNvPr id="770" name="テキスト ボックス 769">
          <a:extLst>
            <a:ext uri="{FF2B5EF4-FFF2-40B4-BE49-F238E27FC236}">
              <a16:creationId xmlns:a16="http://schemas.microsoft.com/office/drawing/2014/main" id="{B77228A3-DF68-44CB-8521-BACA1E0EC5F3}"/>
            </a:ext>
          </a:extLst>
        </xdr:cNvPr>
        <xdr:cNvSpPr txBox="1"/>
      </xdr:nvSpPr>
      <xdr:spPr>
        <a:xfrm>
          <a:off x="20937388" y="1013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142378</xdr:rowOff>
    </xdr:from>
    <xdr:to>
      <xdr:col>29</xdr:col>
      <xdr:colOff>517525</xdr:colOff>
      <xdr:row>59</xdr:row>
      <xdr:rowOff>62857</xdr:rowOff>
    </xdr:to>
    <xdr:cxnSp macro="">
      <xdr:nvCxnSpPr>
        <xdr:cNvPr id="771" name="直線コネクタ 770">
          <a:extLst>
            <a:ext uri="{FF2B5EF4-FFF2-40B4-BE49-F238E27FC236}">
              <a16:creationId xmlns:a16="http://schemas.microsoft.com/office/drawing/2014/main" id="{10184852-C703-4197-846B-1EB9C0018C68}"/>
            </a:ext>
          </a:extLst>
        </xdr:cNvPr>
        <xdr:cNvCxnSpPr/>
      </xdr:nvCxnSpPr>
      <xdr:spPr>
        <a:xfrm>
          <a:off x="19545300" y="10086478"/>
          <a:ext cx="889000" cy="9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a:extLst>
            <a:ext uri="{FF2B5EF4-FFF2-40B4-BE49-F238E27FC236}">
              <a16:creationId xmlns:a16="http://schemas.microsoft.com/office/drawing/2014/main" id="{3B92D5AA-C055-41DA-BE67-A6FB9BF36278}"/>
            </a:ext>
          </a:extLst>
        </xdr:cNvPr>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57</xdr:row>
      <xdr:rowOff>52885</xdr:rowOff>
    </xdr:from>
    <xdr:ext cx="469744" cy="259045"/>
    <xdr:sp macro="" textlink="">
      <xdr:nvSpPr>
        <xdr:cNvPr id="773" name="テキスト ボックス 772">
          <a:extLst>
            <a:ext uri="{FF2B5EF4-FFF2-40B4-BE49-F238E27FC236}">
              <a16:creationId xmlns:a16="http://schemas.microsoft.com/office/drawing/2014/main" id="{C426B97A-4D13-40CA-B445-F65D7F8B0334}"/>
            </a:ext>
          </a:extLst>
        </xdr:cNvPr>
        <xdr:cNvSpPr txBox="1"/>
      </xdr:nvSpPr>
      <xdr:spPr>
        <a:xfrm>
          <a:off x="20053831" y="1013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142378</xdr:rowOff>
    </xdr:from>
    <xdr:to>
      <xdr:col>28</xdr:col>
      <xdr:colOff>314325</xdr:colOff>
      <xdr:row>59</xdr:row>
      <xdr:rowOff>66319</xdr:rowOff>
    </xdr:to>
    <xdr:cxnSp macro="">
      <xdr:nvCxnSpPr>
        <xdr:cNvPr id="774" name="直線コネクタ 773">
          <a:extLst>
            <a:ext uri="{FF2B5EF4-FFF2-40B4-BE49-F238E27FC236}">
              <a16:creationId xmlns:a16="http://schemas.microsoft.com/office/drawing/2014/main" id="{B7070710-D364-486B-A178-AE1D89CA2F23}"/>
            </a:ext>
          </a:extLst>
        </xdr:cNvPr>
        <xdr:cNvCxnSpPr/>
      </xdr:nvCxnSpPr>
      <xdr:spPr>
        <a:xfrm flipV="1">
          <a:off x="18656300" y="10086478"/>
          <a:ext cx="889000" cy="9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a:extLst>
            <a:ext uri="{FF2B5EF4-FFF2-40B4-BE49-F238E27FC236}">
              <a16:creationId xmlns:a16="http://schemas.microsoft.com/office/drawing/2014/main" id="{B0892450-AEA8-4598-B437-FEE8DAB0CA19}"/>
            </a:ext>
          </a:extLst>
        </xdr:cNvPr>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88977</xdr:colOff>
      <xdr:row>59</xdr:row>
      <xdr:rowOff>8849</xdr:rowOff>
    </xdr:from>
    <xdr:ext cx="469744" cy="259045"/>
    <xdr:sp macro="" textlink="">
      <xdr:nvSpPr>
        <xdr:cNvPr id="776" name="テキスト ボックス 775">
          <a:extLst>
            <a:ext uri="{FF2B5EF4-FFF2-40B4-BE49-F238E27FC236}">
              <a16:creationId xmlns:a16="http://schemas.microsoft.com/office/drawing/2014/main" id="{73CD8385-4C52-4A74-A030-B8E436C164CD}"/>
            </a:ext>
          </a:extLst>
        </xdr:cNvPr>
        <xdr:cNvSpPr txBox="1"/>
      </xdr:nvSpPr>
      <xdr:spPr>
        <a:xfrm>
          <a:off x="19179798" y="104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a:extLst>
            <a:ext uri="{FF2B5EF4-FFF2-40B4-BE49-F238E27FC236}">
              <a16:creationId xmlns:a16="http://schemas.microsoft.com/office/drawing/2014/main" id="{94C67BCE-AF29-4FC1-AD79-E88CF7A274B1}"/>
            </a:ext>
          </a:extLst>
        </xdr:cNvPr>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57</xdr:row>
      <xdr:rowOff>59308</xdr:rowOff>
    </xdr:from>
    <xdr:ext cx="469744" cy="259045"/>
    <xdr:sp macro="" textlink="">
      <xdr:nvSpPr>
        <xdr:cNvPr id="778" name="テキスト ボックス 777">
          <a:extLst>
            <a:ext uri="{FF2B5EF4-FFF2-40B4-BE49-F238E27FC236}">
              <a16:creationId xmlns:a16="http://schemas.microsoft.com/office/drawing/2014/main" id="{7C30CD97-1A96-4651-881D-ED7266FD05C1}"/>
            </a:ext>
          </a:extLst>
        </xdr:cNvPr>
        <xdr:cNvSpPr txBox="1"/>
      </xdr:nvSpPr>
      <xdr:spPr>
        <a:xfrm>
          <a:off x="18292159" y="101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a:extLst>
            <a:ext uri="{FF2B5EF4-FFF2-40B4-BE49-F238E27FC236}">
              <a16:creationId xmlns:a16="http://schemas.microsoft.com/office/drawing/2014/main" id="{028FA578-621E-47D3-83A2-BBF754B036E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275CAC07-71FC-47DC-961C-EF5B8908B4D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EB55F6B0-C11A-4632-ADFD-1E8AF57D141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54969B9B-99E8-4338-921A-A2DCB38D8E2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B9069D51-CF81-489A-9E34-30381792A0C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6212</xdr:rowOff>
    </xdr:from>
    <xdr:to>
      <xdr:col>32</xdr:col>
      <xdr:colOff>238125</xdr:colOff>
      <xdr:row>59</xdr:row>
      <xdr:rowOff>107812</xdr:rowOff>
    </xdr:to>
    <xdr:sp macro="" textlink="">
      <xdr:nvSpPr>
        <xdr:cNvPr id="784" name="円/楕円 783">
          <a:extLst>
            <a:ext uri="{FF2B5EF4-FFF2-40B4-BE49-F238E27FC236}">
              <a16:creationId xmlns:a16="http://schemas.microsoft.com/office/drawing/2014/main" id="{B5E1EFF8-B6B1-4464-AFD2-DEBC33B430A2}"/>
            </a:ext>
          </a:extLst>
        </xdr:cNvPr>
        <xdr:cNvSpPr/>
      </xdr:nvSpPr>
      <xdr:spPr>
        <a:xfrm>
          <a:off x="22110700" y="101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247650</xdr:colOff>
      <xdr:row>58</xdr:row>
      <xdr:rowOff>92589</xdr:rowOff>
    </xdr:from>
    <xdr:ext cx="469744" cy="259045"/>
    <xdr:sp macro="" textlink="">
      <xdr:nvSpPr>
        <xdr:cNvPr id="785" name="貸付金該当値テキスト">
          <a:extLst>
            <a:ext uri="{FF2B5EF4-FFF2-40B4-BE49-F238E27FC236}">
              <a16:creationId xmlns:a16="http://schemas.microsoft.com/office/drawing/2014/main" id="{F3D3DE7C-E75D-496F-BC63-D0CB0B5F81B5}"/>
            </a:ext>
          </a:extLst>
        </xdr:cNvPr>
        <xdr:cNvSpPr txBox="1"/>
      </xdr:nvSpPr>
      <xdr:spPr>
        <a:xfrm>
          <a:off x="22059900" y="103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8988</xdr:rowOff>
    </xdr:from>
    <xdr:to>
      <xdr:col>31</xdr:col>
      <xdr:colOff>85725</xdr:colOff>
      <xdr:row>59</xdr:row>
      <xdr:rowOff>110588</xdr:rowOff>
    </xdr:to>
    <xdr:sp macro="" textlink="">
      <xdr:nvSpPr>
        <xdr:cNvPr id="786" name="円/楕円 785">
          <a:extLst>
            <a:ext uri="{FF2B5EF4-FFF2-40B4-BE49-F238E27FC236}">
              <a16:creationId xmlns:a16="http://schemas.microsoft.com/office/drawing/2014/main" id="{F28B5857-69C4-4DA1-8272-147092DB3DCD}"/>
            </a:ext>
          </a:extLst>
        </xdr:cNvPr>
        <xdr:cNvSpPr/>
      </xdr:nvSpPr>
      <xdr:spPr>
        <a:xfrm>
          <a:off x="21272500" y="101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59</xdr:row>
      <xdr:rowOff>101715</xdr:rowOff>
    </xdr:from>
    <xdr:ext cx="469744" cy="259045"/>
    <xdr:sp macro="" textlink="">
      <xdr:nvSpPr>
        <xdr:cNvPr id="787" name="テキスト ボックス 786">
          <a:extLst>
            <a:ext uri="{FF2B5EF4-FFF2-40B4-BE49-F238E27FC236}">
              <a16:creationId xmlns:a16="http://schemas.microsoft.com/office/drawing/2014/main" id="{CE753BD5-BFFA-4CAC-86A1-E46CAE5DAD79}"/>
            </a:ext>
          </a:extLst>
        </xdr:cNvPr>
        <xdr:cNvSpPr txBox="1"/>
      </xdr:nvSpPr>
      <xdr:spPr>
        <a:xfrm>
          <a:off x="20937388" y="105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12057</xdr:rowOff>
    </xdr:from>
    <xdr:to>
      <xdr:col>29</xdr:col>
      <xdr:colOff>568325</xdr:colOff>
      <xdr:row>59</xdr:row>
      <xdr:rowOff>113657</xdr:rowOff>
    </xdr:to>
    <xdr:sp macro="" textlink="">
      <xdr:nvSpPr>
        <xdr:cNvPr id="788" name="円/楕円 787">
          <a:extLst>
            <a:ext uri="{FF2B5EF4-FFF2-40B4-BE49-F238E27FC236}">
              <a16:creationId xmlns:a16="http://schemas.microsoft.com/office/drawing/2014/main" id="{16CF1AFC-98C9-4639-BD54-D1539AA012A8}"/>
            </a:ext>
          </a:extLst>
        </xdr:cNvPr>
        <xdr:cNvSpPr/>
      </xdr:nvSpPr>
      <xdr:spPr>
        <a:xfrm>
          <a:off x="20383500" y="101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59</xdr:row>
      <xdr:rowOff>104784</xdr:rowOff>
    </xdr:from>
    <xdr:ext cx="469744" cy="259045"/>
    <xdr:sp macro="" textlink="">
      <xdr:nvSpPr>
        <xdr:cNvPr id="789" name="テキスト ボックス 788">
          <a:extLst>
            <a:ext uri="{FF2B5EF4-FFF2-40B4-BE49-F238E27FC236}">
              <a16:creationId xmlns:a16="http://schemas.microsoft.com/office/drawing/2014/main" id="{9297DA79-B306-4917-B98E-0A5D50BE2AB6}"/>
            </a:ext>
          </a:extLst>
        </xdr:cNvPr>
        <xdr:cNvSpPr txBox="1"/>
      </xdr:nvSpPr>
      <xdr:spPr>
        <a:xfrm>
          <a:off x="20053831" y="1054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91578</xdr:rowOff>
    </xdr:from>
    <xdr:to>
      <xdr:col>28</xdr:col>
      <xdr:colOff>365125</xdr:colOff>
      <xdr:row>59</xdr:row>
      <xdr:rowOff>21728</xdr:rowOff>
    </xdr:to>
    <xdr:sp macro="" textlink="">
      <xdr:nvSpPr>
        <xdr:cNvPr id="790" name="円/楕円 789">
          <a:extLst>
            <a:ext uri="{FF2B5EF4-FFF2-40B4-BE49-F238E27FC236}">
              <a16:creationId xmlns:a16="http://schemas.microsoft.com/office/drawing/2014/main" id="{9F9D943C-2FAF-463E-9320-D61C4AD5CBEC}"/>
            </a:ext>
          </a:extLst>
        </xdr:cNvPr>
        <xdr:cNvSpPr/>
      </xdr:nvSpPr>
      <xdr:spPr>
        <a:xfrm>
          <a:off x="19494500" y="100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88977</xdr:colOff>
      <xdr:row>57</xdr:row>
      <xdr:rowOff>38255</xdr:rowOff>
    </xdr:from>
    <xdr:ext cx="469744" cy="259045"/>
    <xdr:sp macro="" textlink="">
      <xdr:nvSpPr>
        <xdr:cNvPr id="791" name="テキスト ボックス 790">
          <a:extLst>
            <a:ext uri="{FF2B5EF4-FFF2-40B4-BE49-F238E27FC236}">
              <a16:creationId xmlns:a16="http://schemas.microsoft.com/office/drawing/2014/main" id="{3F656CD4-9869-419F-BA61-3FAD8ECFA00A}"/>
            </a:ext>
          </a:extLst>
        </xdr:cNvPr>
        <xdr:cNvSpPr txBox="1"/>
      </xdr:nvSpPr>
      <xdr:spPr>
        <a:xfrm>
          <a:off x="19179798" y="1012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15519</xdr:rowOff>
    </xdr:from>
    <xdr:to>
      <xdr:col>27</xdr:col>
      <xdr:colOff>161925</xdr:colOff>
      <xdr:row>59</xdr:row>
      <xdr:rowOff>117119</xdr:rowOff>
    </xdr:to>
    <xdr:sp macro="" textlink="">
      <xdr:nvSpPr>
        <xdr:cNvPr id="792" name="円/楕円 791">
          <a:extLst>
            <a:ext uri="{FF2B5EF4-FFF2-40B4-BE49-F238E27FC236}">
              <a16:creationId xmlns:a16="http://schemas.microsoft.com/office/drawing/2014/main" id="{22E6448A-4684-4F11-8CAB-F19B4ED93D31}"/>
            </a:ext>
          </a:extLst>
        </xdr:cNvPr>
        <xdr:cNvSpPr/>
      </xdr:nvSpPr>
      <xdr:spPr>
        <a:xfrm>
          <a:off x="18605500" y="101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59</xdr:row>
      <xdr:rowOff>108246</xdr:rowOff>
    </xdr:from>
    <xdr:ext cx="378565" cy="259045"/>
    <xdr:sp macro="" textlink="">
      <xdr:nvSpPr>
        <xdr:cNvPr id="793" name="テキスト ボックス 792">
          <a:extLst>
            <a:ext uri="{FF2B5EF4-FFF2-40B4-BE49-F238E27FC236}">
              <a16:creationId xmlns:a16="http://schemas.microsoft.com/office/drawing/2014/main" id="{4DBF0CEB-DA5B-4159-906C-FE12B46B3181}"/>
            </a:ext>
          </a:extLst>
        </xdr:cNvPr>
        <xdr:cNvSpPr txBox="1"/>
      </xdr:nvSpPr>
      <xdr:spPr>
        <a:xfrm>
          <a:off x="18337749" y="10544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a:extLst>
            <a:ext uri="{FF2B5EF4-FFF2-40B4-BE49-F238E27FC236}">
              <a16:creationId xmlns:a16="http://schemas.microsoft.com/office/drawing/2014/main" id="{6FD63A61-7376-4148-86F8-8B74F028E853}"/>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a:extLst>
            <a:ext uri="{FF2B5EF4-FFF2-40B4-BE49-F238E27FC236}">
              <a16:creationId xmlns:a16="http://schemas.microsoft.com/office/drawing/2014/main" id="{DA1B1F26-BD01-46CE-B64D-E8A90FECDEA2}"/>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a:extLst>
            <a:ext uri="{FF2B5EF4-FFF2-40B4-BE49-F238E27FC236}">
              <a16:creationId xmlns:a16="http://schemas.microsoft.com/office/drawing/2014/main" id="{957A08A1-0891-47BF-9BAD-096B533A55DC}"/>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a:extLst>
            <a:ext uri="{FF2B5EF4-FFF2-40B4-BE49-F238E27FC236}">
              <a16:creationId xmlns:a16="http://schemas.microsoft.com/office/drawing/2014/main" id="{E55EBFD6-01E8-49DE-8F7B-6A3F921E1B7F}"/>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a:extLst>
            <a:ext uri="{FF2B5EF4-FFF2-40B4-BE49-F238E27FC236}">
              <a16:creationId xmlns:a16="http://schemas.microsoft.com/office/drawing/2014/main" id="{AD6E1A81-F55F-4B0C-8636-40E4BC5A8CB3}"/>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a:extLst>
            <a:ext uri="{FF2B5EF4-FFF2-40B4-BE49-F238E27FC236}">
              <a16:creationId xmlns:a16="http://schemas.microsoft.com/office/drawing/2014/main" id="{18ABE4C1-30F1-49F4-ADD0-D2B6A87D7B99}"/>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a:extLst>
            <a:ext uri="{FF2B5EF4-FFF2-40B4-BE49-F238E27FC236}">
              <a16:creationId xmlns:a16="http://schemas.microsoft.com/office/drawing/2014/main" id="{AF246B22-F415-4022-8A61-739AB2A3AEA5}"/>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a:extLst>
            <a:ext uri="{FF2B5EF4-FFF2-40B4-BE49-F238E27FC236}">
              <a16:creationId xmlns:a16="http://schemas.microsoft.com/office/drawing/2014/main" id="{9602A516-BD95-4D4D-9217-D6BBB5F7AB6C}"/>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67</xdr:row>
      <xdr:rowOff>6350</xdr:rowOff>
    </xdr:from>
    <xdr:ext cx="349839" cy="225703"/>
    <xdr:sp macro="" textlink="">
      <xdr:nvSpPr>
        <xdr:cNvPr id="802" name="テキスト ボックス 801">
          <a:extLst>
            <a:ext uri="{FF2B5EF4-FFF2-40B4-BE49-F238E27FC236}">
              <a16:creationId xmlns:a16="http://schemas.microsoft.com/office/drawing/2014/main" id="{7FF27EC2-6587-4F28-A4BE-2EED44CE660F}"/>
            </a:ext>
          </a:extLst>
        </xdr:cNvPr>
        <xdr:cNvSpPr txBox="1"/>
      </xdr:nvSpPr>
      <xdr:spPr>
        <a:xfrm>
          <a:off x="18120632"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a:extLst>
            <a:ext uri="{FF2B5EF4-FFF2-40B4-BE49-F238E27FC236}">
              <a16:creationId xmlns:a16="http://schemas.microsoft.com/office/drawing/2014/main" id="{223046A6-E827-4D8C-AE2A-F946018098F3}"/>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a:extLst>
            <a:ext uri="{FF2B5EF4-FFF2-40B4-BE49-F238E27FC236}">
              <a16:creationId xmlns:a16="http://schemas.microsoft.com/office/drawing/2014/main" id="{52391D7E-1A50-4348-8559-561C9B343239}"/>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83202</xdr:rowOff>
    </xdr:from>
    <xdr:ext cx="248786" cy="259045"/>
    <xdr:sp macro="" textlink="">
      <xdr:nvSpPr>
        <xdr:cNvPr id="805" name="テキスト ボックス 804">
          <a:extLst>
            <a:ext uri="{FF2B5EF4-FFF2-40B4-BE49-F238E27FC236}">
              <a16:creationId xmlns:a16="http://schemas.microsoft.com/office/drawing/2014/main" id="{9FD15256-C465-4828-BE8B-8848E6FF5D8B}"/>
            </a:ext>
          </a:extLst>
        </xdr:cNvPr>
        <xdr:cNvSpPr txBox="1"/>
      </xdr:nvSpPr>
      <xdr:spPr>
        <a:xfrm>
          <a:off x="17909946" y="1388084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a:extLst>
            <a:ext uri="{FF2B5EF4-FFF2-40B4-BE49-F238E27FC236}">
              <a16:creationId xmlns:a16="http://schemas.microsoft.com/office/drawing/2014/main" id="{E5783934-EF10-4A11-8DCB-C49463A8D6C7}"/>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a:extLst>
            <a:ext uri="{FF2B5EF4-FFF2-40B4-BE49-F238E27FC236}">
              <a16:creationId xmlns:a16="http://schemas.microsoft.com/office/drawing/2014/main" id="{48E829C7-0693-480E-83A2-E0152C77712C}"/>
            </a:ext>
          </a:extLst>
        </xdr:cNvPr>
        <xdr:cNvSpPr txBox="1"/>
      </xdr:nvSpPr>
      <xdr:spPr>
        <a:xfrm>
          <a:off x="17632876" y="134794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a:extLst>
            <a:ext uri="{FF2B5EF4-FFF2-40B4-BE49-F238E27FC236}">
              <a16:creationId xmlns:a16="http://schemas.microsoft.com/office/drawing/2014/main" id="{BEFA6FB0-A8AB-4299-8F65-B253D65F491A}"/>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a:extLst>
            <a:ext uri="{FF2B5EF4-FFF2-40B4-BE49-F238E27FC236}">
              <a16:creationId xmlns:a16="http://schemas.microsoft.com/office/drawing/2014/main" id="{DA0DBE3E-5BBC-44D4-A223-4317500CF93D}"/>
            </a:ext>
          </a:extLst>
        </xdr:cNvPr>
        <xdr:cNvSpPr txBox="1"/>
      </xdr:nvSpPr>
      <xdr:spPr>
        <a:xfrm>
          <a:off x="17568756" y="130821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a:extLst>
            <a:ext uri="{FF2B5EF4-FFF2-40B4-BE49-F238E27FC236}">
              <a16:creationId xmlns:a16="http://schemas.microsoft.com/office/drawing/2014/main" id="{A2E97F2E-56C2-42FB-BEE6-69455C6367E3}"/>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a:extLst>
            <a:ext uri="{FF2B5EF4-FFF2-40B4-BE49-F238E27FC236}">
              <a16:creationId xmlns:a16="http://schemas.microsoft.com/office/drawing/2014/main" id="{C1709055-276D-42A2-B8F1-428002CD621F}"/>
            </a:ext>
          </a:extLst>
        </xdr:cNvPr>
        <xdr:cNvSpPr txBox="1"/>
      </xdr:nvSpPr>
      <xdr:spPr>
        <a:xfrm>
          <a:off x="17568756" y="126902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a:extLst>
            <a:ext uri="{FF2B5EF4-FFF2-40B4-BE49-F238E27FC236}">
              <a16:creationId xmlns:a16="http://schemas.microsoft.com/office/drawing/2014/main" id="{FCA7931A-3315-44A0-9681-1D8F23B194DB}"/>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a:extLst>
            <a:ext uri="{FF2B5EF4-FFF2-40B4-BE49-F238E27FC236}">
              <a16:creationId xmlns:a16="http://schemas.microsoft.com/office/drawing/2014/main" id="{FEB0627E-F065-4286-8DE3-92CC9109C6E0}"/>
            </a:ext>
          </a:extLst>
        </xdr:cNvPr>
        <xdr:cNvSpPr txBox="1"/>
      </xdr:nvSpPr>
      <xdr:spPr>
        <a:xfrm>
          <a:off x="17568756" y="12298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a:extLst>
            <a:ext uri="{FF2B5EF4-FFF2-40B4-BE49-F238E27FC236}">
              <a16:creationId xmlns:a16="http://schemas.microsoft.com/office/drawing/2014/main" id="{357FA384-BC60-4F4B-9E5D-6F3C2572FCEC}"/>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a:extLst>
            <a:ext uri="{FF2B5EF4-FFF2-40B4-BE49-F238E27FC236}">
              <a16:creationId xmlns:a16="http://schemas.microsoft.com/office/drawing/2014/main" id="{DA5416D6-80B1-45BD-B7FB-9EAD8AA537BA}"/>
            </a:ext>
          </a:extLst>
        </xdr:cNvPr>
        <xdr:cNvSpPr txBox="1"/>
      </xdr:nvSpPr>
      <xdr:spPr>
        <a:xfrm>
          <a:off x="17568756" y="119064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a:extLst>
            <a:ext uri="{FF2B5EF4-FFF2-40B4-BE49-F238E27FC236}">
              <a16:creationId xmlns:a16="http://schemas.microsoft.com/office/drawing/2014/main" id="{FBB90E12-84F9-4310-AEA1-3D1D9E2BEBE2}"/>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a:extLst>
            <a:ext uri="{FF2B5EF4-FFF2-40B4-BE49-F238E27FC236}">
              <a16:creationId xmlns:a16="http://schemas.microsoft.com/office/drawing/2014/main" id="{27351C79-AAEE-4392-9BE4-C11B42686D48}"/>
            </a:ext>
          </a:extLst>
        </xdr:cNvPr>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77</xdr:row>
      <xdr:rowOff>155818</xdr:rowOff>
    </xdr:from>
    <xdr:ext cx="534377" cy="259045"/>
    <xdr:sp macro="" textlink="">
      <xdr:nvSpPr>
        <xdr:cNvPr id="818" name="繰出金最小値テキスト">
          <a:extLst>
            <a:ext uri="{FF2B5EF4-FFF2-40B4-BE49-F238E27FC236}">
              <a16:creationId xmlns:a16="http://schemas.microsoft.com/office/drawing/2014/main" id="{BF61267B-B5AF-4782-9AE4-BD002CADBEDE}"/>
            </a:ext>
          </a:extLst>
        </xdr:cNvPr>
        <xdr:cNvSpPr txBox="1"/>
      </xdr:nvSpPr>
      <xdr:spPr>
        <a:xfrm>
          <a:off x="22059900" y="1377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a:extLst>
            <a:ext uri="{FF2B5EF4-FFF2-40B4-BE49-F238E27FC236}">
              <a16:creationId xmlns:a16="http://schemas.microsoft.com/office/drawing/2014/main" id="{8E9CEAA1-EFCE-49FF-8394-4CE79BDC17A2}"/>
            </a:ext>
          </a:extLst>
        </xdr:cNvPr>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69</xdr:row>
      <xdr:rowOff>36168</xdr:rowOff>
    </xdr:from>
    <xdr:ext cx="599010" cy="259045"/>
    <xdr:sp macro="" textlink="">
      <xdr:nvSpPr>
        <xdr:cNvPr id="820" name="繰出金最大値テキスト">
          <a:extLst>
            <a:ext uri="{FF2B5EF4-FFF2-40B4-BE49-F238E27FC236}">
              <a16:creationId xmlns:a16="http://schemas.microsoft.com/office/drawing/2014/main" id="{8C2AFC6E-5ABA-48E7-AE20-4D73BBE3A9D9}"/>
            </a:ext>
          </a:extLst>
        </xdr:cNvPr>
        <xdr:cNvSpPr txBox="1"/>
      </xdr:nvSpPr>
      <xdr:spPr>
        <a:xfrm>
          <a:off x="22059900" y="1224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a:extLst>
            <a:ext uri="{FF2B5EF4-FFF2-40B4-BE49-F238E27FC236}">
              <a16:creationId xmlns:a16="http://schemas.microsoft.com/office/drawing/2014/main" id="{CFD2E035-17C7-49C1-83FD-D8AD51FB15E6}"/>
            </a:ext>
          </a:extLst>
        </xdr:cNvPr>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73047</xdr:rowOff>
    </xdr:from>
    <xdr:to>
      <xdr:col>32</xdr:col>
      <xdr:colOff>187325</xdr:colOff>
      <xdr:row>73</xdr:row>
      <xdr:rowOff>169952</xdr:rowOff>
    </xdr:to>
    <xdr:cxnSp macro="">
      <xdr:nvCxnSpPr>
        <xdr:cNvPr id="822" name="直線コネクタ 821">
          <a:extLst>
            <a:ext uri="{FF2B5EF4-FFF2-40B4-BE49-F238E27FC236}">
              <a16:creationId xmlns:a16="http://schemas.microsoft.com/office/drawing/2014/main" id="{9397A4B6-26C3-480E-BF64-FC273A22E4AF}"/>
            </a:ext>
          </a:extLst>
        </xdr:cNvPr>
        <xdr:cNvCxnSpPr/>
      </xdr:nvCxnSpPr>
      <xdr:spPr>
        <a:xfrm flipV="1">
          <a:off x="21323300" y="12588897"/>
          <a:ext cx="838200" cy="9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75</xdr:row>
      <xdr:rowOff>154691</xdr:rowOff>
    </xdr:from>
    <xdr:ext cx="534377" cy="259045"/>
    <xdr:sp macro="" textlink="">
      <xdr:nvSpPr>
        <xdr:cNvPr id="823" name="繰出金平均値テキスト">
          <a:extLst>
            <a:ext uri="{FF2B5EF4-FFF2-40B4-BE49-F238E27FC236}">
              <a16:creationId xmlns:a16="http://schemas.microsoft.com/office/drawing/2014/main" id="{3DD8E0CF-5251-4C9D-AB7C-FD7D545A8457}"/>
            </a:ext>
          </a:extLst>
        </xdr:cNvPr>
        <xdr:cNvSpPr txBox="1"/>
      </xdr:nvSpPr>
      <xdr:spPr>
        <a:xfrm>
          <a:off x="22059900" y="13421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a:extLst>
            <a:ext uri="{FF2B5EF4-FFF2-40B4-BE49-F238E27FC236}">
              <a16:creationId xmlns:a16="http://schemas.microsoft.com/office/drawing/2014/main" id="{D9B5B610-3DBB-44DB-B983-2E4A5747ED68}"/>
            </a:ext>
          </a:extLst>
        </xdr:cNvPr>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73</xdr:row>
      <xdr:rowOff>169952</xdr:rowOff>
    </xdr:from>
    <xdr:to>
      <xdr:col>31</xdr:col>
      <xdr:colOff>34925</xdr:colOff>
      <xdr:row>74</xdr:row>
      <xdr:rowOff>116604</xdr:rowOff>
    </xdr:to>
    <xdr:cxnSp macro="">
      <xdr:nvCxnSpPr>
        <xdr:cNvPr id="825" name="直線コネクタ 824">
          <a:extLst>
            <a:ext uri="{FF2B5EF4-FFF2-40B4-BE49-F238E27FC236}">
              <a16:creationId xmlns:a16="http://schemas.microsoft.com/office/drawing/2014/main" id="{CFA4122F-D4E5-4DB1-94C8-F39CFBCDA597}"/>
            </a:ext>
          </a:extLst>
        </xdr:cNvPr>
        <xdr:cNvCxnSpPr/>
      </xdr:nvCxnSpPr>
      <xdr:spPr>
        <a:xfrm flipV="1">
          <a:off x="20434300" y="12685802"/>
          <a:ext cx="889000" cy="11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a:extLst>
            <a:ext uri="{FF2B5EF4-FFF2-40B4-BE49-F238E27FC236}">
              <a16:creationId xmlns:a16="http://schemas.microsoft.com/office/drawing/2014/main" id="{5C9EBD3D-C546-4A22-A771-3EBB85A519F1}"/>
            </a:ext>
          </a:extLst>
        </xdr:cNvPr>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463061</xdr:colOff>
      <xdr:row>76</xdr:row>
      <xdr:rowOff>134062</xdr:rowOff>
    </xdr:from>
    <xdr:ext cx="534377" cy="259045"/>
    <xdr:sp macro="" textlink="">
      <xdr:nvSpPr>
        <xdr:cNvPr id="827" name="テキスト ボックス 826">
          <a:extLst>
            <a:ext uri="{FF2B5EF4-FFF2-40B4-BE49-F238E27FC236}">
              <a16:creationId xmlns:a16="http://schemas.microsoft.com/office/drawing/2014/main" id="{C6CD0816-98F7-4820-BE85-C3A788CCD8F8}"/>
            </a:ext>
          </a:extLst>
        </xdr:cNvPr>
        <xdr:cNvSpPr txBox="1"/>
      </xdr:nvSpPr>
      <xdr:spPr>
        <a:xfrm>
          <a:off x="20914597" y="135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69040</xdr:rowOff>
    </xdr:from>
    <xdr:to>
      <xdr:col>29</xdr:col>
      <xdr:colOff>517525</xdr:colOff>
      <xdr:row>74</xdr:row>
      <xdr:rowOff>116604</xdr:rowOff>
    </xdr:to>
    <xdr:cxnSp macro="">
      <xdr:nvCxnSpPr>
        <xdr:cNvPr id="828" name="直線コネクタ 827">
          <a:extLst>
            <a:ext uri="{FF2B5EF4-FFF2-40B4-BE49-F238E27FC236}">
              <a16:creationId xmlns:a16="http://schemas.microsoft.com/office/drawing/2014/main" id="{16A35766-5A29-4103-96B5-3C29CFD7F668}"/>
            </a:ext>
          </a:extLst>
        </xdr:cNvPr>
        <xdr:cNvCxnSpPr/>
      </xdr:nvCxnSpPr>
      <xdr:spPr>
        <a:xfrm>
          <a:off x="19545300" y="12756340"/>
          <a:ext cx="889000" cy="4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a:extLst>
            <a:ext uri="{FF2B5EF4-FFF2-40B4-BE49-F238E27FC236}">
              <a16:creationId xmlns:a16="http://schemas.microsoft.com/office/drawing/2014/main" id="{74511687-AAB0-44E1-8B68-D236120149A8}"/>
            </a:ext>
          </a:extLst>
        </xdr:cNvPr>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76</xdr:row>
      <xdr:rowOff>156748</xdr:rowOff>
    </xdr:from>
    <xdr:ext cx="534377" cy="259045"/>
    <xdr:sp macro="" textlink="">
      <xdr:nvSpPr>
        <xdr:cNvPr id="830" name="テキスト ボックス 829">
          <a:extLst>
            <a:ext uri="{FF2B5EF4-FFF2-40B4-BE49-F238E27FC236}">
              <a16:creationId xmlns:a16="http://schemas.microsoft.com/office/drawing/2014/main" id="{91FFF531-63D8-40FA-97CA-57014FE85644}"/>
            </a:ext>
          </a:extLst>
        </xdr:cNvPr>
        <xdr:cNvSpPr txBox="1"/>
      </xdr:nvSpPr>
      <xdr:spPr>
        <a:xfrm>
          <a:off x="20021515" y="1360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73017</xdr:rowOff>
    </xdr:from>
    <xdr:to>
      <xdr:col>28</xdr:col>
      <xdr:colOff>314325</xdr:colOff>
      <xdr:row>74</xdr:row>
      <xdr:rowOff>69040</xdr:rowOff>
    </xdr:to>
    <xdr:cxnSp macro="">
      <xdr:nvCxnSpPr>
        <xdr:cNvPr id="831" name="直線コネクタ 830">
          <a:extLst>
            <a:ext uri="{FF2B5EF4-FFF2-40B4-BE49-F238E27FC236}">
              <a16:creationId xmlns:a16="http://schemas.microsoft.com/office/drawing/2014/main" id="{41DDF644-8E11-4EDE-9283-170F80465CD8}"/>
            </a:ext>
          </a:extLst>
        </xdr:cNvPr>
        <xdr:cNvCxnSpPr/>
      </xdr:nvCxnSpPr>
      <xdr:spPr>
        <a:xfrm>
          <a:off x="18656300" y="12588867"/>
          <a:ext cx="889000" cy="16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a:extLst>
            <a:ext uri="{FF2B5EF4-FFF2-40B4-BE49-F238E27FC236}">
              <a16:creationId xmlns:a16="http://schemas.microsoft.com/office/drawing/2014/main" id="{8A591875-10B0-48A5-AABA-C09B9309C498}"/>
            </a:ext>
          </a:extLst>
        </xdr:cNvPr>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56661</xdr:colOff>
      <xdr:row>76</xdr:row>
      <xdr:rowOff>164208</xdr:rowOff>
    </xdr:from>
    <xdr:ext cx="534377" cy="259045"/>
    <xdr:sp macro="" textlink="">
      <xdr:nvSpPr>
        <xdr:cNvPr id="833" name="テキスト ボックス 832">
          <a:extLst>
            <a:ext uri="{FF2B5EF4-FFF2-40B4-BE49-F238E27FC236}">
              <a16:creationId xmlns:a16="http://schemas.microsoft.com/office/drawing/2014/main" id="{8A1A48CA-9D6D-4BAE-9CCD-7AEB05B78B82}"/>
            </a:ext>
          </a:extLst>
        </xdr:cNvPr>
        <xdr:cNvSpPr txBox="1"/>
      </xdr:nvSpPr>
      <xdr:spPr>
        <a:xfrm>
          <a:off x="19147482" y="1360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a:extLst>
            <a:ext uri="{FF2B5EF4-FFF2-40B4-BE49-F238E27FC236}">
              <a16:creationId xmlns:a16="http://schemas.microsoft.com/office/drawing/2014/main" id="{1A829FD2-C6E3-4FBA-87D4-4E9BA4B8E0B7}"/>
            </a:ext>
          </a:extLst>
        </xdr:cNvPr>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77</xdr:row>
      <xdr:rowOff>2235</xdr:rowOff>
    </xdr:from>
    <xdr:ext cx="534377" cy="259045"/>
    <xdr:sp macro="" textlink="">
      <xdr:nvSpPr>
        <xdr:cNvPr id="835" name="テキスト ボックス 834">
          <a:extLst>
            <a:ext uri="{FF2B5EF4-FFF2-40B4-BE49-F238E27FC236}">
              <a16:creationId xmlns:a16="http://schemas.microsoft.com/office/drawing/2014/main" id="{33603317-D529-4DF3-98BF-2DBE4DD13543}"/>
            </a:ext>
          </a:extLst>
        </xdr:cNvPr>
        <xdr:cNvSpPr txBox="1"/>
      </xdr:nvSpPr>
      <xdr:spPr>
        <a:xfrm>
          <a:off x="18259843" y="136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a:extLst>
            <a:ext uri="{FF2B5EF4-FFF2-40B4-BE49-F238E27FC236}">
              <a16:creationId xmlns:a16="http://schemas.microsoft.com/office/drawing/2014/main" id="{C11484BC-A0B5-4F33-8A6B-7ED0202C55D5}"/>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381C6D87-6940-43E5-9EC7-86CAFDB91672}"/>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2064EDAE-A223-449C-BB8B-4E244299E91E}"/>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3FD18742-3C65-4224-83C4-6FFB336B506D}"/>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9539DDA0-CD0B-4018-B263-87DEAECE4D05}"/>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22247</xdr:rowOff>
    </xdr:from>
    <xdr:to>
      <xdr:col>32</xdr:col>
      <xdr:colOff>238125</xdr:colOff>
      <xdr:row>73</xdr:row>
      <xdr:rowOff>123847</xdr:rowOff>
    </xdr:to>
    <xdr:sp macro="" textlink="">
      <xdr:nvSpPr>
        <xdr:cNvPr id="841" name="円/楕円 840">
          <a:extLst>
            <a:ext uri="{FF2B5EF4-FFF2-40B4-BE49-F238E27FC236}">
              <a16:creationId xmlns:a16="http://schemas.microsoft.com/office/drawing/2014/main" id="{ED31708E-FEC7-4400-9F2A-776AE625C5B1}"/>
            </a:ext>
          </a:extLst>
        </xdr:cNvPr>
        <xdr:cNvSpPr/>
      </xdr:nvSpPr>
      <xdr:spPr>
        <a:xfrm>
          <a:off x="22110700" y="1253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247650</xdr:colOff>
      <xdr:row>72</xdr:row>
      <xdr:rowOff>54649</xdr:rowOff>
    </xdr:from>
    <xdr:ext cx="599010" cy="259045"/>
    <xdr:sp macro="" textlink="">
      <xdr:nvSpPr>
        <xdr:cNvPr id="842" name="繰出金該当値テキスト">
          <a:extLst>
            <a:ext uri="{FF2B5EF4-FFF2-40B4-BE49-F238E27FC236}">
              <a16:creationId xmlns:a16="http://schemas.microsoft.com/office/drawing/2014/main" id="{D7C3EA72-4FD4-494C-9537-494C4BFD7B4E}"/>
            </a:ext>
          </a:extLst>
        </xdr:cNvPr>
        <xdr:cNvSpPr txBox="1"/>
      </xdr:nvSpPr>
      <xdr:spPr>
        <a:xfrm>
          <a:off x="22059900" y="1279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131,247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119152</xdr:rowOff>
    </xdr:from>
    <xdr:to>
      <xdr:col>31</xdr:col>
      <xdr:colOff>85725</xdr:colOff>
      <xdr:row>74</xdr:row>
      <xdr:rowOff>49302</xdr:rowOff>
    </xdr:to>
    <xdr:sp macro="" textlink="">
      <xdr:nvSpPr>
        <xdr:cNvPr id="843" name="円/楕円 842">
          <a:extLst>
            <a:ext uri="{FF2B5EF4-FFF2-40B4-BE49-F238E27FC236}">
              <a16:creationId xmlns:a16="http://schemas.microsoft.com/office/drawing/2014/main" id="{D409D55E-7534-487F-8F73-BA6F6B8D171C}"/>
            </a:ext>
          </a:extLst>
        </xdr:cNvPr>
        <xdr:cNvSpPr/>
      </xdr:nvSpPr>
      <xdr:spPr>
        <a:xfrm>
          <a:off x="21272500" y="126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421219</xdr:colOff>
      <xdr:row>72</xdr:row>
      <xdr:rowOff>65829</xdr:rowOff>
    </xdr:from>
    <xdr:ext cx="599010" cy="259045"/>
    <xdr:sp macro="" textlink="">
      <xdr:nvSpPr>
        <xdr:cNvPr id="844" name="テキスト ボックス 843">
          <a:extLst>
            <a:ext uri="{FF2B5EF4-FFF2-40B4-BE49-F238E27FC236}">
              <a16:creationId xmlns:a16="http://schemas.microsoft.com/office/drawing/2014/main" id="{A9BC94A2-E6BA-48D8-A97D-FC3CEF724DFF}"/>
            </a:ext>
          </a:extLst>
        </xdr:cNvPr>
        <xdr:cNvSpPr txBox="1"/>
      </xdr:nvSpPr>
      <xdr:spPr>
        <a:xfrm>
          <a:off x="20872755" y="1280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118,530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65804</xdr:rowOff>
    </xdr:from>
    <xdr:to>
      <xdr:col>29</xdr:col>
      <xdr:colOff>568325</xdr:colOff>
      <xdr:row>74</xdr:row>
      <xdr:rowOff>167404</xdr:rowOff>
    </xdr:to>
    <xdr:sp macro="" textlink="">
      <xdr:nvSpPr>
        <xdr:cNvPr id="845" name="円/楕円 844">
          <a:extLst>
            <a:ext uri="{FF2B5EF4-FFF2-40B4-BE49-F238E27FC236}">
              <a16:creationId xmlns:a16="http://schemas.microsoft.com/office/drawing/2014/main" id="{A8C5B73F-74A4-4958-96D4-EE5B063E7504}"/>
            </a:ext>
          </a:extLst>
        </xdr:cNvPr>
        <xdr:cNvSpPr/>
      </xdr:nvSpPr>
      <xdr:spPr>
        <a:xfrm>
          <a:off x="20383500" y="127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218019</xdr:colOff>
      <xdr:row>73</xdr:row>
      <xdr:rowOff>12481</xdr:rowOff>
    </xdr:from>
    <xdr:ext cx="599010" cy="259045"/>
    <xdr:sp macro="" textlink="">
      <xdr:nvSpPr>
        <xdr:cNvPr id="846" name="テキスト ボックス 845">
          <a:extLst>
            <a:ext uri="{FF2B5EF4-FFF2-40B4-BE49-F238E27FC236}">
              <a16:creationId xmlns:a16="http://schemas.microsoft.com/office/drawing/2014/main" id="{8B9EA759-D1C1-4DD1-A672-F641CA506C68}"/>
            </a:ext>
          </a:extLst>
        </xdr:cNvPr>
        <xdr:cNvSpPr txBox="1"/>
      </xdr:nvSpPr>
      <xdr:spPr>
        <a:xfrm>
          <a:off x="19989198" y="1292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103,031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18240</xdr:rowOff>
    </xdr:from>
    <xdr:to>
      <xdr:col>28</xdr:col>
      <xdr:colOff>365125</xdr:colOff>
      <xdr:row>74</xdr:row>
      <xdr:rowOff>119840</xdr:rowOff>
    </xdr:to>
    <xdr:sp macro="" textlink="">
      <xdr:nvSpPr>
        <xdr:cNvPr id="847" name="円/楕円 846">
          <a:extLst>
            <a:ext uri="{FF2B5EF4-FFF2-40B4-BE49-F238E27FC236}">
              <a16:creationId xmlns:a16="http://schemas.microsoft.com/office/drawing/2014/main" id="{90A9B1BE-4A37-42A0-A9FD-4B4987EB5E98}"/>
            </a:ext>
          </a:extLst>
        </xdr:cNvPr>
        <xdr:cNvSpPr/>
      </xdr:nvSpPr>
      <xdr:spPr>
        <a:xfrm>
          <a:off x="19494500" y="127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5294</xdr:colOff>
      <xdr:row>72</xdr:row>
      <xdr:rowOff>136367</xdr:rowOff>
    </xdr:from>
    <xdr:ext cx="599010" cy="259045"/>
    <xdr:sp macro="" textlink="">
      <xdr:nvSpPr>
        <xdr:cNvPr id="848" name="テキスト ボックス 847">
          <a:extLst>
            <a:ext uri="{FF2B5EF4-FFF2-40B4-BE49-F238E27FC236}">
              <a16:creationId xmlns:a16="http://schemas.microsoft.com/office/drawing/2014/main" id="{AC5897A0-F450-480D-8128-E579240C31B9}"/>
            </a:ext>
          </a:extLst>
        </xdr:cNvPr>
        <xdr:cNvSpPr txBox="1"/>
      </xdr:nvSpPr>
      <xdr:spPr>
        <a:xfrm>
          <a:off x="19096115" y="1287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109,273</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22217</xdr:rowOff>
    </xdr:from>
    <xdr:to>
      <xdr:col>27</xdr:col>
      <xdr:colOff>161925</xdr:colOff>
      <xdr:row>73</xdr:row>
      <xdr:rowOff>123817</xdr:rowOff>
    </xdr:to>
    <xdr:sp macro="" textlink="">
      <xdr:nvSpPr>
        <xdr:cNvPr id="849" name="円/楕円 848">
          <a:extLst>
            <a:ext uri="{FF2B5EF4-FFF2-40B4-BE49-F238E27FC236}">
              <a16:creationId xmlns:a16="http://schemas.microsoft.com/office/drawing/2014/main" id="{83E404D1-ECBA-4F57-B711-9A086615A35E}"/>
            </a:ext>
          </a:extLst>
        </xdr:cNvPr>
        <xdr:cNvSpPr/>
      </xdr:nvSpPr>
      <xdr:spPr>
        <a:xfrm>
          <a:off x="18605500" y="125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487894</xdr:colOff>
      <xdr:row>71</xdr:row>
      <xdr:rowOff>149869</xdr:rowOff>
    </xdr:from>
    <xdr:ext cx="599010" cy="259045"/>
    <xdr:sp macro="" textlink="">
      <xdr:nvSpPr>
        <xdr:cNvPr id="850" name="テキスト ボックス 849">
          <a:extLst>
            <a:ext uri="{FF2B5EF4-FFF2-40B4-BE49-F238E27FC236}">
              <a16:creationId xmlns:a16="http://schemas.microsoft.com/office/drawing/2014/main" id="{F68580B2-522D-42C5-8ECA-78BDAC1EA1E1}"/>
            </a:ext>
          </a:extLst>
        </xdr:cNvPr>
        <xdr:cNvSpPr txBox="1"/>
      </xdr:nvSpPr>
      <xdr:spPr>
        <a:xfrm>
          <a:off x="18218001" y="1270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a:extLst>
            <a:ext uri="{FF2B5EF4-FFF2-40B4-BE49-F238E27FC236}">
              <a16:creationId xmlns:a16="http://schemas.microsoft.com/office/drawing/2014/main" id="{F75FAA27-4350-4177-B7B8-7BBB440BCE7E}"/>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a:extLst>
            <a:ext uri="{FF2B5EF4-FFF2-40B4-BE49-F238E27FC236}">
              <a16:creationId xmlns:a16="http://schemas.microsoft.com/office/drawing/2014/main" id="{36891635-DA0A-4A69-853B-BB254172A28D}"/>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a:extLst>
            <a:ext uri="{FF2B5EF4-FFF2-40B4-BE49-F238E27FC236}">
              <a16:creationId xmlns:a16="http://schemas.microsoft.com/office/drawing/2014/main" id="{C7C2464C-E558-4608-A225-D208757F2A75}"/>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a:extLst>
            <a:ext uri="{FF2B5EF4-FFF2-40B4-BE49-F238E27FC236}">
              <a16:creationId xmlns:a16="http://schemas.microsoft.com/office/drawing/2014/main" id="{A40856FC-E4DD-4481-90DB-72EA9CF3A07B}"/>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a:extLst>
            <a:ext uri="{FF2B5EF4-FFF2-40B4-BE49-F238E27FC236}">
              <a16:creationId xmlns:a16="http://schemas.microsoft.com/office/drawing/2014/main" id="{AD315502-3492-4279-A234-E463FDBB04E2}"/>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a:extLst>
            <a:ext uri="{FF2B5EF4-FFF2-40B4-BE49-F238E27FC236}">
              <a16:creationId xmlns:a16="http://schemas.microsoft.com/office/drawing/2014/main" id="{D5F99B92-CB2C-4768-A455-4DB932B1592F}"/>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a:extLst>
            <a:ext uri="{FF2B5EF4-FFF2-40B4-BE49-F238E27FC236}">
              <a16:creationId xmlns:a16="http://schemas.microsoft.com/office/drawing/2014/main" id="{D6165A24-4342-4E00-AFD1-58791D65E7F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a:extLst>
            <a:ext uri="{FF2B5EF4-FFF2-40B4-BE49-F238E27FC236}">
              <a16:creationId xmlns:a16="http://schemas.microsoft.com/office/drawing/2014/main" id="{2E0DCEA4-E202-4938-81E9-DECF205D7617}"/>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87</xdr:row>
      <xdr:rowOff>6350</xdr:rowOff>
    </xdr:from>
    <xdr:ext cx="349839" cy="225703"/>
    <xdr:sp macro="" textlink="">
      <xdr:nvSpPr>
        <xdr:cNvPr id="859" name="テキスト ボックス 858">
          <a:extLst>
            <a:ext uri="{FF2B5EF4-FFF2-40B4-BE49-F238E27FC236}">
              <a16:creationId xmlns:a16="http://schemas.microsoft.com/office/drawing/2014/main" id="{09612A94-9AB1-4624-B0F6-FD6876507F65}"/>
            </a:ext>
          </a:extLst>
        </xdr:cNvPr>
        <xdr:cNvSpPr txBox="1"/>
      </xdr:nvSpPr>
      <xdr:spPr>
        <a:xfrm>
          <a:off x="18120632"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a:extLst>
            <a:ext uri="{FF2B5EF4-FFF2-40B4-BE49-F238E27FC236}">
              <a16:creationId xmlns:a16="http://schemas.microsoft.com/office/drawing/2014/main" id="{D5072A93-7FB8-4158-B921-374A4EA21538}"/>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a:extLst>
            <a:ext uri="{FF2B5EF4-FFF2-40B4-BE49-F238E27FC236}">
              <a16:creationId xmlns:a16="http://schemas.microsoft.com/office/drawing/2014/main" id="{D0B5FCC4-EF4A-4FD8-BBE2-5ACFAC5551E3}"/>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83202</xdr:rowOff>
    </xdr:from>
    <xdr:ext cx="248786" cy="259045"/>
    <xdr:sp macro="" textlink="">
      <xdr:nvSpPr>
        <xdr:cNvPr id="862" name="テキスト ボックス 861">
          <a:extLst>
            <a:ext uri="{FF2B5EF4-FFF2-40B4-BE49-F238E27FC236}">
              <a16:creationId xmlns:a16="http://schemas.microsoft.com/office/drawing/2014/main" id="{19354E4F-7466-41CD-900A-14CDB5800B95}"/>
            </a:ext>
          </a:extLst>
        </xdr:cNvPr>
        <xdr:cNvSpPr txBox="1"/>
      </xdr:nvSpPr>
      <xdr:spPr>
        <a:xfrm>
          <a:off x="17909946" y="174187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a:extLst>
            <a:ext uri="{FF2B5EF4-FFF2-40B4-BE49-F238E27FC236}">
              <a16:creationId xmlns:a16="http://schemas.microsoft.com/office/drawing/2014/main" id="{C8064683-268E-4579-B965-4B00E0F29892}"/>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106194</xdr:colOff>
      <xdr:row>96</xdr:row>
      <xdr:rowOff>35577</xdr:rowOff>
    </xdr:from>
    <xdr:ext cx="312906" cy="259045"/>
    <xdr:sp macro="" textlink="">
      <xdr:nvSpPr>
        <xdr:cNvPr id="864" name="テキスト ボックス 863">
          <a:extLst>
            <a:ext uri="{FF2B5EF4-FFF2-40B4-BE49-F238E27FC236}">
              <a16:creationId xmlns:a16="http://schemas.microsoft.com/office/drawing/2014/main" id="{280AEB94-6485-41B1-8041-A3937EB12EA3}"/>
            </a:ext>
          </a:extLst>
        </xdr:cNvPr>
        <xdr:cNvSpPr txBox="1"/>
      </xdr:nvSpPr>
      <xdr:spPr>
        <a:xfrm>
          <a:off x="17836301" y="170172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a:extLst>
            <a:ext uri="{FF2B5EF4-FFF2-40B4-BE49-F238E27FC236}">
              <a16:creationId xmlns:a16="http://schemas.microsoft.com/office/drawing/2014/main" id="{88BD1B1F-84BB-4E6A-82F5-63F0FA66D63A}"/>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106194</xdr:colOff>
      <xdr:row>94</xdr:row>
      <xdr:rowOff>1559</xdr:rowOff>
    </xdr:from>
    <xdr:ext cx="312906" cy="259045"/>
    <xdr:sp macro="" textlink="">
      <xdr:nvSpPr>
        <xdr:cNvPr id="866" name="テキスト ボックス 865">
          <a:extLst>
            <a:ext uri="{FF2B5EF4-FFF2-40B4-BE49-F238E27FC236}">
              <a16:creationId xmlns:a16="http://schemas.microsoft.com/office/drawing/2014/main" id="{62FCC6B3-3954-45A7-A7E3-2B57B26A0439}"/>
            </a:ext>
          </a:extLst>
        </xdr:cNvPr>
        <xdr:cNvSpPr txBox="1"/>
      </xdr:nvSpPr>
      <xdr:spPr>
        <a:xfrm>
          <a:off x="17836301" y="1662948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a:extLst>
            <a:ext uri="{FF2B5EF4-FFF2-40B4-BE49-F238E27FC236}">
              <a16:creationId xmlns:a16="http://schemas.microsoft.com/office/drawing/2014/main" id="{C2BFA869-259D-48AA-B850-CA6A5957EBBE}"/>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106194</xdr:colOff>
      <xdr:row>91</xdr:row>
      <xdr:rowOff>130827</xdr:rowOff>
    </xdr:from>
    <xdr:ext cx="312906" cy="259045"/>
    <xdr:sp macro="" textlink="">
      <xdr:nvSpPr>
        <xdr:cNvPr id="868" name="テキスト ボックス 867">
          <a:extLst>
            <a:ext uri="{FF2B5EF4-FFF2-40B4-BE49-F238E27FC236}">
              <a16:creationId xmlns:a16="http://schemas.microsoft.com/office/drawing/2014/main" id="{8B085256-1511-4566-B475-1B51197C71F1}"/>
            </a:ext>
          </a:extLst>
        </xdr:cNvPr>
        <xdr:cNvSpPr txBox="1"/>
      </xdr:nvSpPr>
      <xdr:spPr>
        <a:xfrm>
          <a:off x="17836301" y="162280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a:extLst>
            <a:ext uri="{FF2B5EF4-FFF2-40B4-BE49-F238E27FC236}">
              <a16:creationId xmlns:a16="http://schemas.microsoft.com/office/drawing/2014/main" id="{41782189-9817-49F7-AB97-432944C72EA1}"/>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106194</xdr:colOff>
      <xdr:row>89</xdr:row>
      <xdr:rowOff>92727</xdr:rowOff>
    </xdr:from>
    <xdr:ext cx="312906" cy="259045"/>
    <xdr:sp macro="" textlink="">
      <xdr:nvSpPr>
        <xdr:cNvPr id="870" name="テキスト ボックス 869">
          <a:extLst>
            <a:ext uri="{FF2B5EF4-FFF2-40B4-BE49-F238E27FC236}">
              <a16:creationId xmlns:a16="http://schemas.microsoft.com/office/drawing/2014/main" id="{81007E84-0D55-402F-8060-5E5A51787D0A}"/>
            </a:ext>
          </a:extLst>
        </xdr:cNvPr>
        <xdr:cNvSpPr txBox="1"/>
      </xdr:nvSpPr>
      <xdr:spPr>
        <a:xfrm>
          <a:off x="17836301" y="158361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a:extLst>
            <a:ext uri="{FF2B5EF4-FFF2-40B4-BE49-F238E27FC236}">
              <a16:creationId xmlns:a16="http://schemas.microsoft.com/office/drawing/2014/main" id="{59A46344-4016-4773-9BEE-379608109FC7}"/>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106194</xdr:colOff>
      <xdr:row>87</xdr:row>
      <xdr:rowOff>54627</xdr:rowOff>
    </xdr:from>
    <xdr:ext cx="312906" cy="259045"/>
    <xdr:sp macro="" textlink="">
      <xdr:nvSpPr>
        <xdr:cNvPr id="872" name="テキスト ボックス 871">
          <a:extLst>
            <a:ext uri="{FF2B5EF4-FFF2-40B4-BE49-F238E27FC236}">
              <a16:creationId xmlns:a16="http://schemas.microsoft.com/office/drawing/2014/main" id="{3D0971DE-AB62-4B6A-B018-CC6862113067}"/>
            </a:ext>
          </a:extLst>
        </xdr:cNvPr>
        <xdr:cNvSpPr txBox="1"/>
      </xdr:nvSpPr>
      <xdr:spPr>
        <a:xfrm>
          <a:off x="17836301" y="15444306"/>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a:extLst>
            <a:ext uri="{FF2B5EF4-FFF2-40B4-BE49-F238E27FC236}">
              <a16:creationId xmlns:a16="http://schemas.microsoft.com/office/drawing/2014/main" id="{80307646-79CE-4BCF-8E67-5C700FE3228A}"/>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a:extLst>
            <a:ext uri="{FF2B5EF4-FFF2-40B4-BE49-F238E27FC236}">
              <a16:creationId xmlns:a16="http://schemas.microsoft.com/office/drawing/2014/main" id="{139294F7-BEFC-4498-A754-11E5D837AC5A}"/>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99</xdr:row>
      <xdr:rowOff>86377</xdr:rowOff>
    </xdr:from>
    <xdr:ext cx="249299" cy="259045"/>
    <xdr:sp macro="" textlink="">
      <xdr:nvSpPr>
        <xdr:cNvPr id="875" name="前年度繰上充用金最小値テキスト">
          <a:extLst>
            <a:ext uri="{FF2B5EF4-FFF2-40B4-BE49-F238E27FC236}">
              <a16:creationId xmlns:a16="http://schemas.microsoft.com/office/drawing/2014/main" id="{68929ED9-ED00-4E76-862C-C47DEC6A5043}"/>
            </a:ext>
          </a:extLst>
        </xdr:cNvPr>
        <xdr:cNvSpPr txBox="1"/>
      </xdr:nvSpPr>
      <xdr:spPr>
        <a:xfrm>
          <a:off x="22059900" y="175987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a:extLst>
            <a:ext uri="{FF2B5EF4-FFF2-40B4-BE49-F238E27FC236}">
              <a16:creationId xmlns:a16="http://schemas.microsoft.com/office/drawing/2014/main" id="{58D942A7-E2FA-4862-BE41-FE42F7D58F68}"/>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97</xdr:row>
      <xdr:rowOff>86377</xdr:rowOff>
    </xdr:from>
    <xdr:ext cx="249299" cy="259045"/>
    <xdr:sp macro="" textlink="">
      <xdr:nvSpPr>
        <xdr:cNvPr id="877" name="前年度繰上充用金最大値テキスト">
          <a:extLst>
            <a:ext uri="{FF2B5EF4-FFF2-40B4-BE49-F238E27FC236}">
              <a16:creationId xmlns:a16="http://schemas.microsoft.com/office/drawing/2014/main" id="{58B35DD2-6BF2-4A0E-9102-890989CF1A71}"/>
            </a:ext>
          </a:extLst>
        </xdr:cNvPr>
        <xdr:cNvSpPr txBox="1"/>
      </xdr:nvSpPr>
      <xdr:spPr>
        <a:xfrm>
          <a:off x="22059900" y="17244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a:extLst>
            <a:ext uri="{FF2B5EF4-FFF2-40B4-BE49-F238E27FC236}">
              <a16:creationId xmlns:a16="http://schemas.microsoft.com/office/drawing/2014/main" id="{2DFCA448-AFC9-44E3-8023-360E493AF37A}"/>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a:extLst>
            <a:ext uri="{FF2B5EF4-FFF2-40B4-BE49-F238E27FC236}">
              <a16:creationId xmlns:a16="http://schemas.microsoft.com/office/drawing/2014/main" id="{EE7F4F1F-7B1B-4579-9C05-DF61CF23DB44}"/>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98</xdr:row>
      <xdr:rowOff>153052</xdr:rowOff>
    </xdr:from>
    <xdr:ext cx="249299" cy="259045"/>
    <xdr:sp macro="" textlink="">
      <xdr:nvSpPr>
        <xdr:cNvPr id="880" name="前年度繰上充用金平均値テキスト">
          <a:extLst>
            <a:ext uri="{FF2B5EF4-FFF2-40B4-BE49-F238E27FC236}">
              <a16:creationId xmlns:a16="http://schemas.microsoft.com/office/drawing/2014/main" id="{2BBE496D-F4EA-4614-A6ED-966EB48F77DE}"/>
            </a:ext>
          </a:extLst>
        </xdr:cNvPr>
        <xdr:cNvSpPr txBox="1"/>
      </xdr:nvSpPr>
      <xdr:spPr>
        <a:xfrm>
          <a:off x="22059900" y="17488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a:extLst>
            <a:ext uri="{FF2B5EF4-FFF2-40B4-BE49-F238E27FC236}">
              <a16:creationId xmlns:a16="http://schemas.microsoft.com/office/drawing/2014/main" id="{1BE7E0EE-3E92-4CF3-A7DD-BBFB1E22BE93}"/>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a:extLst>
            <a:ext uri="{FF2B5EF4-FFF2-40B4-BE49-F238E27FC236}">
              <a16:creationId xmlns:a16="http://schemas.microsoft.com/office/drawing/2014/main" id="{3DDD94CB-258C-4757-AAC8-6648A3BBEC0A}"/>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a:extLst>
            <a:ext uri="{FF2B5EF4-FFF2-40B4-BE49-F238E27FC236}">
              <a16:creationId xmlns:a16="http://schemas.microsoft.com/office/drawing/2014/main" id="{295EF18B-8014-46EE-AA48-DAF95ADBF741}"/>
            </a:ext>
          </a:extLst>
        </xdr:cNvPr>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563758</xdr:colOff>
      <xdr:row>89</xdr:row>
      <xdr:rowOff>1559</xdr:rowOff>
    </xdr:from>
    <xdr:ext cx="313933" cy="259045"/>
    <xdr:sp macro="" textlink="">
      <xdr:nvSpPr>
        <xdr:cNvPr id="884" name="テキスト ボックス 883">
          <a:extLst>
            <a:ext uri="{FF2B5EF4-FFF2-40B4-BE49-F238E27FC236}">
              <a16:creationId xmlns:a16="http://schemas.microsoft.com/office/drawing/2014/main" id="{0AE3BA63-876E-4889-AC14-9C12D68F2DD9}"/>
            </a:ext>
          </a:extLst>
        </xdr:cNvPr>
        <xdr:cNvSpPr txBox="1"/>
      </xdr:nvSpPr>
      <xdr:spPr>
        <a:xfrm>
          <a:off x="21015294" y="15745023"/>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a:extLst>
            <a:ext uri="{FF2B5EF4-FFF2-40B4-BE49-F238E27FC236}">
              <a16:creationId xmlns:a16="http://schemas.microsoft.com/office/drawing/2014/main" id="{38DE2388-B989-4425-B637-E7763093EBD2}"/>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a:extLst>
            <a:ext uri="{FF2B5EF4-FFF2-40B4-BE49-F238E27FC236}">
              <a16:creationId xmlns:a16="http://schemas.microsoft.com/office/drawing/2014/main" id="{CF95C3BB-7A06-46DA-9432-748735802A8D}"/>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99</xdr:row>
      <xdr:rowOff>86377</xdr:rowOff>
    </xdr:from>
    <xdr:ext cx="249299" cy="259045"/>
    <xdr:sp macro="" textlink="">
      <xdr:nvSpPr>
        <xdr:cNvPr id="887" name="テキスト ボックス 886">
          <a:extLst>
            <a:ext uri="{FF2B5EF4-FFF2-40B4-BE49-F238E27FC236}">
              <a16:creationId xmlns:a16="http://schemas.microsoft.com/office/drawing/2014/main" id="{027E8248-4A42-46BD-80E0-6E8690D253DA}"/>
            </a:ext>
          </a:extLst>
        </xdr:cNvPr>
        <xdr:cNvSpPr txBox="1"/>
      </xdr:nvSpPr>
      <xdr:spPr>
        <a:xfrm>
          <a:off x="20164053" y="175987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a:extLst>
            <a:ext uri="{FF2B5EF4-FFF2-40B4-BE49-F238E27FC236}">
              <a16:creationId xmlns:a16="http://schemas.microsoft.com/office/drawing/2014/main" id="{EC50B4BF-6A0F-4DE9-8AEB-055E2F9522CE}"/>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a:extLst>
            <a:ext uri="{FF2B5EF4-FFF2-40B4-BE49-F238E27FC236}">
              <a16:creationId xmlns:a16="http://schemas.microsoft.com/office/drawing/2014/main" id="{D853FC2C-1B9C-451A-87CF-F58284EE06DD}"/>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99</xdr:row>
      <xdr:rowOff>86377</xdr:rowOff>
    </xdr:from>
    <xdr:ext cx="249299" cy="259045"/>
    <xdr:sp macro="" textlink="">
      <xdr:nvSpPr>
        <xdr:cNvPr id="890" name="テキスト ボックス 889">
          <a:extLst>
            <a:ext uri="{FF2B5EF4-FFF2-40B4-BE49-F238E27FC236}">
              <a16:creationId xmlns:a16="http://schemas.microsoft.com/office/drawing/2014/main" id="{56CF0A98-0F93-4FED-B03D-03BE38604DD3}"/>
            </a:ext>
          </a:extLst>
        </xdr:cNvPr>
        <xdr:cNvSpPr txBox="1"/>
      </xdr:nvSpPr>
      <xdr:spPr>
        <a:xfrm>
          <a:off x="19280495" y="175987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a:extLst>
            <a:ext uri="{FF2B5EF4-FFF2-40B4-BE49-F238E27FC236}">
              <a16:creationId xmlns:a16="http://schemas.microsoft.com/office/drawing/2014/main" id="{E98FE925-CE12-49EA-BBCB-4CA18ADBB281}"/>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1442</xdr:colOff>
      <xdr:row>99</xdr:row>
      <xdr:rowOff>86377</xdr:rowOff>
    </xdr:from>
    <xdr:ext cx="249299" cy="259045"/>
    <xdr:sp macro="" textlink="">
      <xdr:nvSpPr>
        <xdr:cNvPr id="892" name="テキスト ボックス 891">
          <a:extLst>
            <a:ext uri="{FF2B5EF4-FFF2-40B4-BE49-F238E27FC236}">
              <a16:creationId xmlns:a16="http://schemas.microsoft.com/office/drawing/2014/main" id="{4512F8D1-641B-4C94-99E8-91385002990D}"/>
            </a:ext>
          </a:extLst>
        </xdr:cNvPr>
        <xdr:cNvSpPr txBox="1"/>
      </xdr:nvSpPr>
      <xdr:spPr>
        <a:xfrm>
          <a:off x="18411906" y="175987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779F5B4A-5858-4D8F-B56A-CD0F1CDD8304}"/>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554159C9-9837-43F7-9526-AD7A0E396214}"/>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FFB8D3A3-CA12-4A9E-9858-9BBE74F14E22}"/>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F2A8DE35-B743-4557-85EF-D6A1CA3C16CC}"/>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EFADBDF9-2990-46C1-A90A-D2D87F0F028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a:extLst>
            <a:ext uri="{FF2B5EF4-FFF2-40B4-BE49-F238E27FC236}">
              <a16:creationId xmlns:a16="http://schemas.microsoft.com/office/drawing/2014/main" id="{9035D8A1-7A0A-4004-A5D8-04C2B14B34C5}"/>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247650</xdr:colOff>
      <xdr:row>98</xdr:row>
      <xdr:rowOff>29227</xdr:rowOff>
    </xdr:from>
    <xdr:ext cx="249299" cy="259045"/>
    <xdr:sp macro="" textlink="">
      <xdr:nvSpPr>
        <xdr:cNvPr id="899" name="前年度繰上充用金該当値テキスト">
          <a:extLst>
            <a:ext uri="{FF2B5EF4-FFF2-40B4-BE49-F238E27FC236}">
              <a16:creationId xmlns:a16="http://schemas.microsoft.com/office/drawing/2014/main" id="{FD114DAC-22A1-4D00-AF66-A4A419D83F45}"/>
            </a:ext>
          </a:extLst>
        </xdr:cNvPr>
        <xdr:cNvSpPr txBox="1"/>
      </xdr:nvSpPr>
      <xdr:spPr>
        <a:xfrm>
          <a:off x="22059900" y="173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a:extLst>
            <a:ext uri="{FF2B5EF4-FFF2-40B4-BE49-F238E27FC236}">
              <a16:creationId xmlns:a16="http://schemas.microsoft.com/office/drawing/2014/main" id="{8AE38C80-FD3F-4D4D-9121-023F947642CA}"/>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99</xdr:row>
      <xdr:rowOff>86377</xdr:rowOff>
    </xdr:from>
    <xdr:ext cx="249299" cy="259045"/>
    <xdr:sp macro="" textlink="">
      <xdr:nvSpPr>
        <xdr:cNvPr id="901" name="テキスト ボックス 900">
          <a:extLst>
            <a:ext uri="{FF2B5EF4-FFF2-40B4-BE49-F238E27FC236}">
              <a16:creationId xmlns:a16="http://schemas.microsoft.com/office/drawing/2014/main" id="{D2FF1C15-D9AC-4DBE-9860-B875FF3E0053}"/>
            </a:ext>
          </a:extLst>
        </xdr:cNvPr>
        <xdr:cNvSpPr txBox="1"/>
      </xdr:nvSpPr>
      <xdr:spPr>
        <a:xfrm>
          <a:off x="21047610" y="175987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a:extLst>
            <a:ext uri="{FF2B5EF4-FFF2-40B4-BE49-F238E27FC236}">
              <a16:creationId xmlns:a16="http://schemas.microsoft.com/office/drawing/2014/main" id="{970D4A99-109B-4556-B7E6-4D37E13F765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97</xdr:row>
      <xdr:rowOff>102252</xdr:rowOff>
    </xdr:from>
    <xdr:ext cx="249299" cy="259045"/>
    <xdr:sp macro="" textlink="">
      <xdr:nvSpPr>
        <xdr:cNvPr id="903" name="テキスト ボックス 902">
          <a:extLst>
            <a:ext uri="{FF2B5EF4-FFF2-40B4-BE49-F238E27FC236}">
              <a16:creationId xmlns:a16="http://schemas.microsoft.com/office/drawing/2014/main" id="{AE4D0FFC-2456-4230-8B8B-2AA320AED545}"/>
            </a:ext>
          </a:extLst>
        </xdr:cNvPr>
        <xdr:cNvSpPr txBox="1"/>
      </xdr:nvSpPr>
      <xdr:spPr>
        <a:xfrm>
          <a:off x="20164053" y="172608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a:extLst>
            <a:ext uri="{FF2B5EF4-FFF2-40B4-BE49-F238E27FC236}">
              <a16:creationId xmlns:a16="http://schemas.microsoft.com/office/drawing/2014/main" id="{B258B723-E689-4687-AC3E-F09BB9056CA6}"/>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97</xdr:row>
      <xdr:rowOff>102252</xdr:rowOff>
    </xdr:from>
    <xdr:ext cx="249299" cy="259045"/>
    <xdr:sp macro="" textlink="">
      <xdr:nvSpPr>
        <xdr:cNvPr id="905" name="テキスト ボックス 904">
          <a:extLst>
            <a:ext uri="{FF2B5EF4-FFF2-40B4-BE49-F238E27FC236}">
              <a16:creationId xmlns:a16="http://schemas.microsoft.com/office/drawing/2014/main" id="{ABCC4FF9-1F6B-45F1-BDDB-F255DE83D863}"/>
            </a:ext>
          </a:extLst>
        </xdr:cNvPr>
        <xdr:cNvSpPr txBox="1"/>
      </xdr:nvSpPr>
      <xdr:spPr>
        <a:xfrm>
          <a:off x="19280495" y="172608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a:extLst>
            <a:ext uri="{FF2B5EF4-FFF2-40B4-BE49-F238E27FC236}">
              <a16:creationId xmlns:a16="http://schemas.microsoft.com/office/drawing/2014/main" id="{700428DF-0ACB-4EF8-9C5B-77CAE11C6445}"/>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1442</xdr:colOff>
      <xdr:row>97</xdr:row>
      <xdr:rowOff>102252</xdr:rowOff>
    </xdr:from>
    <xdr:ext cx="249299" cy="259045"/>
    <xdr:sp macro="" textlink="">
      <xdr:nvSpPr>
        <xdr:cNvPr id="907" name="テキスト ボックス 906">
          <a:extLst>
            <a:ext uri="{FF2B5EF4-FFF2-40B4-BE49-F238E27FC236}">
              <a16:creationId xmlns:a16="http://schemas.microsoft.com/office/drawing/2014/main" id="{AA3C895A-2613-4C9E-801A-65C00C5A7393}"/>
            </a:ext>
          </a:extLst>
        </xdr:cNvPr>
        <xdr:cNvSpPr txBox="1"/>
      </xdr:nvSpPr>
      <xdr:spPr>
        <a:xfrm>
          <a:off x="18411906" y="172608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a:extLst>
            <a:ext uri="{FF2B5EF4-FFF2-40B4-BE49-F238E27FC236}">
              <a16:creationId xmlns:a16="http://schemas.microsoft.com/office/drawing/2014/main" id="{B602CBCF-1FDD-4076-A036-1F24CCDBEAE4}"/>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a:extLst>
            <a:ext uri="{FF2B5EF4-FFF2-40B4-BE49-F238E27FC236}">
              <a16:creationId xmlns:a16="http://schemas.microsoft.com/office/drawing/2014/main" id="{BD6910FA-FECF-42F3-B383-05030AB781C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a:extLst>
            <a:ext uri="{FF2B5EF4-FFF2-40B4-BE49-F238E27FC236}">
              <a16:creationId xmlns:a16="http://schemas.microsoft.com/office/drawing/2014/main" id="{9143FB22-626A-42B2-97BA-637111C1FB1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８１６千円となっている。主な構成項目である物件費は、住民一人当たり１４４千円となっており、平成２６年度から比較すると２２千円（１８．０％）増加していることから全国平均と比べて高い水準にある。これは、平成２５年度から２か年計画で整備した地域情報通信施設の指定管理料等、公共施設の経常的な管理費の増加によるものが主な要因である。このため、公共施設等総合管理計画に基づき、老朽化施設や類似施設の抜本的な施設のあり方について、統廃合や民間への委譲等検討するとともに、指定管理者制度による施設管理における運営管理の適正化を徹底し、経費の削減を目指す。</a:t>
          </a:r>
          <a:endParaRPr kumimoji="1" lang="en-US" altLang="ja-JP" sz="1300">
            <a:latin typeface="ＭＳ Ｐゴシック"/>
          </a:endParaRPr>
        </a:p>
        <a:p>
          <a:r>
            <a:rPr kumimoji="1" lang="ja-JP" altLang="en-US" sz="1300">
              <a:latin typeface="ＭＳ Ｐゴシック"/>
            </a:rPr>
            <a:t>　また、繰出金についても、住民一人当たり１３１千円となっており、平成２６年度から比較すると１２千円（１０．１％）の増となっている。要因としては、簡易水道事業及び公共下水道事業特別会計において、施設の統廃合に係る集中的な整備のための財源として繰出金が多額となったことによるもである。今後は、独立採算経営の趣旨からも適正な料金体系の設定を図り、繰出金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6FBEF98-BE80-4306-A482-F6A465495E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530DEDE5-0607-4CE6-9C37-8148BB6A24E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EAE15B2-BF92-4A7E-94BE-D219189EA39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6E6BC271-7791-41FA-9382-273EE62F691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9D3E09C5-AC88-447D-9CC3-C428089BB7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92F17D5F-BAAA-4E1C-977D-5147CA9201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6F465898-9BD7-474F-8CC8-4134110774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5BB321C1-85A8-4CC2-8D70-C69D2A88F5BD}"/>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1AE3436A-CD55-4A84-86F2-2EB1CE7826A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68915E6D-AC9E-4222-9E24-BCF41BACE8E2}"/>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13,609
13,523
419.68
12,375,642
11,108,164
1,144,854
7,256,172
15,622,448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11391BC5-83AF-4753-A149-90EFB4B7D9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E6500354-360A-4546-84D6-6724059935B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4287E43A-B93F-491A-B7BD-A17AA533F4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25182AC2-3515-44E7-9A15-71E008525D0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8013FAF7-BFD4-4C96-8C6C-3B8BE246469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F948DEF3-3F26-45F8-BBC2-A0AA32E43D1B}"/>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95014AA6-49FF-4B8A-B6B2-F6082D22F762}"/>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979AF507-1193-4C42-BA07-B419E509DB01}"/>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7C0E8F1B-5FC3-4A09-9130-5BA7ED62C73F}"/>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28774BB4-1491-4F9B-928C-E527B078BC14}"/>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F05FB5CE-C530-4B1A-8C2C-C74E090BEDF6}"/>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58C3A561-AE66-4893-BE5D-0B66B165B761}"/>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33C6F313-2E3F-4388-8F6C-B4B268BBE622}"/>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5C573513-1058-4470-85A4-59A689D011B7}"/>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71C0565-7A1E-4480-9C87-0F576D61D681}"/>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67E29974-29AC-4ABD-86E9-8BBCDC479388}"/>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C53452D8-D08F-4C9F-B387-7DF9378D52C9}"/>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75B72E2-FF5D-474B-B6FC-6B7484EFB707}"/>
            </a:ext>
          </a:extLst>
        </xdr:cNvPr>
        <xdr:cNvSpPr txBox="1"/>
      </xdr:nvSpPr>
      <xdr:spPr>
        <a:xfrm>
          <a:off x="701675" y="2908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79375</xdr:rowOff>
    </xdr:from>
    <xdr:ext cx="9703105" cy="259045"/>
    <xdr:sp macro="" textlink="">
      <xdr:nvSpPr>
        <xdr:cNvPr id="30" name="テキスト ボックス 29">
          <a:extLst>
            <a:ext uri="{FF2B5EF4-FFF2-40B4-BE49-F238E27FC236}">
              <a16:creationId xmlns:a16="http://schemas.microsoft.com/office/drawing/2014/main" id="{8DBCA7C4-696F-42C7-A009-D926B65A146E}"/>
            </a:ext>
          </a:extLst>
        </xdr:cNvPr>
        <xdr:cNvSpPr txBox="1"/>
      </xdr:nvSpPr>
      <xdr:spPr>
        <a:xfrm>
          <a:off x="701675" y="32226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BCEE0D3-9FCA-4705-8CB5-52B42CEE8FF9}"/>
            </a:ext>
          </a:extLst>
        </xdr:cNvPr>
        <xdr:cNvSpPr txBox="1"/>
      </xdr:nvSpPr>
      <xdr:spPr>
        <a:xfrm>
          <a:off x="701675"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EE803560-1F7E-4130-99A3-71A9892037A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9BB08928-AA1B-49EF-A719-10693C90F77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7A9FFE17-6E1F-40A4-85C0-E2C2CBB3CE4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3FFCADD4-F825-49C0-87AE-A3BCF16D64F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4A842B14-DC44-4860-ABF1-D20EF94570C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D89B2E65-0D55-4A77-8F66-D21769B28B91}"/>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D5ECE017-FD24-4FA9-9217-67CF1F1F8625}"/>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B343A33F-82E3-411B-8A8D-A2CDD618BE7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15875</xdr:rowOff>
    </xdr:from>
    <xdr:ext cx="349839" cy="225703"/>
    <xdr:sp macro="" textlink="">
      <xdr:nvSpPr>
        <xdr:cNvPr id="40" name="テキスト ボックス 39">
          <a:extLst>
            <a:ext uri="{FF2B5EF4-FFF2-40B4-BE49-F238E27FC236}">
              <a16:creationId xmlns:a16="http://schemas.microsoft.com/office/drawing/2014/main" id="{332BE28B-38DD-4175-985E-695D5326340E}"/>
            </a:ext>
          </a:extLst>
        </xdr:cNvPr>
        <xdr:cNvSpPr txBox="1"/>
      </xdr:nvSpPr>
      <xdr:spPr>
        <a:xfrm>
          <a:off x="727075" y="4730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BA3E3E22-1BAD-4870-82F0-7109DCA6920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304346</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017AC5C-E426-4989-A17F-0C6FDFD629CF}"/>
            </a:ext>
          </a:extLst>
        </xdr:cNvPr>
        <xdr:cNvSpPr txBox="1"/>
      </xdr:nvSpPr>
      <xdr:spPr>
        <a:xfrm>
          <a:off x="304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578370E6-61BB-4043-9BFB-6E14BEF583F5}"/>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304346</xdr:colOff>
      <xdr:row>38</xdr:row>
      <xdr:rowOff>128105</xdr:rowOff>
    </xdr:from>
    <xdr:ext cx="467179" cy="259045"/>
    <xdr:sp macro="" textlink="">
      <xdr:nvSpPr>
        <xdr:cNvPr id="44" name="テキスト ボックス 43">
          <a:extLst>
            <a:ext uri="{FF2B5EF4-FFF2-40B4-BE49-F238E27FC236}">
              <a16:creationId xmlns:a16="http://schemas.microsoft.com/office/drawing/2014/main" id="{75563D8E-9AD9-42B9-A461-810F54DC94CC}"/>
            </a:ext>
          </a:extLst>
        </xdr:cNvPr>
        <xdr:cNvSpPr txBox="1"/>
      </xdr:nvSpPr>
      <xdr:spPr>
        <a:xfrm>
          <a:off x="304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4035157A-BC58-47B4-9552-7557FF7281C5}"/>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304346</xdr:colOff>
      <xdr:row>36</xdr:row>
      <xdr:rowOff>144434</xdr:rowOff>
    </xdr:from>
    <xdr:ext cx="467179" cy="259045"/>
    <xdr:sp macro="" textlink="">
      <xdr:nvSpPr>
        <xdr:cNvPr id="46" name="テキスト ボックス 45">
          <a:extLst>
            <a:ext uri="{FF2B5EF4-FFF2-40B4-BE49-F238E27FC236}">
              <a16:creationId xmlns:a16="http://schemas.microsoft.com/office/drawing/2014/main" id="{DA7CE1FA-E7F0-46E0-9EBC-C974B565B494}"/>
            </a:ext>
          </a:extLst>
        </xdr:cNvPr>
        <xdr:cNvSpPr txBox="1"/>
      </xdr:nvSpPr>
      <xdr:spPr>
        <a:xfrm>
          <a:off x="304346" y="643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E470A012-6571-44A4-81CD-D58B0710737B}"/>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304346</xdr:colOff>
      <xdr:row>34</xdr:row>
      <xdr:rowOff>160763</xdr:rowOff>
    </xdr:from>
    <xdr:ext cx="467179" cy="259045"/>
    <xdr:sp macro="" textlink="">
      <xdr:nvSpPr>
        <xdr:cNvPr id="48" name="テキスト ボックス 47">
          <a:extLst>
            <a:ext uri="{FF2B5EF4-FFF2-40B4-BE49-F238E27FC236}">
              <a16:creationId xmlns:a16="http://schemas.microsoft.com/office/drawing/2014/main" id="{EF15C018-2841-4104-BACF-E734F838393B}"/>
            </a:ext>
          </a:extLst>
        </xdr:cNvPr>
        <xdr:cNvSpPr txBox="1"/>
      </xdr:nvSpPr>
      <xdr:spPr>
        <a:xfrm>
          <a:off x="304346" y="6098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1B55F999-112B-498E-B830-F9155508CF46}"/>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33</xdr:row>
      <xdr:rowOff>15166</xdr:rowOff>
    </xdr:from>
    <xdr:ext cx="531299" cy="259045"/>
    <xdr:sp macro="" textlink="">
      <xdr:nvSpPr>
        <xdr:cNvPr id="50" name="テキスト ボックス 49">
          <a:extLst>
            <a:ext uri="{FF2B5EF4-FFF2-40B4-BE49-F238E27FC236}">
              <a16:creationId xmlns:a16="http://schemas.microsoft.com/office/drawing/2014/main" id="{5E2BBDAB-64DA-446F-A790-E385075B8954}"/>
            </a:ext>
          </a:extLst>
        </xdr:cNvPr>
        <xdr:cNvSpPr txBox="1"/>
      </xdr:nvSpPr>
      <xdr:spPr>
        <a:xfrm>
          <a:off x="221176" y="57777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43EC8F06-6FB1-4ED2-9CF4-B92872D53208}"/>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31</xdr:row>
      <xdr:rowOff>21970</xdr:rowOff>
    </xdr:from>
    <xdr:ext cx="531299" cy="259045"/>
    <xdr:sp macro="" textlink="">
      <xdr:nvSpPr>
        <xdr:cNvPr id="52" name="テキスト ボックス 51">
          <a:extLst>
            <a:ext uri="{FF2B5EF4-FFF2-40B4-BE49-F238E27FC236}">
              <a16:creationId xmlns:a16="http://schemas.microsoft.com/office/drawing/2014/main" id="{AC8C5358-51DC-4D10-84F7-768DDC631B10}"/>
            </a:ext>
          </a:extLst>
        </xdr:cNvPr>
        <xdr:cNvSpPr txBox="1"/>
      </xdr:nvSpPr>
      <xdr:spPr>
        <a:xfrm>
          <a:off x="221176" y="543534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52E7F2EA-A4E4-46B8-BA0C-8061FACFC016}"/>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29</xdr:row>
      <xdr:rowOff>28774</xdr:rowOff>
    </xdr:from>
    <xdr:ext cx="531299" cy="259045"/>
    <xdr:sp macro="" textlink="">
      <xdr:nvSpPr>
        <xdr:cNvPr id="54" name="テキスト ボックス 53">
          <a:extLst>
            <a:ext uri="{FF2B5EF4-FFF2-40B4-BE49-F238E27FC236}">
              <a16:creationId xmlns:a16="http://schemas.microsoft.com/office/drawing/2014/main" id="{2E0D5C8B-9017-46B3-8201-F49BB7310BB4}"/>
            </a:ext>
          </a:extLst>
        </xdr:cNvPr>
        <xdr:cNvSpPr txBox="1"/>
      </xdr:nvSpPr>
      <xdr:spPr>
        <a:xfrm>
          <a:off x="221176" y="50928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F50480A-82C6-4EE8-8543-F3B682782F3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221176</xdr:colOff>
      <xdr:row>27</xdr:row>
      <xdr:rowOff>64152</xdr:rowOff>
    </xdr:from>
    <xdr:ext cx="531299" cy="259045"/>
    <xdr:sp macro="" textlink="">
      <xdr:nvSpPr>
        <xdr:cNvPr id="56" name="テキスト ボックス 55">
          <a:extLst>
            <a:ext uri="{FF2B5EF4-FFF2-40B4-BE49-F238E27FC236}">
              <a16:creationId xmlns:a16="http://schemas.microsoft.com/office/drawing/2014/main" id="{1E52D018-A98E-4512-A186-21850C110C29}"/>
            </a:ext>
          </a:extLst>
        </xdr:cNvPr>
        <xdr:cNvSpPr txBox="1"/>
      </xdr:nvSpPr>
      <xdr:spPr>
        <a:xfrm>
          <a:off x="221176" y="477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B3DCA9AD-C7B8-4C3F-AE42-94131D08D66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a:extLst>
            <a:ext uri="{FF2B5EF4-FFF2-40B4-BE49-F238E27FC236}">
              <a16:creationId xmlns:a16="http://schemas.microsoft.com/office/drawing/2014/main" id="{C8DB910C-21AB-49AE-AAA2-46B15ECD3459}"/>
            </a:ext>
          </a:extLst>
        </xdr:cNvPr>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39</xdr:row>
      <xdr:rowOff>17688</xdr:rowOff>
    </xdr:from>
    <xdr:ext cx="469744" cy="259045"/>
    <xdr:sp macro="" textlink="">
      <xdr:nvSpPr>
        <xdr:cNvPr id="59" name="議会費最小値テキスト">
          <a:extLst>
            <a:ext uri="{FF2B5EF4-FFF2-40B4-BE49-F238E27FC236}">
              <a16:creationId xmlns:a16="http://schemas.microsoft.com/office/drawing/2014/main" id="{699213DC-24CF-4392-888E-882578FFDE7B}"/>
            </a:ext>
          </a:extLst>
        </xdr:cNvPr>
        <xdr:cNvSpPr txBox="1"/>
      </xdr:nvSpPr>
      <xdr:spPr>
        <a:xfrm>
          <a:off x="4664075" y="68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a:extLst>
            <a:ext uri="{FF2B5EF4-FFF2-40B4-BE49-F238E27FC236}">
              <a16:creationId xmlns:a16="http://schemas.microsoft.com/office/drawing/2014/main" id="{32D71174-9EA5-487D-A1FC-DFFADF69D60B}"/>
            </a:ext>
          </a:extLst>
        </xdr:cNvPr>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29</xdr:row>
      <xdr:rowOff>94868</xdr:rowOff>
    </xdr:from>
    <xdr:ext cx="534377" cy="259045"/>
    <xdr:sp macro="" textlink="">
      <xdr:nvSpPr>
        <xdr:cNvPr id="61" name="議会費最大値テキスト">
          <a:extLst>
            <a:ext uri="{FF2B5EF4-FFF2-40B4-BE49-F238E27FC236}">
              <a16:creationId xmlns:a16="http://schemas.microsoft.com/office/drawing/2014/main" id="{C8A675AD-F2E7-4B35-93AB-64AC6D87A714}"/>
            </a:ext>
          </a:extLst>
        </xdr:cNvPr>
        <xdr:cNvSpPr txBox="1"/>
      </xdr:nvSpPr>
      <xdr:spPr>
        <a:xfrm>
          <a:off x="4664075" y="51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a:extLst>
            <a:ext uri="{FF2B5EF4-FFF2-40B4-BE49-F238E27FC236}">
              <a16:creationId xmlns:a16="http://schemas.microsoft.com/office/drawing/2014/main" id="{DE4B26A4-DFA9-4D03-8BD9-E38E3F752999}"/>
            </a:ext>
          </a:extLst>
        </xdr:cNvPr>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114554</xdr:rowOff>
    </xdr:from>
    <xdr:to>
      <xdr:col>6</xdr:col>
      <xdr:colOff>511175</xdr:colOff>
      <xdr:row>36</xdr:row>
      <xdr:rowOff>35687</xdr:rowOff>
    </xdr:to>
    <xdr:cxnSp macro="">
      <xdr:nvCxnSpPr>
        <xdr:cNvPr id="63" name="直線コネクタ 62">
          <a:extLst>
            <a:ext uri="{FF2B5EF4-FFF2-40B4-BE49-F238E27FC236}">
              <a16:creationId xmlns:a16="http://schemas.microsoft.com/office/drawing/2014/main" id="{1099F6E9-1C7B-4CF3-A209-F7120E5C6D27}"/>
            </a:ext>
          </a:extLst>
        </xdr:cNvPr>
        <xdr:cNvCxnSpPr/>
      </xdr:nvCxnSpPr>
      <xdr:spPr>
        <a:xfrm flipV="1">
          <a:off x="3797300" y="6115304"/>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36</xdr:row>
      <xdr:rowOff>27431</xdr:rowOff>
    </xdr:from>
    <xdr:ext cx="469744" cy="259045"/>
    <xdr:sp macro="" textlink="">
      <xdr:nvSpPr>
        <xdr:cNvPr id="64" name="議会費平均値テキスト">
          <a:extLst>
            <a:ext uri="{FF2B5EF4-FFF2-40B4-BE49-F238E27FC236}">
              <a16:creationId xmlns:a16="http://schemas.microsoft.com/office/drawing/2014/main" id="{C535422A-E737-4DC9-AC80-8AD8442DA387}"/>
            </a:ext>
          </a:extLst>
        </xdr:cNvPr>
        <xdr:cNvSpPr txBox="1"/>
      </xdr:nvSpPr>
      <xdr:spPr>
        <a:xfrm>
          <a:off x="4664075" y="631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a:extLst>
            <a:ext uri="{FF2B5EF4-FFF2-40B4-BE49-F238E27FC236}">
              <a16:creationId xmlns:a16="http://schemas.microsoft.com/office/drawing/2014/main" id="{4D521CD7-67F6-4DE8-9AB9-3107D3927B6A}"/>
            </a:ext>
          </a:extLst>
        </xdr:cNvPr>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36</xdr:row>
      <xdr:rowOff>10214</xdr:rowOff>
    </xdr:from>
    <xdr:to>
      <xdr:col>5</xdr:col>
      <xdr:colOff>358775</xdr:colOff>
      <xdr:row>36</xdr:row>
      <xdr:rowOff>35687</xdr:rowOff>
    </xdr:to>
    <xdr:cxnSp macro="">
      <xdr:nvCxnSpPr>
        <xdr:cNvPr id="66" name="直線コネクタ 65">
          <a:extLst>
            <a:ext uri="{FF2B5EF4-FFF2-40B4-BE49-F238E27FC236}">
              <a16:creationId xmlns:a16="http://schemas.microsoft.com/office/drawing/2014/main" id="{8C58D23F-1E79-4E89-A312-64BCA0F72D6A}"/>
            </a:ext>
          </a:extLst>
        </xdr:cNvPr>
        <xdr:cNvCxnSpPr/>
      </xdr:nvCxnSpPr>
      <xdr:spPr>
        <a:xfrm>
          <a:off x="2908300" y="6182414"/>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a:extLst>
            <a:ext uri="{FF2B5EF4-FFF2-40B4-BE49-F238E27FC236}">
              <a16:creationId xmlns:a16="http://schemas.microsoft.com/office/drawing/2014/main" id="{200681BF-6244-41C3-846E-E46F4BD76AE6}"/>
            </a:ext>
          </a:extLst>
        </xdr:cNvPr>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36</xdr:row>
      <xdr:rowOff>126437</xdr:rowOff>
    </xdr:from>
    <xdr:ext cx="469744" cy="259045"/>
    <xdr:sp macro="" textlink="">
      <xdr:nvSpPr>
        <xdr:cNvPr id="68" name="テキスト ボックス 67">
          <a:extLst>
            <a:ext uri="{FF2B5EF4-FFF2-40B4-BE49-F238E27FC236}">
              <a16:creationId xmlns:a16="http://schemas.microsoft.com/office/drawing/2014/main" id="{64F3F05A-1A98-4845-A876-C99F6E7B0C6D}"/>
            </a:ext>
          </a:extLst>
        </xdr:cNvPr>
        <xdr:cNvSpPr txBox="1"/>
      </xdr:nvSpPr>
      <xdr:spPr>
        <a:xfrm>
          <a:off x="3552902" y="641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128270</xdr:rowOff>
    </xdr:from>
    <xdr:to>
      <xdr:col>4</xdr:col>
      <xdr:colOff>155575</xdr:colOff>
      <xdr:row>36</xdr:row>
      <xdr:rowOff>10214</xdr:rowOff>
    </xdr:to>
    <xdr:cxnSp macro="">
      <xdr:nvCxnSpPr>
        <xdr:cNvPr id="69" name="直線コネクタ 68">
          <a:extLst>
            <a:ext uri="{FF2B5EF4-FFF2-40B4-BE49-F238E27FC236}">
              <a16:creationId xmlns:a16="http://schemas.microsoft.com/office/drawing/2014/main" id="{0AB79CDE-8BBC-48D2-9F2E-F2B528E64894}"/>
            </a:ext>
          </a:extLst>
        </xdr:cNvPr>
        <xdr:cNvCxnSpPr/>
      </xdr:nvCxnSpPr>
      <xdr:spPr>
        <a:xfrm>
          <a:off x="2019300" y="6129020"/>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a:extLst>
            <a:ext uri="{FF2B5EF4-FFF2-40B4-BE49-F238E27FC236}">
              <a16:creationId xmlns:a16="http://schemas.microsoft.com/office/drawing/2014/main" id="{7C9F242F-942D-4500-A7BB-6AD312E33160}"/>
            </a:ext>
          </a:extLst>
        </xdr:cNvPr>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596977</xdr:colOff>
      <xdr:row>36</xdr:row>
      <xdr:rowOff>144398</xdr:rowOff>
    </xdr:from>
    <xdr:ext cx="469744" cy="259045"/>
    <xdr:sp macro="" textlink="">
      <xdr:nvSpPr>
        <xdr:cNvPr id="71" name="テキスト ボックス 70">
          <a:extLst>
            <a:ext uri="{FF2B5EF4-FFF2-40B4-BE49-F238E27FC236}">
              <a16:creationId xmlns:a16="http://schemas.microsoft.com/office/drawing/2014/main" id="{9CC90A40-ACD5-403F-A31F-1D8244D05798}"/>
            </a:ext>
          </a:extLst>
        </xdr:cNvPr>
        <xdr:cNvSpPr txBox="1"/>
      </xdr:nvSpPr>
      <xdr:spPr>
        <a:xfrm>
          <a:off x="2660727" y="643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111288</xdr:rowOff>
    </xdr:from>
    <xdr:to>
      <xdr:col>2</xdr:col>
      <xdr:colOff>638175</xdr:colOff>
      <xdr:row>35</xdr:row>
      <xdr:rowOff>128270</xdr:rowOff>
    </xdr:to>
    <xdr:cxnSp macro="">
      <xdr:nvCxnSpPr>
        <xdr:cNvPr id="72" name="直線コネクタ 71">
          <a:extLst>
            <a:ext uri="{FF2B5EF4-FFF2-40B4-BE49-F238E27FC236}">
              <a16:creationId xmlns:a16="http://schemas.microsoft.com/office/drawing/2014/main" id="{B26452AC-1E67-403D-92E9-1D9667C05A7B}"/>
            </a:ext>
          </a:extLst>
        </xdr:cNvPr>
        <xdr:cNvCxnSpPr/>
      </xdr:nvCxnSpPr>
      <xdr:spPr>
        <a:xfrm>
          <a:off x="1130300" y="5940588"/>
          <a:ext cx="889000" cy="18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a:extLst>
            <a:ext uri="{FF2B5EF4-FFF2-40B4-BE49-F238E27FC236}">
              <a16:creationId xmlns:a16="http://schemas.microsoft.com/office/drawing/2014/main" id="{6066DBFD-C182-42B1-B2D0-117983834F06}"/>
            </a:ext>
          </a:extLst>
        </xdr:cNvPr>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36</xdr:row>
      <xdr:rowOff>118109</xdr:rowOff>
    </xdr:from>
    <xdr:ext cx="469744" cy="259045"/>
    <xdr:sp macro="" textlink="">
      <xdr:nvSpPr>
        <xdr:cNvPr id="74" name="テキスト ボックス 73">
          <a:extLst>
            <a:ext uri="{FF2B5EF4-FFF2-40B4-BE49-F238E27FC236}">
              <a16:creationId xmlns:a16="http://schemas.microsoft.com/office/drawing/2014/main" id="{8C0310A8-77F9-45DA-82AE-FAAE5859C118}"/>
            </a:ext>
          </a:extLst>
        </xdr:cNvPr>
        <xdr:cNvSpPr txBox="1"/>
      </xdr:nvSpPr>
      <xdr:spPr>
        <a:xfrm>
          <a:off x="1784427" y="640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a:extLst>
            <a:ext uri="{FF2B5EF4-FFF2-40B4-BE49-F238E27FC236}">
              <a16:creationId xmlns:a16="http://schemas.microsoft.com/office/drawing/2014/main" id="{6F570812-0FAC-493A-80CF-B1ADB66E6613}"/>
            </a:ext>
          </a:extLst>
        </xdr:cNvPr>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209627</xdr:colOff>
      <xdr:row>35</xdr:row>
      <xdr:rowOff>122300</xdr:rowOff>
    </xdr:from>
    <xdr:ext cx="469744" cy="259045"/>
    <xdr:sp macro="" textlink="">
      <xdr:nvSpPr>
        <xdr:cNvPr id="76" name="テキスト ボックス 75">
          <a:extLst>
            <a:ext uri="{FF2B5EF4-FFF2-40B4-BE49-F238E27FC236}">
              <a16:creationId xmlns:a16="http://schemas.microsoft.com/office/drawing/2014/main" id="{BC117111-4AB3-4093-A354-8196F96DFC7B}"/>
            </a:ext>
          </a:extLst>
        </xdr:cNvPr>
        <xdr:cNvSpPr txBox="1"/>
      </xdr:nvSpPr>
      <xdr:spPr>
        <a:xfrm>
          <a:off x="908127" y="623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9BBB57C1-388E-4281-A9D0-A1E080229ED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2ABFB31C-1E0B-402D-B831-E8EAE7F6BBC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39DB4571-50E7-4977-AB06-A9AA8A15254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6F1FCA56-9CE4-400A-9FF2-79F4398EC89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50AF9D9C-4877-414B-A661-E3ADA5949A99}"/>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82" name="円/楕円 81">
          <a:extLst>
            <a:ext uri="{FF2B5EF4-FFF2-40B4-BE49-F238E27FC236}">
              <a16:creationId xmlns:a16="http://schemas.microsoft.com/office/drawing/2014/main" id="{0BD0B560-8CFD-4F01-A1C6-11EF9867BDE7}"/>
            </a:ext>
          </a:extLst>
        </xdr:cNvPr>
        <xdr:cNvSpPr/>
      </xdr:nvSpPr>
      <xdr:spPr>
        <a:xfrm>
          <a:off x="45847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34</xdr:row>
      <xdr:rowOff>77106</xdr:rowOff>
    </xdr:from>
    <xdr:ext cx="469744" cy="259045"/>
    <xdr:sp macro="" textlink="">
      <xdr:nvSpPr>
        <xdr:cNvPr id="83" name="議会費該当値テキスト">
          <a:extLst>
            <a:ext uri="{FF2B5EF4-FFF2-40B4-BE49-F238E27FC236}">
              <a16:creationId xmlns:a16="http://schemas.microsoft.com/office/drawing/2014/main" id="{4D793CBB-5F10-4BCA-8F82-812F5060C44D}"/>
            </a:ext>
          </a:extLst>
        </xdr:cNvPr>
        <xdr:cNvSpPr txBox="1"/>
      </xdr:nvSpPr>
      <xdr:spPr>
        <a:xfrm>
          <a:off x="4664075" y="60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156337</xdr:rowOff>
    </xdr:from>
    <xdr:to>
      <xdr:col>5</xdr:col>
      <xdr:colOff>409575</xdr:colOff>
      <xdr:row>36</xdr:row>
      <xdr:rowOff>86487</xdr:rowOff>
    </xdr:to>
    <xdr:sp macro="" textlink="">
      <xdr:nvSpPr>
        <xdr:cNvPr id="84" name="円/楕円 83">
          <a:extLst>
            <a:ext uri="{FF2B5EF4-FFF2-40B4-BE49-F238E27FC236}">
              <a16:creationId xmlns:a16="http://schemas.microsoft.com/office/drawing/2014/main" id="{49B28574-8E30-4DF5-86EA-6F92ABAD8EA2}"/>
            </a:ext>
          </a:extLst>
        </xdr:cNvPr>
        <xdr:cNvSpPr/>
      </xdr:nvSpPr>
      <xdr:spPr>
        <a:xfrm>
          <a:off x="3746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34</xdr:row>
      <xdr:rowOff>112539</xdr:rowOff>
    </xdr:from>
    <xdr:ext cx="469744" cy="259045"/>
    <xdr:sp macro="" textlink="">
      <xdr:nvSpPr>
        <xdr:cNvPr id="85" name="テキスト ボックス 84">
          <a:extLst>
            <a:ext uri="{FF2B5EF4-FFF2-40B4-BE49-F238E27FC236}">
              <a16:creationId xmlns:a16="http://schemas.microsoft.com/office/drawing/2014/main" id="{920C9D83-8256-423F-B61F-05536E3C0301}"/>
            </a:ext>
          </a:extLst>
        </xdr:cNvPr>
        <xdr:cNvSpPr txBox="1"/>
      </xdr:nvSpPr>
      <xdr:spPr>
        <a:xfrm>
          <a:off x="3552902"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130864</xdr:rowOff>
    </xdr:from>
    <xdr:to>
      <xdr:col>4</xdr:col>
      <xdr:colOff>206375</xdr:colOff>
      <xdr:row>36</xdr:row>
      <xdr:rowOff>61014</xdr:rowOff>
    </xdr:to>
    <xdr:sp macro="" textlink="">
      <xdr:nvSpPr>
        <xdr:cNvPr id="86" name="円/楕円 85">
          <a:extLst>
            <a:ext uri="{FF2B5EF4-FFF2-40B4-BE49-F238E27FC236}">
              <a16:creationId xmlns:a16="http://schemas.microsoft.com/office/drawing/2014/main" id="{E32EC3DF-2FD6-4D95-A9A3-CE0294EDFFA6}"/>
            </a:ext>
          </a:extLst>
        </xdr:cNvPr>
        <xdr:cNvSpPr/>
      </xdr:nvSpPr>
      <xdr:spPr>
        <a:xfrm>
          <a:off x="2857500" y="613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596977</xdr:colOff>
      <xdr:row>34</xdr:row>
      <xdr:rowOff>77541</xdr:rowOff>
    </xdr:from>
    <xdr:ext cx="469744" cy="259045"/>
    <xdr:sp macro="" textlink="">
      <xdr:nvSpPr>
        <xdr:cNvPr id="87" name="テキスト ボックス 86">
          <a:extLst>
            <a:ext uri="{FF2B5EF4-FFF2-40B4-BE49-F238E27FC236}">
              <a16:creationId xmlns:a16="http://schemas.microsoft.com/office/drawing/2014/main" id="{CF0CE806-61E0-4394-B197-EF42D99F4FD3}"/>
            </a:ext>
          </a:extLst>
        </xdr:cNvPr>
        <xdr:cNvSpPr txBox="1"/>
      </xdr:nvSpPr>
      <xdr:spPr>
        <a:xfrm>
          <a:off x="2660727" y="60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77470</xdr:rowOff>
    </xdr:from>
    <xdr:to>
      <xdr:col>3</xdr:col>
      <xdr:colOff>3175</xdr:colOff>
      <xdr:row>36</xdr:row>
      <xdr:rowOff>7620</xdr:rowOff>
    </xdr:to>
    <xdr:sp macro="" textlink="">
      <xdr:nvSpPr>
        <xdr:cNvPr id="88" name="円/楕円 87">
          <a:extLst>
            <a:ext uri="{FF2B5EF4-FFF2-40B4-BE49-F238E27FC236}">
              <a16:creationId xmlns:a16="http://schemas.microsoft.com/office/drawing/2014/main" id="{1375CA51-2A62-4999-870A-CD68FFBA74D6}"/>
            </a:ext>
          </a:extLst>
        </xdr:cNvPr>
        <xdr:cNvSpPr/>
      </xdr:nvSpPr>
      <xdr:spPr>
        <a:xfrm>
          <a:off x="196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34</xdr:row>
      <xdr:rowOff>24147</xdr:rowOff>
    </xdr:from>
    <xdr:ext cx="469744" cy="259045"/>
    <xdr:sp macro="" textlink="">
      <xdr:nvSpPr>
        <xdr:cNvPr id="89" name="テキスト ボックス 88">
          <a:extLst>
            <a:ext uri="{FF2B5EF4-FFF2-40B4-BE49-F238E27FC236}">
              <a16:creationId xmlns:a16="http://schemas.microsoft.com/office/drawing/2014/main" id="{9DEEBF2A-8BC6-40E4-8CA5-7A3F7F340467}"/>
            </a:ext>
          </a:extLst>
        </xdr:cNvPr>
        <xdr:cNvSpPr txBox="1"/>
      </xdr:nvSpPr>
      <xdr:spPr>
        <a:xfrm>
          <a:off x="1784427" y="59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60488</xdr:rowOff>
    </xdr:from>
    <xdr:to>
      <xdr:col>1</xdr:col>
      <xdr:colOff>485775</xdr:colOff>
      <xdr:row>34</xdr:row>
      <xdr:rowOff>162088</xdr:rowOff>
    </xdr:to>
    <xdr:sp macro="" textlink="">
      <xdr:nvSpPr>
        <xdr:cNvPr id="90" name="円/楕円 89">
          <a:extLst>
            <a:ext uri="{FF2B5EF4-FFF2-40B4-BE49-F238E27FC236}">
              <a16:creationId xmlns:a16="http://schemas.microsoft.com/office/drawing/2014/main" id="{AC9CDB82-0B2E-48ED-8EAE-E8341A3A664E}"/>
            </a:ext>
          </a:extLst>
        </xdr:cNvPr>
        <xdr:cNvSpPr/>
      </xdr:nvSpPr>
      <xdr:spPr>
        <a:xfrm>
          <a:off x="10795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209627</xdr:colOff>
      <xdr:row>33</xdr:row>
      <xdr:rowOff>16690</xdr:rowOff>
    </xdr:from>
    <xdr:ext cx="469744" cy="259045"/>
    <xdr:sp macro="" textlink="">
      <xdr:nvSpPr>
        <xdr:cNvPr id="91" name="テキスト ボックス 90">
          <a:extLst>
            <a:ext uri="{FF2B5EF4-FFF2-40B4-BE49-F238E27FC236}">
              <a16:creationId xmlns:a16="http://schemas.microsoft.com/office/drawing/2014/main" id="{4ED7168F-74D3-4B39-9B55-E12B6742DCED}"/>
            </a:ext>
          </a:extLst>
        </xdr:cNvPr>
        <xdr:cNvSpPr txBox="1"/>
      </xdr:nvSpPr>
      <xdr:spPr>
        <a:xfrm>
          <a:off x="908127" y="577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9FD720E1-9E3F-47CF-8711-0393EC3E231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8DB465DA-E8C6-487D-AC36-5C2C311EACE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8AAE5A16-1F91-4092-A82C-297AB8E428C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E7E57B3B-2785-43B3-81B9-2D0402369DB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835DDA9E-23FD-448D-AFB8-FFABCF9D2CF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DD7E1F1-D113-4473-A750-43E8B9B5D6C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A4B597E-4F07-47EB-8CAE-882CBCEF552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A298D998-FCC6-4782-9443-9D775E1D36C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15875</xdr:rowOff>
    </xdr:from>
    <xdr:ext cx="349839" cy="225703"/>
    <xdr:sp macro="" textlink="">
      <xdr:nvSpPr>
        <xdr:cNvPr id="100" name="テキスト ボックス 99">
          <a:extLst>
            <a:ext uri="{FF2B5EF4-FFF2-40B4-BE49-F238E27FC236}">
              <a16:creationId xmlns:a16="http://schemas.microsoft.com/office/drawing/2014/main" id="{9A2EEE02-441F-4B24-B8B2-4623E8EAD63F}"/>
            </a:ext>
          </a:extLst>
        </xdr:cNvPr>
        <xdr:cNvSpPr txBox="1"/>
      </xdr:nvSpPr>
      <xdr:spPr>
        <a:xfrm>
          <a:off x="727075" y="8223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83F49AEE-F18E-44F2-92FF-1500E4B7B247}"/>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a:extLst>
            <a:ext uri="{FF2B5EF4-FFF2-40B4-BE49-F238E27FC236}">
              <a16:creationId xmlns:a16="http://schemas.microsoft.com/office/drawing/2014/main" id="{0F696D69-5652-48F3-8616-40B9DDEB9421}"/>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503689</xdr:colOff>
      <xdr:row>57</xdr:row>
      <xdr:rowOff>64152</xdr:rowOff>
    </xdr:from>
    <xdr:ext cx="248786" cy="259045"/>
    <xdr:sp macro="" textlink="">
      <xdr:nvSpPr>
        <xdr:cNvPr id="103" name="テキスト ボックス 102">
          <a:extLst>
            <a:ext uri="{FF2B5EF4-FFF2-40B4-BE49-F238E27FC236}">
              <a16:creationId xmlns:a16="http://schemas.microsoft.com/office/drawing/2014/main" id="{6542CB79-8490-45F6-913E-FFFE6B592210}"/>
            </a:ext>
          </a:extLst>
        </xdr:cNvPr>
        <xdr:cNvSpPr txBox="1"/>
      </xdr:nvSpPr>
      <xdr:spPr>
        <a:xfrm>
          <a:off x="503689"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id="{895C9C13-5BBA-4491-B0DC-5E7F419D8B6E}"/>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3" cy="259045"/>
    <xdr:sp macro="" textlink="">
      <xdr:nvSpPr>
        <xdr:cNvPr id="105" name="テキスト ボックス 104">
          <a:extLst>
            <a:ext uri="{FF2B5EF4-FFF2-40B4-BE49-F238E27FC236}">
              <a16:creationId xmlns:a16="http://schemas.microsoft.com/office/drawing/2014/main" id="{37A6C2F7-6C53-4B72-A6AA-7733B17794F8}"/>
            </a:ext>
          </a:extLst>
        </xdr:cNvPr>
        <xdr:cNvSpPr txBox="1"/>
      </xdr:nvSpPr>
      <xdr:spPr>
        <a:xfrm>
          <a:off x="76428" y="9424052"/>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a:extLst>
            <a:ext uri="{FF2B5EF4-FFF2-40B4-BE49-F238E27FC236}">
              <a16:creationId xmlns:a16="http://schemas.microsoft.com/office/drawing/2014/main" id="{1E03E58C-FA15-4C43-A445-E6A587F379F2}"/>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3" cy="259045"/>
    <xdr:sp macro="" textlink="">
      <xdr:nvSpPr>
        <xdr:cNvPr id="107" name="テキスト ボックス 106">
          <a:extLst>
            <a:ext uri="{FF2B5EF4-FFF2-40B4-BE49-F238E27FC236}">
              <a16:creationId xmlns:a16="http://schemas.microsoft.com/office/drawing/2014/main" id="{1A097478-2104-41DC-B9DC-CBDCB5CFACBC}"/>
            </a:ext>
          </a:extLst>
        </xdr:cNvPr>
        <xdr:cNvSpPr txBox="1"/>
      </xdr:nvSpPr>
      <xdr:spPr>
        <a:xfrm>
          <a:off x="76428" y="884302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44B2EFC0-67C2-4AA0-A45F-D4FFDA245D5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64152</xdr:rowOff>
    </xdr:from>
    <xdr:ext cx="685573" cy="259045"/>
    <xdr:sp macro="" textlink="">
      <xdr:nvSpPr>
        <xdr:cNvPr id="109" name="テキスト ボックス 108">
          <a:extLst>
            <a:ext uri="{FF2B5EF4-FFF2-40B4-BE49-F238E27FC236}">
              <a16:creationId xmlns:a16="http://schemas.microsoft.com/office/drawing/2014/main" id="{F6D8EBF9-8B3E-477D-A8B5-06B4763431A8}"/>
            </a:ext>
          </a:extLst>
        </xdr:cNvPr>
        <xdr:cNvSpPr txBox="1"/>
      </xdr:nvSpPr>
      <xdr:spPr>
        <a:xfrm>
          <a:off x="76428" y="827152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52FFF5B6-5001-4672-9C12-00AA00474B2B}"/>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a:extLst>
            <a:ext uri="{FF2B5EF4-FFF2-40B4-BE49-F238E27FC236}">
              <a16:creationId xmlns:a16="http://schemas.microsoft.com/office/drawing/2014/main" id="{76D45A99-CEE9-412E-B4AA-2DF5C5C8BDE9}"/>
            </a:ext>
          </a:extLst>
        </xdr:cNvPr>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58</xdr:row>
      <xdr:rowOff>19679</xdr:rowOff>
    </xdr:from>
    <xdr:ext cx="534377" cy="259045"/>
    <xdr:sp macro="" textlink="">
      <xdr:nvSpPr>
        <xdr:cNvPr id="112" name="総務費最小値テキスト">
          <a:extLst>
            <a:ext uri="{FF2B5EF4-FFF2-40B4-BE49-F238E27FC236}">
              <a16:creationId xmlns:a16="http://schemas.microsoft.com/office/drawing/2014/main" id="{0912C234-7AE2-480F-9053-8A15B5136609}"/>
            </a:ext>
          </a:extLst>
        </xdr:cNvPr>
        <xdr:cNvSpPr txBox="1"/>
      </xdr:nvSpPr>
      <xdr:spPr>
        <a:xfrm>
          <a:off x="4664075" y="101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a:extLst>
            <a:ext uri="{FF2B5EF4-FFF2-40B4-BE49-F238E27FC236}">
              <a16:creationId xmlns:a16="http://schemas.microsoft.com/office/drawing/2014/main" id="{A37A587D-76ED-4281-879D-D3B8B0F315C5}"/>
            </a:ext>
          </a:extLst>
        </xdr:cNvPr>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49</xdr:row>
      <xdr:rowOff>70917</xdr:rowOff>
    </xdr:from>
    <xdr:ext cx="690189" cy="259045"/>
    <xdr:sp macro="" textlink="">
      <xdr:nvSpPr>
        <xdr:cNvPr id="114" name="総務費最大値テキスト">
          <a:extLst>
            <a:ext uri="{FF2B5EF4-FFF2-40B4-BE49-F238E27FC236}">
              <a16:creationId xmlns:a16="http://schemas.microsoft.com/office/drawing/2014/main" id="{C362D14E-9691-4500-9170-482CFC680A7D}"/>
            </a:ext>
          </a:extLst>
        </xdr:cNvPr>
        <xdr:cNvSpPr txBox="1"/>
      </xdr:nvSpPr>
      <xdr:spPr>
        <a:xfrm>
          <a:off x="4664075" y="8627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a:extLst>
            <a:ext uri="{FF2B5EF4-FFF2-40B4-BE49-F238E27FC236}">
              <a16:creationId xmlns:a16="http://schemas.microsoft.com/office/drawing/2014/main" id="{446C4D12-537D-4CB7-BE52-58AED27703A3}"/>
            </a:ext>
          </a:extLst>
        </xdr:cNvPr>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159636</xdr:rowOff>
    </xdr:from>
    <xdr:to>
      <xdr:col>6</xdr:col>
      <xdr:colOff>511175</xdr:colOff>
      <xdr:row>57</xdr:row>
      <xdr:rowOff>129318</xdr:rowOff>
    </xdr:to>
    <xdr:cxnSp macro="">
      <xdr:nvCxnSpPr>
        <xdr:cNvPr id="116" name="直線コネクタ 115">
          <a:extLst>
            <a:ext uri="{FF2B5EF4-FFF2-40B4-BE49-F238E27FC236}">
              <a16:creationId xmlns:a16="http://schemas.microsoft.com/office/drawing/2014/main" id="{0DA7A55F-E656-48F4-A3EE-C6A69D125D64}"/>
            </a:ext>
          </a:extLst>
        </xdr:cNvPr>
        <xdr:cNvCxnSpPr/>
      </xdr:nvCxnSpPr>
      <xdr:spPr>
        <a:xfrm>
          <a:off x="3797300" y="9760836"/>
          <a:ext cx="838200" cy="14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56</xdr:row>
      <xdr:rowOff>99053</xdr:rowOff>
    </xdr:from>
    <xdr:ext cx="599010" cy="259045"/>
    <xdr:sp macro="" textlink="">
      <xdr:nvSpPr>
        <xdr:cNvPr id="117" name="総務費平均値テキスト">
          <a:extLst>
            <a:ext uri="{FF2B5EF4-FFF2-40B4-BE49-F238E27FC236}">
              <a16:creationId xmlns:a16="http://schemas.microsoft.com/office/drawing/2014/main" id="{8D8990AB-C7BD-4684-85F4-98E101329FC8}"/>
            </a:ext>
          </a:extLst>
        </xdr:cNvPr>
        <xdr:cNvSpPr txBox="1"/>
      </xdr:nvSpPr>
      <xdr:spPr>
        <a:xfrm>
          <a:off x="4664075" y="98780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a:extLst>
            <a:ext uri="{FF2B5EF4-FFF2-40B4-BE49-F238E27FC236}">
              <a16:creationId xmlns:a16="http://schemas.microsoft.com/office/drawing/2014/main" id="{A58A15DB-6D91-4225-806C-C8007D23DEB1}"/>
            </a:ext>
          </a:extLst>
        </xdr:cNvPr>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56</xdr:row>
      <xdr:rowOff>159636</xdr:rowOff>
    </xdr:from>
    <xdr:to>
      <xdr:col>5</xdr:col>
      <xdr:colOff>358775</xdr:colOff>
      <xdr:row>57</xdr:row>
      <xdr:rowOff>47612</xdr:rowOff>
    </xdr:to>
    <xdr:cxnSp macro="">
      <xdr:nvCxnSpPr>
        <xdr:cNvPr id="119" name="直線コネクタ 118">
          <a:extLst>
            <a:ext uri="{FF2B5EF4-FFF2-40B4-BE49-F238E27FC236}">
              <a16:creationId xmlns:a16="http://schemas.microsoft.com/office/drawing/2014/main" id="{7C4746B5-1BA7-4D30-8F5F-1780DBE7A2D5}"/>
            </a:ext>
          </a:extLst>
        </xdr:cNvPr>
        <xdr:cNvCxnSpPr/>
      </xdr:nvCxnSpPr>
      <xdr:spPr>
        <a:xfrm flipV="1">
          <a:off x="2908300" y="9760836"/>
          <a:ext cx="889000" cy="5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a:extLst>
            <a:ext uri="{FF2B5EF4-FFF2-40B4-BE49-F238E27FC236}">
              <a16:creationId xmlns:a16="http://schemas.microsoft.com/office/drawing/2014/main" id="{E6DDD382-4389-475A-9C60-05EDF46D3097}"/>
            </a:ext>
          </a:extLst>
        </xdr:cNvPr>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68794</xdr:colOff>
      <xdr:row>57</xdr:row>
      <xdr:rowOff>157784</xdr:rowOff>
    </xdr:from>
    <xdr:ext cx="599010" cy="259045"/>
    <xdr:sp macro="" textlink="">
      <xdr:nvSpPr>
        <xdr:cNvPr id="121" name="テキスト ボックス 120">
          <a:extLst>
            <a:ext uri="{FF2B5EF4-FFF2-40B4-BE49-F238E27FC236}">
              <a16:creationId xmlns:a16="http://schemas.microsoft.com/office/drawing/2014/main" id="{E96BC76C-D30D-458F-B586-95615BCE32C3}"/>
            </a:ext>
          </a:extLst>
        </xdr:cNvPr>
        <xdr:cNvSpPr txBox="1"/>
      </xdr:nvSpPr>
      <xdr:spPr>
        <a:xfrm>
          <a:off x="3497794" y="101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47612</xdr:rowOff>
    </xdr:from>
    <xdr:to>
      <xdr:col>4</xdr:col>
      <xdr:colOff>155575</xdr:colOff>
      <xdr:row>57</xdr:row>
      <xdr:rowOff>111518</xdr:rowOff>
    </xdr:to>
    <xdr:cxnSp macro="">
      <xdr:nvCxnSpPr>
        <xdr:cNvPr id="122" name="直線コネクタ 121">
          <a:extLst>
            <a:ext uri="{FF2B5EF4-FFF2-40B4-BE49-F238E27FC236}">
              <a16:creationId xmlns:a16="http://schemas.microsoft.com/office/drawing/2014/main" id="{D2BD7E2D-3884-40F7-B7BC-CA8FE31D589F}"/>
            </a:ext>
          </a:extLst>
        </xdr:cNvPr>
        <xdr:cNvCxnSpPr/>
      </xdr:nvCxnSpPr>
      <xdr:spPr>
        <a:xfrm flipV="1">
          <a:off x="2019300" y="9820262"/>
          <a:ext cx="889000" cy="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a:extLst>
            <a:ext uri="{FF2B5EF4-FFF2-40B4-BE49-F238E27FC236}">
              <a16:creationId xmlns:a16="http://schemas.microsoft.com/office/drawing/2014/main" id="{EA49EB9F-7B5E-4BE3-B581-65394768C7E5}"/>
            </a:ext>
          </a:extLst>
        </xdr:cNvPr>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58</xdr:row>
      <xdr:rowOff>18158</xdr:rowOff>
    </xdr:from>
    <xdr:ext cx="599010" cy="259045"/>
    <xdr:sp macro="" textlink="">
      <xdr:nvSpPr>
        <xdr:cNvPr id="124" name="テキスト ボックス 123">
          <a:extLst>
            <a:ext uri="{FF2B5EF4-FFF2-40B4-BE49-F238E27FC236}">
              <a16:creationId xmlns:a16="http://schemas.microsoft.com/office/drawing/2014/main" id="{60DA09B8-325F-4ED7-8C20-B78193E38CA0}"/>
            </a:ext>
          </a:extLst>
        </xdr:cNvPr>
        <xdr:cNvSpPr txBox="1"/>
      </xdr:nvSpPr>
      <xdr:spPr>
        <a:xfrm>
          <a:off x="2605619" y="1014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111518</xdr:rowOff>
    </xdr:from>
    <xdr:to>
      <xdr:col>2</xdr:col>
      <xdr:colOff>638175</xdr:colOff>
      <xdr:row>57</xdr:row>
      <xdr:rowOff>120934</xdr:rowOff>
    </xdr:to>
    <xdr:cxnSp macro="">
      <xdr:nvCxnSpPr>
        <xdr:cNvPr id="125" name="直線コネクタ 124">
          <a:extLst>
            <a:ext uri="{FF2B5EF4-FFF2-40B4-BE49-F238E27FC236}">
              <a16:creationId xmlns:a16="http://schemas.microsoft.com/office/drawing/2014/main" id="{393CC939-6E80-4425-AB2E-3EFBBBD5F932}"/>
            </a:ext>
          </a:extLst>
        </xdr:cNvPr>
        <xdr:cNvCxnSpPr/>
      </xdr:nvCxnSpPr>
      <xdr:spPr>
        <a:xfrm flipV="1">
          <a:off x="1130300" y="9884168"/>
          <a:ext cx="8890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a:extLst>
            <a:ext uri="{FF2B5EF4-FFF2-40B4-BE49-F238E27FC236}">
              <a16:creationId xmlns:a16="http://schemas.microsoft.com/office/drawing/2014/main" id="{77D0880F-9AE7-4D7B-BBA6-3E0EFA5F5772}"/>
            </a:ext>
          </a:extLst>
        </xdr:cNvPr>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58</xdr:row>
      <xdr:rowOff>17022</xdr:rowOff>
    </xdr:from>
    <xdr:ext cx="534377" cy="259045"/>
    <xdr:sp macro="" textlink="">
      <xdr:nvSpPr>
        <xdr:cNvPr id="127" name="テキスト ボックス 126">
          <a:extLst>
            <a:ext uri="{FF2B5EF4-FFF2-40B4-BE49-F238E27FC236}">
              <a16:creationId xmlns:a16="http://schemas.microsoft.com/office/drawing/2014/main" id="{9129DD78-CE76-4172-B4CD-DDC7661FF613}"/>
            </a:ext>
          </a:extLst>
        </xdr:cNvPr>
        <xdr:cNvSpPr txBox="1"/>
      </xdr:nvSpPr>
      <xdr:spPr>
        <a:xfrm>
          <a:off x="1742586" y="101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a:extLst>
            <a:ext uri="{FF2B5EF4-FFF2-40B4-BE49-F238E27FC236}">
              <a16:creationId xmlns:a16="http://schemas.microsoft.com/office/drawing/2014/main" id="{C96C9871-E6CF-47C2-90C3-9D2CDD768079}"/>
            </a:ext>
          </a:extLst>
        </xdr:cNvPr>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58</xdr:row>
      <xdr:rowOff>22496</xdr:rowOff>
    </xdr:from>
    <xdr:ext cx="534377" cy="259045"/>
    <xdr:sp macro="" textlink="">
      <xdr:nvSpPr>
        <xdr:cNvPr id="129" name="テキスト ボックス 128">
          <a:extLst>
            <a:ext uri="{FF2B5EF4-FFF2-40B4-BE49-F238E27FC236}">
              <a16:creationId xmlns:a16="http://schemas.microsoft.com/office/drawing/2014/main" id="{3847EFE5-D538-483A-BF33-2369A84750C8}"/>
            </a:ext>
          </a:extLst>
        </xdr:cNvPr>
        <xdr:cNvSpPr txBox="1"/>
      </xdr:nvSpPr>
      <xdr:spPr>
        <a:xfrm>
          <a:off x="866286" y="101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11E92819-AC08-4E49-BE99-AD7FDA7B4AF7}"/>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CE13D4C5-88A6-4555-833D-7BD51FDF6DC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A0FF93B8-E489-46B6-94A8-E59D3C4C8A3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D8D3133-8F55-4263-A4E4-CE87D35B1E9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D4A5A58C-5182-46E9-B97C-A303ED351CC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78518</xdr:rowOff>
    </xdr:from>
    <xdr:to>
      <xdr:col>6</xdr:col>
      <xdr:colOff>561975</xdr:colOff>
      <xdr:row>58</xdr:row>
      <xdr:rowOff>8668</xdr:rowOff>
    </xdr:to>
    <xdr:sp macro="" textlink="">
      <xdr:nvSpPr>
        <xdr:cNvPr id="135" name="円/楕円 134">
          <a:extLst>
            <a:ext uri="{FF2B5EF4-FFF2-40B4-BE49-F238E27FC236}">
              <a16:creationId xmlns:a16="http://schemas.microsoft.com/office/drawing/2014/main" id="{F3E7F971-C3B9-462B-A389-A7F39B529292}"/>
            </a:ext>
          </a:extLst>
        </xdr:cNvPr>
        <xdr:cNvSpPr/>
      </xdr:nvSpPr>
      <xdr:spPr>
        <a:xfrm>
          <a:off x="4584700" y="98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57</xdr:row>
      <xdr:rowOff>64129</xdr:rowOff>
    </xdr:from>
    <xdr:ext cx="599010" cy="259045"/>
    <xdr:sp macro="" textlink="">
      <xdr:nvSpPr>
        <xdr:cNvPr id="136" name="総務費該当値テキスト">
          <a:extLst>
            <a:ext uri="{FF2B5EF4-FFF2-40B4-BE49-F238E27FC236}">
              <a16:creationId xmlns:a16="http://schemas.microsoft.com/office/drawing/2014/main" id="{76FD4BCF-1F61-4C07-8C56-4E33CA684FBE}"/>
            </a:ext>
          </a:extLst>
        </xdr:cNvPr>
        <xdr:cNvSpPr txBox="1"/>
      </xdr:nvSpPr>
      <xdr:spPr>
        <a:xfrm>
          <a:off x="4664075" y="1001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118,167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108836</xdr:rowOff>
    </xdr:from>
    <xdr:to>
      <xdr:col>5</xdr:col>
      <xdr:colOff>409575</xdr:colOff>
      <xdr:row>57</xdr:row>
      <xdr:rowOff>38986</xdr:rowOff>
    </xdr:to>
    <xdr:sp macro="" textlink="">
      <xdr:nvSpPr>
        <xdr:cNvPr id="137" name="円/楕円 136">
          <a:extLst>
            <a:ext uri="{FF2B5EF4-FFF2-40B4-BE49-F238E27FC236}">
              <a16:creationId xmlns:a16="http://schemas.microsoft.com/office/drawing/2014/main" id="{4B0039CF-6ABE-4AE0-8C73-A93BC0ADC734}"/>
            </a:ext>
          </a:extLst>
        </xdr:cNvPr>
        <xdr:cNvSpPr/>
      </xdr:nvSpPr>
      <xdr:spPr>
        <a:xfrm>
          <a:off x="3746500" y="97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68794</xdr:colOff>
      <xdr:row>55</xdr:row>
      <xdr:rowOff>65038</xdr:rowOff>
    </xdr:from>
    <xdr:ext cx="599010" cy="259045"/>
    <xdr:sp macro="" textlink="">
      <xdr:nvSpPr>
        <xdr:cNvPr id="138" name="テキスト ボックス 137">
          <a:extLst>
            <a:ext uri="{FF2B5EF4-FFF2-40B4-BE49-F238E27FC236}">
              <a16:creationId xmlns:a16="http://schemas.microsoft.com/office/drawing/2014/main" id="{A2320563-890C-4719-9D9F-B4FDF9F07EEC}"/>
            </a:ext>
          </a:extLst>
        </xdr:cNvPr>
        <xdr:cNvSpPr txBox="1"/>
      </xdr:nvSpPr>
      <xdr:spPr>
        <a:xfrm>
          <a:off x="3497794" y="966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168262</xdr:rowOff>
    </xdr:from>
    <xdr:to>
      <xdr:col>4</xdr:col>
      <xdr:colOff>206375</xdr:colOff>
      <xdr:row>57</xdr:row>
      <xdr:rowOff>98412</xdr:rowOff>
    </xdr:to>
    <xdr:sp macro="" textlink="">
      <xdr:nvSpPr>
        <xdr:cNvPr id="139" name="円/楕円 138">
          <a:extLst>
            <a:ext uri="{FF2B5EF4-FFF2-40B4-BE49-F238E27FC236}">
              <a16:creationId xmlns:a16="http://schemas.microsoft.com/office/drawing/2014/main" id="{B44B4780-507C-4A1A-93EE-EC10F538AA33}"/>
            </a:ext>
          </a:extLst>
        </xdr:cNvPr>
        <xdr:cNvSpPr/>
      </xdr:nvSpPr>
      <xdr:spPr>
        <a:xfrm>
          <a:off x="2857500" y="976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55</xdr:row>
      <xdr:rowOff>114939</xdr:rowOff>
    </xdr:from>
    <xdr:ext cx="599010" cy="259045"/>
    <xdr:sp macro="" textlink="">
      <xdr:nvSpPr>
        <xdr:cNvPr id="140" name="テキスト ボックス 139">
          <a:extLst>
            <a:ext uri="{FF2B5EF4-FFF2-40B4-BE49-F238E27FC236}">
              <a16:creationId xmlns:a16="http://schemas.microsoft.com/office/drawing/2014/main" id="{1DA9F24E-DDCA-476B-9956-7356E8209A26}"/>
            </a:ext>
          </a:extLst>
        </xdr:cNvPr>
        <xdr:cNvSpPr txBox="1"/>
      </xdr:nvSpPr>
      <xdr:spPr>
        <a:xfrm>
          <a:off x="2605619" y="971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261,134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60718</xdr:rowOff>
    </xdr:from>
    <xdr:to>
      <xdr:col>3</xdr:col>
      <xdr:colOff>3175</xdr:colOff>
      <xdr:row>57</xdr:row>
      <xdr:rowOff>162318</xdr:rowOff>
    </xdr:to>
    <xdr:sp macro="" textlink="">
      <xdr:nvSpPr>
        <xdr:cNvPr id="141" name="円/楕円 140">
          <a:extLst>
            <a:ext uri="{FF2B5EF4-FFF2-40B4-BE49-F238E27FC236}">
              <a16:creationId xmlns:a16="http://schemas.microsoft.com/office/drawing/2014/main" id="{FFE4DF95-DDFA-4B94-ABC6-0773C9084978}"/>
            </a:ext>
          </a:extLst>
        </xdr:cNvPr>
        <xdr:cNvSpPr/>
      </xdr:nvSpPr>
      <xdr:spPr>
        <a:xfrm>
          <a:off x="1968500" y="98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348194</xdr:colOff>
      <xdr:row>56</xdr:row>
      <xdr:rowOff>16920</xdr:rowOff>
    </xdr:from>
    <xdr:ext cx="599010" cy="259045"/>
    <xdr:sp macro="" textlink="">
      <xdr:nvSpPr>
        <xdr:cNvPr id="142" name="テキスト ボックス 141">
          <a:extLst>
            <a:ext uri="{FF2B5EF4-FFF2-40B4-BE49-F238E27FC236}">
              <a16:creationId xmlns:a16="http://schemas.microsoft.com/office/drawing/2014/main" id="{90DA18FA-2654-4CCD-B910-A62138AF585F}"/>
            </a:ext>
          </a:extLst>
        </xdr:cNvPr>
        <xdr:cNvSpPr txBox="1"/>
      </xdr:nvSpPr>
      <xdr:spPr>
        <a:xfrm>
          <a:off x="1729319" y="979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70134</xdr:rowOff>
    </xdr:from>
    <xdr:to>
      <xdr:col>1</xdr:col>
      <xdr:colOff>485775</xdr:colOff>
      <xdr:row>58</xdr:row>
      <xdr:rowOff>284</xdr:rowOff>
    </xdr:to>
    <xdr:sp macro="" textlink="">
      <xdr:nvSpPr>
        <xdr:cNvPr id="143" name="円/楕円 142">
          <a:extLst>
            <a:ext uri="{FF2B5EF4-FFF2-40B4-BE49-F238E27FC236}">
              <a16:creationId xmlns:a16="http://schemas.microsoft.com/office/drawing/2014/main" id="{45747D52-E91D-4E44-8961-3D08E6347B35}"/>
            </a:ext>
          </a:extLst>
        </xdr:cNvPr>
        <xdr:cNvSpPr/>
      </xdr:nvSpPr>
      <xdr:spPr>
        <a:xfrm>
          <a:off x="1079500" y="984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125944</xdr:colOff>
      <xdr:row>56</xdr:row>
      <xdr:rowOff>16811</xdr:rowOff>
    </xdr:from>
    <xdr:ext cx="599010" cy="259045"/>
    <xdr:sp macro="" textlink="">
      <xdr:nvSpPr>
        <xdr:cNvPr id="144" name="テキスト ボックス 143">
          <a:extLst>
            <a:ext uri="{FF2B5EF4-FFF2-40B4-BE49-F238E27FC236}">
              <a16:creationId xmlns:a16="http://schemas.microsoft.com/office/drawing/2014/main" id="{DC0DFA29-AE50-4ADC-BCC0-5C63853BC1AD}"/>
            </a:ext>
          </a:extLst>
        </xdr:cNvPr>
        <xdr:cNvSpPr txBox="1"/>
      </xdr:nvSpPr>
      <xdr:spPr>
        <a:xfrm>
          <a:off x="824444" y="979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17D54185-D9C7-4F34-9705-F435DA52EBB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CCFF662F-FE16-40E4-8FF2-8F43A6F8C1FF}"/>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4D8D3269-39FC-4EB9-AA7A-3CDFC397B88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78E140DB-4702-4B72-914E-8E2B69D3260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1479E9C7-7C4E-4C6C-BD98-AC8C45E8F198}"/>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AE374046-0982-426E-A949-D1E95029858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3B3A32BA-12DC-41DF-A279-4BA1A591469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A352C4C8-251D-4A07-8607-4F7EFF2AD38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15875</xdr:rowOff>
    </xdr:from>
    <xdr:ext cx="349839" cy="225703"/>
    <xdr:sp macro="" textlink="">
      <xdr:nvSpPr>
        <xdr:cNvPr id="153" name="テキスト ボックス 152">
          <a:extLst>
            <a:ext uri="{FF2B5EF4-FFF2-40B4-BE49-F238E27FC236}">
              <a16:creationId xmlns:a16="http://schemas.microsoft.com/office/drawing/2014/main" id="{5C5C63F1-F881-458A-B227-74142AD9CAFB}"/>
            </a:ext>
          </a:extLst>
        </xdr:cNvPr>
        <xdr:cNvSpPr txBox="1"/>
      </xdr:nvSpPr>
      <xdr:spPr>
        <a:xfrm>
          <a:off x="727075" y="11715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B6486D0B-44AE-4A6C-9EA3-AEA9B18403B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a:extLst>
            <a:ext uri="{FF2B5EF4-FFF2-40B4-BE49-F238E27FC236}">
              <a16:creationId xmlns:a16="http://schemas.microsoft.com/office/drawing/2014/main" id="{9170168A-2503-411E-A965-AC7E98F96624}"/>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503689</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369A8E53-BE06-4DE0-9D62-EB10CDC93B38}"/>
            </a:ext>
          </a:extLst>
        </xdr:cNvPr>
        <xdr:cNvSpPr txBox="1"/>
      </xdr:nvSpPr>
      <xdr:spPr>
        <a:xfrm>
          <a:off x="503689" y="137488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a:extLst>
            <a:ext uri="{FF2B5EF4-FFF2-40B4-BE49-F238E27FC236}">
              <a16:creationId xmlns:a16="http://schemas.microsoft.com/office/drawing/2014/main" id="{C4FC9F21-F362-4719-9B4E-480A01122AC1}"/>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317BFABE-BBC5-4CFD-8CA1-C0AE6C529CFC}"/>
            </a:ext>
          </a:extLst>
        </xdr:cNvPr>
        <xdr:cNvSpPr txBox="1"/>
      </xdr:nvSpPr>
      <xdr:spPr>
        <a:xfrm>
          <a:off x="166581" y="134159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a:extLst>
            <a:ext uri="{FF2B5EF4-FFF2-40B4-BE49-F238E27FC236}">
              <a16:creationId xmlns:a16="http://schemas.microsoft.com/office/drawing/2014/main" id="{D0CB89FE-68C1-4DA8-9082-A9F71A017008}"/>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48E3E92D-477A-402C-B7BF-B32745920B0C}"/>
            </a:ext>
          </a:extLst>
        </xdr:cNvPr>
        <xdr:cNvSpPr txBox="1"/>
      </xdr:nvSpPr>
      <xdr:spPr>
        <a:xfrm>
          <a:off x="166581" y="130830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a:extLst>
            <a:ext uri="{FF2B5EF4-FFF2-40B4-BE49-F238E27FC236}">
              <a16:creationId xmlns:a16="http://schemas.microsoft.com/office/drawing/2014/main" id="{607F7F20-9FE2-4B77-95A9-6D184288E59F}"/>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15167</xdr:rowOff>
    </xdr:from>
    <xdr:ext cx="595419" cy="259045"/>
    <xdr:sp macro="" textlink="">
      <xdr:nvSpPr>
        <xdr:cNvPr id="162" name="テキスト ボックス 161">
          <a:extLst>
            <a:ext uri="{FF2B5EF4-FFF2-40B4-BE49-F238E27FC236}">
              <a16:creationId xmlns:a16="http://schemas.microsoft.com/office/drawing/2014/main" id="{5722F541-8156-406B-AC97-38632B24B88F}"/>
            </a:ext>
          </a:extLst>
        </xdr:cNvPr>
        <xdr:cNvSpPr txBox="1"/>
      </xdr:nvSpPr>
      <xdr:spPr>
        <a:xfrm>
          <a:off x="166581" y="127627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a:extLst>
            <a:ext uri="{FF2B5EF4-FFF2-40B4-BE49-F238E27FC236}">
              <a16:creationId xmlns:a16="http://schemas.microsoft.com/office/drawing/2014/main" id="{93294D24-DC59-4444-99B5-84973A1D4B6F}"/>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32D02985-BF1F-49C0-9832-89F06D87C7D4}"/>
            </a:ext>
          </a:extLst>
        </xdr:cNvPr>
        <xdr:cNvSpPr txBox="1"/>
      </xdr:nvSpPr>
      <xdr:spPr>
        <a:xfrm>
          <a:off x="166581" y="12420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a:extLst>
            <a:ext uri="{FF2B5EF4-FFF2-40B4-BE49-F238E27FC236}">
              <a16:creationId xmlns:a16="http://schemas.microsoft.com/office/drawing/2014/main" id="{1012E626-05D2-4C11-9E31-819E126F82ED}"/>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28774</xdr:rowOff>
    </xdr:from>
    <xdr:ext cx="685573" cy="259045"/>
    <xdr:sp macro="" textlink="">
      <xdr:nvSpPr>
        <xdr:cNvPr id="166" name="テキスト ボックス 165">
          <a:extLst>
            <a:ext uri="{FF2B5EF4-FFF2-40B4-BE49-F238E27FC236}">
              <a16:creationId xmlns:a16="http://schemas.microsoft.com/office/drawing/2014/main" id="{93B5870B-0128-4A88-BC8F-AE32F2B81E10}"/>
            </a:ext>
          </a:extLst>
        </xdr:cNvPr>
        <xdr:cNvSpPr txBox="1"/>
      </xdr:nvSpPr>
      <xdr:spPr>
        <a:xfrm>
          <a:off x="76428" y="12077899"/>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a:extLst>
            <a:ext uri="{FF2B5EF4-FFF2-40B4-BE49-F238E27FC236}">
              <a16:creationId xmlns:a16="http://schemas.microsoft.com/office/drawing/2014/main" id="{85FCCA0E-0109-4C6E-805D-97800FF5697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64152</xdr:rowOff>
    </xdr:from>
    <xdr:ext cx="685573" cy="259045"/>
    <xdr:sp macro="" textlink="">
      <xdr:nvSpPr>
        <xdr:cNvPr id="168" name="テキスト ボックス 167">
          <a:extLst>
            <a:ext uri="{FF2B5EF4-FFF2-40B4-BE49-F238E27FC236}">
              <a16:creationId xmlns:a16="http://schemas.microsoft.com/office/drawing/2014/main" id="{014510B6-3DD6-415C-AA28-4FD3CD1D8C75}"/>
            </a:ext>
          </a:extLst>
        </xdr:cNvPr>
        <xdr:cNvSpPr txBox="1"/>
      </xdr:nvSpPr>
      <xdr:spPr>
        <a:xfrm>
          <a:off x="76428" y="1176402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a:extLst>
            <a:ext uri="{FF2B5EF4-FFF2-40B4-BE49-F238E27FC236}">
              <a16:creationId xmlns:a16="http://schemas.microsoft.com/office/drawing/2014/main" id="{67B2BFB8-E3EE-4D2A-B08E-E03A12A5870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a:extLst>
            <a:ext uri="{FF2B5EF4-FFF2-40B4-BE49-F238E27FC236}">
              <a16:creationId xmlns:a16="http://schemas.microsoft.com/office/drawing/2014/main" id="{FE8C286C-6576-4AE6-BBD2-85BB23D5D6CD}"/>
            </a:ext>
          </a:extLst>
        </xdr:cNvPr>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78</xdr:row>
      <xdr:rowOff>127264</xdr:rowOff>
    </xdr:from>
    <xdr:ext cx="534377" cy="259045"/>
    <xdr:sp macro="" textlink="">
      <xdr:nvSpPr>
        <xdr:cNvPr id="171" name="民生費最小値テキスト">
          <a:extLst>
            <a:ext uri="{FF2B5EF4-FFF2-40B4-BE49-F238E27FC236}">
              <a16:creationId xmlns:a16="http://schemas.microsoft.com/office/drawing/2014/main" id="{BF3BE2F9-EA8C-4C4B-B449-BD160150F991}"/>
            </a:ext>
          </a:extLst>
        </xdr:cNvPr>
        <xdr:cNvSpPr txBox="1"/>
      </xdr:nvSpPr>
      <xdr:spPr>
        <a:xfrm>
          <a:off x="4664075" y="137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a:extLst>
            <a:ext uri="{FF2B5EF4-FFF2-40B4-BE49-F238E27FC236}">
              <a16:creationId xmlns:a16="http://schemas.microsoft.com/office/drawing/2014/main" id="{E7B5297B-6F5D-48C0-A5F5-D821CCD840E3}"/>
            </a:ext>
          </a:extLst>
        </xdr:cNvPr>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70</xdr:row>
      <xdr:rowOff>1408</xdr:rowOff>
    </xdr:from>
    <xdr:ext cx="599010" cy="259045"/>
    <xdr:sp macro="" textlink="">
      <xdr:nvSpPr>
        <xdr:cNvPr id="173" name="民生費最大値テキスト">
          <a:extLst>
            <a:ext uri="{FF2B5EF4-FFF2-40B4-BE49-F238E27FC236}">
              <a16:creationId xmlns:a16="http://schemas.microsoft.com/office/drawing/2014/main" id="{1A95BCC8-D975-4864-BF8B-FC256A1D0ADB}"/>
            </a:ext>
          </a:extLst>
        </xdr:cNvPr>
        <xdr:cNvSpPr txBox="1"/>
      </xdr:nvSpPr>
      <xdr:spPr>
        <a:xfrm>
          <a:off x="4664075" y="1222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a:extLst>
            <a:ext uri="{FF2B5EF4-FFF2-40B4-BE49-F238E27FC236}">
              <a16:creationId xmlns:a16="http://schemas.microsoft.com/office/drawing/2014/main" id="{43E957CC-23C6-4D4F-90CA-327EDA545E0E}"/>
            </a:ext>
          </a:extLst>
        </xdr:cNvPr>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120506</xdr:rowOff>
    </xdr:from>
    <xdr:to>
      <xdr:col>6</xdr:col>
      <xdr:colOff>511175</xdr:colOff>
      <xdr:row>78</xdr:row>
      <xdr:rowOff>324</xdr:rowOff>
    </xdr:to>
    <xdr:cxnSp macro="">
      <xdr:nvCxnSpPr>
        <xdr:cNvPr id="175" name="直線コネクタ 174">
          <a:extLst>
            <a:ext uri="{FF2B5EF4-FFF2-40B4-BE49-F238E27FC236}">
              <a16:creationId xmlns:a16="http://schemas.microsoft.com/office/drawing/2014/main" id="{825C6EA4-B0EC-4902-A497-4B390898C39D}"/>
            </a:ext>
          </a:extLst>
        </xdr:cNvPr>
        <xdr:cNvCxnSpPr/>
      </xdr:nvCxnSpPr>
      <xdr:spPr>
        <a:xfrm flipV="1">
          <a:off x="3797300" y="13322156"/>
          <a:ext cx="838200" cy="5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77</xdr:row>
      <xdr:rowOff>123744</xdr:rowOff>
    </xdr:from>
    <xdr:ext cx="599010" cy="259045"/>
    <xdr:sp macro="" textlink="">
      <xdr:nvSpPr>
        <xdr:cNvPr id="176" name="民生費平均値テキスト">
          <a:extLst>
            <a:ext uri="{FF2B5EF4-FFF2-40B4-BE49-F238E27FC236}">
              <a16:creationId xmlns:a16="http://schemas.microsoft.com/office/drawing/2014/main" id="{074AF18E-C6D5-461C-BD65-38F5E4A1940C}"/>
            </a:ext>
          </a:extLst>
        </xdr:cNvPr>
        <xdr:cNvSpPr txBox="1"/>
      </xdr:nvSpPr>
      <xdr:spPr>
        <a:xfrm>
          <a:off x="4664075" y="13569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a:extLst>
            <a:ext uri="{FF2B5EF4-FFF2-40B4-BE49-F238E27FC236}">
              <a16:creationId xmlns:a16="http://schemas.microsoft.com/office/drawing/2014/main" id="{41B6881C-E23E-426D-822D-72647E11B09F}"/>
            </a:ext>
          </a:extLst>
        </xdr:cNvPr>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78</xdr:row>
      <xdr:rowOff>324</xdr:rowOff>
    </xdr:from>
    <xdr:to>
      <xdr:col>5</xdr:col>
      <xdr:colOff>358775</xdr:colOff>
      <xdr:row>78</xdr:row>
      <xdr:rowOff>11182</xdr:rowOff>
    </xdr:to>
    <xdr:cxnSp macro="">
      <xdr:nvCxnSpPr>
        <xdr:cNvPr id="178" name="直線コネクタ 177">
          <a:extLst>
            <a:ext uri="{FF2B5EF4-FFF2-40B4-BE49-F238E27FC236}">
              <a16:creationId xmlns:a16="http://schemas.microsoft.com/office/drawing/2014/main" id="{C430F105-5DC7-4FEA-9FD3-9D41F9621C0D}"/>
            </a:ext>
          </a:extLst>
        </xdr:cNvPr>
        <xdr:cNvCxnSpPr/>
      </xdr:nvCxnSpPr>
      <xdr:spPr>
        <a:xfrm flipV="1">
          <a:off x="2908300" y="1337342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a:extLst>
            <a:ext uri="{FF2B5EF4-FFF2-40B4-BE49-F238E27FC236}">
              <a16:creationId xmlns:a16="http://schemas.microsoft.com/office/drawing/2014/main" id="{EA26F70F-253A-41DC-84EC-6965069B8B0B}"/>
            </a:ext>
          </a:extLst>
        </xdr:cNvPr>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68794</xdr:colOff>
      <xdr:row>78</xdr:row>
      <xdr:rowOff>74412</xdr:rowOff>
    </xdr:from>
    <xdr:ext cx="599010" cy="259045"/>
    <xdr:sp macro="" textlink="">
      <xdr:nvSpPr>
        <xdr:cNvPr id="180" name="テキスト ボックス 179">
          <a:extLst>
            <a:ext uri="{FF2B5EF4-FFF2-40B4-BE49-F238E27FC236}">
              <a16:creationId xmlns:a16="http://schemas.microsoft.com/office/drawing/2014/main" id="{819CF513-457C-4F6D-BEE9-CC37990FF935}"/>
            </a:ext>
          </a:extLst>
        </xdr:cNvPr>
        <xdr:cNvSpPr txBox="1"/>
      </xdr:nvSpPr>
      <xdr:spPr>
        <a:xfrm>
          <a:off x="3497794" y="1369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140500</xdr:rowOff>
    </xdr:from>
    <xdr:to>
      <xdr:col>4</xdr:col>
      <xdr:colOff>155575</xdr:colOff>
      <xdr:row>78</xdr:row>
      <xdr:rowOff>11182</xdr:rowOff>
    </xdr:to>
    <xdr:cxnSp macro="">
      <xdr:nvCxnSpPr>
        <xdr:cNvPr id="181" name="直線コネクタ 180">
          <a:extLst>
            <a:ext uri="{FF2B5EF4-FFF2-40B4-BE49-F238E27FC236}">
              <a16:creationId xmlns:a16="http://schemas.microsoft.com/office/drawing/2014/main" id="{DB601F54-8F3A-4645-A6E6-D965F801586B}"/>
            </a:ext>
          </a:extLst>
        </xdr:cNvPr>
        <xdr:cNvCxnSpPr/>
      </xdr:nvCxnSpPr>
      <xdr:spPr>
        <a:xfrm>
          <a:off x="2019300" y="13342150"/>
          <a:ext cx="889000" cy="4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a:extLst>
            <a:ext uri="{FF2B5EF4-FFF2-40B4-BE49-F238E27FC236}">
              <a16:creationId xmlns:a16="http://schemas.microsoft.com/office/drawing/2014/main" id="{594CE59A-58B6-485F-A043-A12857DFF714}"/>
            </a:ext>
          </a:extLst>
        </xdr:cNvPr>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78</xdr:row>
      <xdr:rowOff>112237</xdr:rowOff>
    </xdr:from>
    <xdr:ext cx="599010" cy="259045"/>
    <xdr:sp macro="" textlink="">
      <xdr:nvSpPr>
        <xdr:cNvPr id="183" name="テキスト ボックス 182">
          <a:extLst>
            <a:ext uri="{FF2B5EF4-FFF2-40B4-BE49-F238E27FC236}">
              <a16:creationId xmlns:a16="http://schemas.microsoft.com/office/drawing/2014/main" id="{C1A4458F-0101-4980-862B-152DE441318D}"/>
            </a:ext>
          </a:extLst>
        </xdr:cNvPr>
        <xdr:cNvSpPr txBox="1"/>
      </xdr:nvSpPr>
      <xdr:spPr>
        <a:xfrm>
          <a:off x="2605619" y="1373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140500</xdr:rowOff>
    </xdr:from>
    <xdr:to>
      <xdr:col>2</xdr:col>
      <xdr:colOff>638175</xdr:colOff>
      <xdr:row>78</xdr:row>
      <xdr:rowOff>25881</xdr:rowOff>
    </xdr:to>
    <xdr:cxnSp macro="">
      <xdr:nvCxnSpPr>
        <xdr:cNvPr id="184" name="直線コネクタ 183">
          <a:extLst>
            <a:ext uri="{FF2B5EF4-FFF2-40B4-BE49-F238E27FC236}">
              <a16:creationId xmlns:a16="http://schemas.microsoft.com/office/drawing/2014/main" id="{8A96719D-BBE1-4D1F-8980-055FA7988807}"/>
            </a:ext>
          </a:extLst>
        </xdr:cNvPr>
        <xdr:cNvCxnSpPr/>
      </xdr:nvCxnSpPr>
      <xdr:spPr>
        <a:xfrm flipV="1">
          <a:off x="1130300" y="13342150"/>
          <a:ext cx="889000" cy="5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a:extLst>
            <a:ext uri="{FF2B5EF4-FFF2-40B4-BE49-F238E27FC236}">
              <a16:creationId xmlns:a16="http://schemas.microsoft.com/office/drawing/2014/main" id="{D94189DA-5AF9-457A-986B-07163D7E48A5}"/>
            </a:ext>
          </a:extLst>
        </xdr:cNvPr>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348194</xdr:colOff>
      <xdr:row>78</xdr:row>
      <xdr:rowOff>113958</xdr:rowOff>
    </xdr:from>
    <xdr:ext cx="599010" cy="259045"/>
    <xdr:sp macro="" textlink="">
      <xdr:nvSpPr>
        <xdr:cNvPr id="186" name="テキスト ボックス 185">
          <a:extLst>
            <a:ext uri="{FF2B5EF4-FFF2-40B4-BE49-F238E27FC236}">
              <a16:creationId xmlns:a16="http://schemas.microsoft.com/office/drawing/2014/main" id="{A7AC08CE-8315-437C-A88A-8F954F6FE76B}"/>
            </a:ext>
          </a:extLst>
        </xdr:cNvPr>
        <xdr:cNvSpPr txBox="1"/>
      </xdr:nvSpPr>
      <xdr:spPr>
        <a:xfrm>
          <a:off x="1729319" y="1373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a:extLst>
            <a:ext uri="{FF2B5EF4-FFF2-40B4-BE49-F238E27FC236}">
              <a16:creationId xmlns:a16="http://schemas.microsoft.com/office/drawing/2014/main" id="{DEDEDFE5-4346-4241-B902-F2B691F2CE91}"/>
            </a:ext>
          </a:extLst>
        </xdr:cNvPr>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125944</xdr:colOff>
      <xdr:row>78</xdr:row>
      <xdr:rowOff>114698</xdr:rowOff>
    </xdr:from>
    <xdr:ext cx="599010" cy="259045"/>
    <xdr:sp macro="" textlink="">
      <xdr:nvSpPr>
        <xdr:cNvPr id="188" name="テキスト ボックス 187">
          <a:extLst>
            <a:ext uri="{FF2B5EF4-FFF2-40B4-BE49-F238E27FC236}">
              <a16:creationId xmlns:a16="http://schemas.microsoft.com/office/drawing/2014/main" id="{EF03F33D-6A95-4C07-BC85-F0AC182EE34C}"/>
            </a:ext>
          </a:extLst>
        </xdr:cNvPr>
        <xdr:cNvSpPr txBox="1"/>
      </xdr:nvSpPr>
      <xdr:spPr>
        <a:xfrm>
          <a:off x="824444" y="1373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17A77B78-4B1B-4AE4-9D0D-2EE930C02A35}"/>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8BA7A516-1E96-4577-B8ED-A0C78134EDD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7D6001F2-34C6-405B-AFBA-6898F61D3D8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72CD5756-CE97-4F08-BCDB-245D7BE7D59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D53BE6C-6916-4B72-A06A-86E789CB20E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69706</xdr:rowOff>
    </xdr:from>
    <xdr:to>
      <xdr:col>6</xdr:col>
      <xdr:colOff>561975</xdr:colOff>
      <xdr:row>77</xdr:row>
      <xdr:rowOff>171306</xdr:rowOff>
    </xdr:to>
    <xdr:sp macro="" textlink="">
      <xdr:nvSpPr>
        <xdr:cNvPr id="194" name="円/楕円 193">
          <a:extLst>
            <a:ext uri="{FF2B5EF4-FFF2-40B4-BE49-F238E27FC236}">
              <a16:creationId xmlns:a16="http://schemas.microsoft.com/office/drawing/2014/main" id="{F210A12E-9A86-4805-9B2C-9B8800D8CCFC}"/>
            </a:ext>
          </a:extLst>
        </xdr:cNvPr>
        <xdr:cNvSpPr/>
      </xdr:nvSpPr>
      <xdr:spPr>
        <a:xfrm>
          <a:off x="4584700" y="132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76</xdr:row>
      <xdr:rowOff>92583</xdr:rowOff>
    </xdr:from>
    <xdr:ext cx="599010" cy="259045"/>
    <xdr:sp macro="" textlink="">
      <xdr:nvSpPr>
        <xdr:cNvPr id="195" name="民生費該当値テキスト">
          <a:extLst>
            <a:ext uri="{FF2B5EF4-FFF2-40B4-BE49-F238E27FC236}">
              <a16:creationId xmlns:a16="http://schemas.microsoft.com/office/drawing/2014/main" id="{793DC92E-1C73-4808-8A8A-65A349077CCF}"/>
            </a:ext>
          </a:extLst>
        </xdr:cNvPr>
        <xdr:cNvSpPr txBox="1"/>
      </xdr:nvSpPr>
      <xdr:spPr>
        <a:xfrm>
          <a:off x="4664075" y="1336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196,755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120974</xdr:rowOff>
    </xdr:from>
    <xdr:to>
      <xdr:col>5</xdr:col>
      <xdr:colOff>409575</xdr:colOff>
      <xdr:row>78</xdr:row>
      <xdr:rowOff>51124</xdr:rowOff>
    </xdr:to>
    <xdr:sp macro="" textlink="">
      <xdr:nvSpPr>
        <xdr:cNvPr id="196" name="円/楕円 195">
          <a:extLst>
            <a:ext uri="{FF2B5EF4-FFF2-40B4-BE49-F238E27FC236}">
              <a16:creationId xmlns:a16="http://schemas.microsoft.com/office/drawing/2014/main" id="{26FE1358-8BDD-4939-8585-EAAA22EBBA54}"/>
            </a:ext>
          </a:extLst>
        </xdr:cNvPr>
        <xdr:cNvSpPr/>
      </xdr:nvSpPr>
      <xdr:spPr>
        <a:xfrm>
          <a:off x="3746500" y="133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68794</xdr:colOff>
      <xdr:row>76</xdr:row>
      <xdr:rowOff>67651</xdr:rowOff>
    </xdr:from>
    <xdr:ext cx="599010" cy="259045"/>
    <xdr:sp macro="" textlink="">
      <xdr:nvSpPr>
        <xdr:cNvPr id="197" name="テキスト ボックス 196">
          <a:extLst>
            <a:ext uri="{FF2B5EF4-FFF2-40B4-BE49-F238E27FC236}">
              <a16:creationId xmlns:a16="http://schemas.microsoft.com/office/drawing/2014/main" id="{08866171-0E1F-444D-985E-666173FC4842}"/>
            </a:ext>
          </a:extLst>
        </xdr:cNvPr>
        <xdr:cNvSpPr txBox="1"/>
      </xdr:nvSpPr>
      <xdr:spPr>
        <a:xfrm>
          <a:off x="3497794" y="1333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131832</xdr:rowOff>
    </xdr:from>
    <xdr:to>
      <xdr:col>4</xdr:col>
      <xdr:colOff>206375</xdr:colOff>
      <xdr:row>78</xdr:row>
      <xdr:rowOff>61982</xdr:rowOff>
    </xdr:to>
    <xdr:sp macro="" textlink="">
      <xdr:nvSpPr>
        <xdr:cNvPr id="198" name="円/楕円 197">
          <a:extLst>
            <a:ext uri="{FF2B5EF4-FFF2-40B4-BE49-F238E27FC236}">
              <a16:creationId xmlns:a16="http://schemas.microsoft.com/office/drawing/2014/main" id="{B7F90A99-1FD2-4E9C-B404-9CB4730D7A8B}"/>
            </a:ext>
          </a:extLst>
        </xdr:cNvPr>
        <xdr:cNvSpPr/>
      </xdr:nvSpPr>
      <xdr:spPr>
        <a:xfrm>
          <a:off x="2857500" y="133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76</xdr:row>
      <xdr:rowOff>78509</xdr:rowOff>
    </xdr:from>
    <xdr:ext cx="599010" cy="259045"/>
    <xdr:sp macro="" textlink="">
      <xdr:nvSpPr>
        <xdr:cNvPr id="199" name="テキスト ボックス 198">
          <a:extLst>
            <a:ext uri="{FF2B5EF4-FFF2-40B4-BE49-F238E27FC236}">
              <a16:creationId xmlns:a16="http://schemas.microsoft.com/office/drawing/2014/main" id="{1276306E-BD8E-448D-AEFA-2962D5AA75C7}"/>
            </a:ext>
          </a:extLst>
        </xdr:cNvPr>
        <xdr:cNvSpPr txBox="1"/>
      </xdr:nvSpPr>
      <xdr:spPr>
        <a:xfrm>
          <a:off x="2605619" y="1335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89700</xdr:rowOff>
    </xdr:from>
    <xdr:to>
      <xdr:col>3</xdr:col>
      <xdr:colOff>3175</xdr:colOff>
      <xdr:row>78</xdr:row>
      <xdr:rowOff>19850</xdr:rowOff>
    </xdr:to>
    <xdr:sp macro="" textlink="">
      <xdr:nvSpPr>
        <xdr:cNvPr id="200" name="円/楕円 199">
          <a:extLst>
            <a:ext uri="{FF2B5EF4-FFF2-40B4-BE49-F238E27FC236}">
              <a16:creationId xmlns:a16="http://schemas.microsoft.com/office/drawing/2014/main" id="{5033700D-277B-4513-8599-C79901367DC0}"/>
            </a:ext>
          </a:extLst>
        </xdr:cNvPr>
        <xdr:cNvSpPr/>
      </xdr:nvSpPr>
      <xdr:spPr>
        <a:xfrm>
          <a:off x="1968500" y="132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348194</xdr:colOff>
      <xdr:row>76</xdr:row>
      <xdr:rowOff>26852</xdr:rowOff>
    </xdr:from>
    <xdr:ext cx="599010" cy="259045"/>
    <xdr:sp macro="" textlink="">
      <xdr:nvSpPr>
        <xdr:cNvPr id="201" name="テキスト ボックス 200">
          <a:extLst>
            <a:ext uri="{FF2B5EF4-FFF2-40B4-BE49-F238E27FC236}">
              <a16:creationId xmlns:a16="http://schemas.microsoft.com/office/drawing/2014/main" id="{8F54EBCE-248C-4FD2-9415-A2A77A6F57FB}"/>
            </a:ext>
          </a:extLst>
        </xdr:cNvPr>
        <xdr:cNvSpPr txBox="1"/>
      </xdr:nvSpPr>
      <xdr:spPr>
        <a:xfrm>
          <a:off x="1729319" y="1329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184,510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146531</xdr:rowOff>
    </xdr:from>
    <xdr:to>
      <xdr:col>1</xdr:col>
      <xdr:colOff>485775</xdr:colOff>
      <xdr:row>78</xdr:row>
      <xdr:rowOff>76681</xdr:rowOff>
    </xdr:to>
    <xdr:sp macro="" textlink="">
      <xdr:nvSpPr>
        <xdr:cNvPr id="202" name="円/楕円 201">
          <a:extLst>
            <a:ext uri="{FF2B5EF4-FFF2-40B4-BE49-F238E27FC236}">
              <a16:creationId xmlns:a16="http://schemas.microsoft.com/office/drawing/2014/main" id="{EBBB0FED-EDD3-494B-9B52-B7036FD4401B}"/>
            </a:ext>
          </a:extLst>
        </xdr:cNvPr>
        <xdr:cNvSpPr/>
      </xdr:nvSpPr>
      <xdr:spPr>
        <a:xfrm>
          <a:off x="1079500" y="1334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125944</xdr:colOff>
      <xdr:row>76</xdr:row>
      <xdr:rowOff>93208</xdr:rowOff>
    </xdr:from>
    <xdr:ext cx="599010" cy="259045"/>
    <xdr:sp macro="" textlink="">
      <xdr:nvSpPr>
        <xdr:cNvPr id="203" name="テキスト ボックス 202">
          <a:extLst>
            <a:ext uri="{FF2B5EF4-FFF2-40B4-BE49-F238E27FC236}">
              <a16:creationId xmlns:a16="http://schemas.microsoft.com/office/drawing/2014/main" id="{047D04C3-8EB7-4CF5-B891-74B5CE2624BE}"/>
            </a:ext>
          </a:extLst>
        </xdr:cNvPr>
        <xdr:cNvSpPr txBox="1"/>
      </xdr:nvSpPr>
      <xdr:spPr>
        <a:xfrm>
          <a:off x="824444" y="1336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a:extLst>
            <a:ext uri="{FF2B5EF4-FFF2-40B4-BE49-F238E27FC236}">
              <a16:creationId xmlns:a16="http://schemas.microsoft.com/office/drawing/2014/main" id="{75C627A7-E4D9-45A5-9DA6-4CECF84C907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a:extLst>
            <a:ext uri="{FF2B5EF4-FFF2-40B4-BE49-F238E27FC236}">
              <a16:creationId xmlns:a16="http://schemas.microsoft.com/office/drawing/2014/main" id="{EEB8D49F-AEE9-41EB-907D-FD6C1B9D6FA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a:extLst>
            <a:ext uri="{FF2B5EF4-FFF2-40B4-BE49-F238E27FC236}">
              <a16:creationId xmlns:a16="http://schemas.microsoft.com/office/drawing/2014/main" id="{38873E29-6DE9-49D8-ACCD-EBE8597CB91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a:extLst>
            <a:ext uri="{FF2B5EF4-FFF2-40B4-BE49-F238E27FC236}">
              <a16:creationId xmlns:a16="http://schemas.microsoft.com/office/drawing/2014/main" id="{9EE00125-A2C0-4F19-87E4-528C39E40D1D}"/>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a:extLst>
            <a:ext uri="{FF2B5EF4-FFF2-40B4-BE49-F238E27FC236}">
              <a16:creationId xmlns:a16="http://schemas.microsoft.com/office/drawing/2014/main" id="{75B963D7-674F-4BB1-9E02-11DD636DEA3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a:extLst>
            <a:ext uri="{FF2B5EF4-FFF2-40B4-BE49-F238E27FC236}">
              <a16:creationId xmlns:a16="http://schemas.microsoft.com/office/drawing/2014/main" id="{791FF392-E16D-4F59-8FD2-A44CA87F4E3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a:extLst>
            <a:ext uri="{FF2B5EF4-FFF2-40B4-BE49-F238E27FC236}">
              <a16:creationId xmlns:a16="http://schemas.microsoft.com/office/drawing/2014/main" id="{96166408-816B-4590-9801-B737CE73D57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a:extLst>
            <a:ext uri="{FF2B5EF4-FFF2-40B4-BE49-F238E27FC236}">
              <a16:creationId xmlns:a16="http://schemas.microsoft.com/office/drawing/2014/main" id="{503FE20E-FE5E-4656-BCD8-5EAD39284B1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15875</xdr:rowOff>
    </xdr:from>
    <xdr:ext cx="349839" cy="225703"/>
    <xdr:sp macro="" textlink="">
      <xdr:nvSpPr>
        <xdr:cNvPr id="212" name="テキスト ボックス 211">
          <a:extLst>
            <a:ext uri="{FF2B5EF4-FFF2-40B4-BE49-F238E27FC236}">
              <a16:creationId xmlns:a16="http://schemas.microsoft.com/office/drawing/2014/main" id="{6912F7B5-F1B0-42B4-BC04-5B52B1FADDDC}"/>
            </a:ext>
          </a:extLst>
        </xdr:cNvPr>
        <xdr:cNvSpPr txBox="1"/>
      </xdr:nvSpPr>
      <xdr:spPr>
        <a:xfrm>
          <a:off x="727075" y="15208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a:extLst>
            <a:ext uri="{FF2B5EF4-FFF2-40B4-BE49-F238E27FC236}">
              <a16:creationId xmlns:a16="http://schemas.microsoft.com/office/drawing/2014/main" id="{E293DCCB-78EA-42F5-804E-386CB0E946D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a:extLst>
            <a:ext uri="{FF2B5EF4-FFF2-40B4-BE49-F238E27FC236}">
              <a16:creationId xmlns:a16="http://schemas.microsoft.com/office/drawing/2014/main" id="{3DFD5035-513B-4091-B112-9677BDCA2A25}"/>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503689</xdr:colOff>
      <xdr:row>97</xdr:row>
      <xdr:rowOff>64152</xdr:rowOff>
    </xdr:from>
    <xdr:ext cx="248786" cy="259045"/>
    <xdr:sp macro="" textlink="">
      <xdr:nvSpPr>
        <xdr:cNvPr id="215" name="テキスト ボックス 214">
          <a:extLst>
            <a:ext uri="{FF2B5EF4-FFF2-40B4-BE49-F238E27FC236}">
              <a16:creationId xmlns:a16="http://schemas.microsoft.com/office/drawing/2014/main" id="{F723C5F7-76BB-4204-B525-A010F9B0C1BC}"/>
            </a:ext>
          </a:extLst>
        </xdr:cNvPr>
        <xdr:cNvSpPr txBox="1"/>
      </xdr:nvSpPr>
      <xdr:spPr>
        <a:xfrm>
          <a:off x="503689" y="1700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a:extLst>
            <a:ext uri="{FF2B5EF4-FFF2-40B4-BE49-F238E27FC236}">
              <a16:creationId xmlns:a16="http://schemas.microsoft.com/office/drawing/2014/main" id="{C49A4ACE-D2CA-4DB8-99EF-409B2790CF47}"/>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1FEA24FA-4612-409F-AFEE-D0B90ED89543}"/>
            </a:ext>
          </a:extLst>
        </xdr:cNvPr>
        <xdr:cNvSpPr txBox="1"/>
      </xdr:nvSpPr>
      <xdr:spPr>
        <a:xfrm>
          <a:off x="166581" y="164090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a:extLst>
            <a:ext uri="{FF2B5EF4-FFF2-40B4-BE49-F238E27FC236}">
              <a16:creationId xmlns:a16="http://schemas.microsoft.com/office/drawing/2014/main" id="{05578793-2EBF-4ACD-8FF8-A13AC62BF87A}"/>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a:extLst>
            <a:ext uri="{FF2B5EF4-FFF2-40B4-BE49-F238E27FC236}">
              <a16:creationId xmlns:a16="http://schemas.microsoft.com/office/drawing/2014/main" id="{621D3714-7BF4-4A5B-A74B-26A13C261136}"/>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a:extLst>
            <a:ext uri="{FF2B5EF4-FFF2-40B4-BE49-F238E27FC236}">
              <a16:creationId xmlns:a16="http://schemas.microsoft.com/office/drawing/2014/main" id="{CE7F601F-B3CF-4CE7-8C95-A4CB4B02F16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64152</xdr:rowOff>
    </xdr:from>
    <xdr:ext cx="595419" cy="259045"/>
    <xdr:sp macro="" textlink="">
      <xdr:nvSpPr>
        <xdr:cNvPr id="221" name="テキスト ボックス 220">
          <a:extLst>
            <a:ext uri="{FF2B5EF4-FFF2-40B4-BE49-F238E27FC236}">
              <a16:creationId xmlns:a16="http://schemas.microsoft.com/office/drawing/2014/main" id="{6638EECF-BB99-4127-B71B-983CD04E6057}"/>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a:extLst>
            <a:ext uri="{FF2B5EF4-FFF2-40B4-BE49-F238E27FC236}">
              <a16:creationId xmlns:a16="http://schemas.microsoft.com/office/drawing/2014/main" id="{8C567CB0-EE18-4D37-9401-11B0F77C992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a:extLst>
            <a:ext uri="{FF2B5EF4-FFF2-40B4-BE49-F238E27FC236}">
              <a16:creationId xmlns:a16="http://schemas.microsoft.com/office/drawing/2014/main" id="{24B01434-0609-4B5E-BB56-C31829A52C9C}"/>
            </a:ext>
          </a:extLst>
        </xdr:cNvPr>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97</xdr:row>
      <xdr:rowOff>79932</xdr:rowOff>
    </xdr:from>
    <xdr:ext cx="534377" cy="259045"/>
    <xdr:sp macro="" textlink="">
      <xdr:nvSpPr>
        <xdr:cNvPr id="224" name="衛生費最小値テキスト">
          <a:extLst>
            <a:ext uri="{FF2B5EF4-FFF2-40B4-BE49-F238E27FC236}">
              <a16:creationId xmlns:a16="http://schemas.microsoft.com/office/drawing/2014/main" id="{D2A933E1-0F61-4113-92F6-DE171599DDE9}"/>
            </a:ext>
          </a:extLst>
        </xdr:cNvPr>
        <xdr:cNvSpPr txBox="1"/>
      </xdr:nvSpPr>
      <xdr:spPr>
        <a:xfrm>
          <a:off x="4664075" y="1701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a:extLst>
            <a:ext uri="{FF2B5EF4-FFF2-40B4-BE49-F238E27FC236}">
              <a16:creationId xmlns:a16="http://schemas.microsoft.com/office/drawing/2014/main" id="{89A05E78-BD03-45A2-9A5E-DAE5EF2B9A14}"/>
            </a:ext>
          </a:extLst>
        </xdr:cNvPr>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89</xdr:row>
      <xdr:rowOff>51681</xdr:rowOff>
    </xdr:from>
    <xdr:ext cx="599010" cy="259045"/>
    <xdr:sp macro="" textlink="">
      <xdr:nvSpPr>
        <xdr:cNvPr id="226" name="衛生費最大値テキスト">
          <a:extLst>
            <a:ext uri="{FF2B5EF4-FFF2-40B4-BE49-F238E27FC236}">
              <a16:creationId xmlns:a16="http://schemas.microsoft.com/office/drawing/2014/main" id="{6291A148-1506-46D6-9CDC-4F8B2C664E39}"/>
            </a:ext>
          </a:extLst>
        </xdr:cNvPr>
        <xdr:cNvSpPr txBox="1"/>
      </xdr:nvSpPr>
      <xdr:spPr>
        <a:xfrm>
          <a:off x="4664075" y="1559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a:extLst>
            <a:ext uri="{FF2B5EF4-FFF2-40B4-BE49-F238E27FC236}">
              <a16:creationId xmlns:a16="http://schemas.microsoft.com/office/drawing/2014/main" id="{B17CA9FD-F651-41DE-900D-DFF2CDA47DBC}"/>
            </a:ext>
          </a:extLst>
        </xdr:cNvPr>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164161</xdr:rowOff>
    </xdr:from>
    <xdr:to>
      <xdr:col>6</xdr:col>
      <xdr:colOff>511175</xdr:colOff>
      <xdr:row>96</xdr:row>
      <xdr:rowOff>21045</xdr:rowOff>
    </xdr:to>
    <xdr:cxnSp macro="">
      <xdr:nvCxnSpPr>
        <xdr:cNvPr id="228" name="直線コネクタ 227">
          <a:extLst>
            <a:ext uri="{FF2B5EF4-FFF2-40B4-BE49-F238E27FC236}">
              <a16:creationId xmlns:a16="http://schemas.microsoft.com/office/drawing/2014/main" id="{74AD1C7B-0F9E-463F-BE13-4A57BD555814}"/>
            </a:ext>
          </a:extLst>
        </xdr:cNvPr>
        <xdr:cNvCxnSpPr/>
      </xdr:nvCxnSpPr>
      <xdr:spPr>
        <a:xfrm flipV="1">
          <a:off x="3797300" y="16451911"/>
          <a:ext cx="838200" cy="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96</xdr:row>
      <xdr:rowOff>25523</xdr:rowOff>
    </xdr:from>
    <xdr:ext cx="534377" cy="259045"/>
    <xdr:sp macro="" textlink="">
      <xdr:nvSpPr>
        <xdr:cNvPr id="229" name="衛生費平均値テキスト">
          <a:extLst>
            <a:ext uri="{FF2B5EF4-FFF2-40B4-BE49-F238E27FC236}">
              <a16:creationId xmlns:a16="http://schemas.microsoft.com/office/drawing/2014/main" id="{46063E13-7624-4E3A-A5AA-DC27CA4A66DA}"/>
            </a:ext>
          </a:extLst>
        </xdr:cNvPr>
        <xdr:cNvSpPr txBox="1"/>
      </xdr:nvSpPr>
      <xdr:spPr>
        <a:xfrm>
          <a:off x="4664075" y="16789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a:extLst>
            <a:ext uri="{FF2B5EF4-FFF2-40B4-BE49-F238E27FC236}">
              <a16:creationId xmlns:a16="http://schemas.microsoft.com/office/drawing/2014/main" id="{0A5FDAB4-D716-498A-9CE2-34C3758B12D8}"/>
            </a:ext>
          </a:extLst>
        </xdr:cNvPr>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96</xdr:row>
      <xdr:rowOff>21045</xdr:rowOff>
    </xdr:from>
    <xdr:to>
      <xdr:col>5</xdr:col>
      <xdr:colOff>358775</xdr:colOff>
      <xdr:row>96</xdr:row>
      <xdr:rowOff>82848</xdr:rowOff>
    </xdr:to>
    <xdr:cxnSp macro="">
      <xdr:nvCxnSpPr>
        <xdr:cNvPr id="231" name="直線コネクタ 230">
          <a:extLst>
            <a:ext uri="{FF2B5EF4-FFF2-40B4-BE49-F238E27FC236}">
              <a16:creationId xmlns:a16="http://schemas.microsoft.com/office/drawing/2014/main" id="{EB888C99-2D3F-4715-A981-8E6E1A4D7A57}"/>
            </a:ext>
          </a:extLst>
        </xdr:cNvPr>
        <xdr:cNvCxnSpPr/>
      </xdr:nvCxnSpPr>
      <xdr:spPr>
        <a:xfrm flipV="1">
          <a:off x="2908300" y="16480245"/>
          <a:ext cx="889000" cy="6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a:extLst>
            <a:ext uri="{FF2B5EF4-FFF2-40B4-BE49-F238E27FC236}">
              <a16:creationId xmlns:a16="http://schemas.microsoft.com/office/drawing/2014/main" id="{B5467239-82B1-41BC-A4EF-B09F6A94D7F7}"/>
            </a:ext>
          </a:extLst>
        </xdr:cNvPr>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96</xdr:row>
      <xdr:rowOff>118280</xdr:rowOff>
    </xdr:from>
    <xdr:ext cx="534377" cy="259045"/>
    <xdr:sp macro="" textlink="">
      <xdr:nvSpPr>
        <xdr:cNvPr id="233" name="テキスト ボックス 232">
          <a:extLst>
            <a:ext uri="{FF2B5EF4-FFF2-40B4-BE49-F238E27FC236}">
              <a16:creationId xmlns:a16="http://schemas.microsoft.com/office/drawing/2014/main" id="{999A6568-B72E-4728-9D3C-7195E1AFC4D4}"/>
            </a:ext>
          </a:extLst>
        </xdr:cNvPr>
        <xdr:cNvSpPr txBox="1"/>
      </xdr:nvSpPr>
      <xdr:spPr>
        <a:xfrm>
          <a:off x="3520586" y="168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36750</xdr:rowOff>
    </xdr:from>
    <xdr:to>
      <xdr:col>4</xdr:col>
      <xdr:colOff>155575</xdr:colOff>
      <xdr:row>96</xdr:row>
      <xdr:rowOff>82848</xdr:rowOff>
    </xdr:to>
    <xdr:cxnSp macro="">
      <xdr:nvCxnSpPr>
        <xdr:cNvPr id="234" name="直線コネクタ 233">
          <a:extLst>
            <a:ext uri="{FF2B5EF4-FFF2-40B4-BE49-F238E27FC236}">
              <a16:creationId xmlns:a16="http://schemas.microsoft.com/office/drawing/2014/main" id="{44B49288-CF6F-4F56-82E6-4F552FC72073}"/>
            </a:ext>
          </a:extLst>
        </xdr:cNvPr>
        <xdr:cNvCxnSpPr/>
      </xdr:nvCxnSpPr>
      <xdr:spPr>
        <a:xfrm>
          <a:off x="2019300" y="16495950"/>
          <a:ext cx="889000" cy="4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a:extLst>
            <a:ext uri="{FF2B5EF4-FFF2-40B4-BE49-F238E27FC236}">
              <a16:creationId xmlns:a16="http://schemas.microsoft.com/office/drawing/2014/main" id="{CB4D438C-B438-4A5F-842D-D51031D9D3A4}"/>
            </a:ext>
          </a:extLst>
        </xdr:cNvPr>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96</xdr:row>
      <xdr:rowOff>121273</xdr:rowOff>
    </xdr:from>
    <xdr:ext cx="534377" cy="259045"/>
    <xdr:sp macro="" textlink="">
      <xdr:nvSpPr>
        <xdr:cNvPr id="236" name="テキスト ボックス 235">
          <a:extLst>
            <a:ext uri="{FF2B5EF4-FFF2-40B4-BE49-F238E27FC236}">
              <a16:creationId xmlns:a16="http://schemas.microsoft.com/office/drawing/2014/main" id="{1781B063-43BB-4D7B-9812-8687D4AC43B3}"/>
            </a:ext>
          </a:extLst>
        </xdr:cNvPr>
        <xdr:cNvSpPr txBox="1"/>
      </xdr:nvSpPr>
      <xdr:spPr>
        <a:xfrm>
          <a:off x="2637936" y="168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110199</xdr:rowOff>
    </xdr:from>
    <xdr:to>
      <xdr:col>2</xdr:col>
      <xdr:colOff>638175</xdr:colOff>
      <xdr:row>96</xdr:row>
      <xdr:rowOff>36750</xdr:rowOff>
    </xdr:to>
    <xdr:cxnSp macro="">
      <xdr:nvCxnSpPr>
        <xdr:cNvPr id="237" name="直線コネクタ 236">
          <a:extLst>
            <a:ext uri="{FF2B5EF4-FFF2-40B4-BE49-F238E27FC236}">
              <a16:creationId xmlns:a16="http://schemas.microsoft.com/office/drawing/2014/main" id="{6A14B994-115E-4722-A3FF-EA1F77D00770}"/>
            </a:ext>
          </a:extLst>
        </xdr:cNvPr>
        <xdr:cNvCxnSpPr/>
      </xdr:nvCxnSpPr>
      <xdr:spPr>
        <a:xfrm>
          <a:off x="1130300" y="16397949"/>
          <a:ext cx="889000" cy="9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a:extLst>
            <a:ext uri="{FF2B5EF4-FFF2-40B4-BE49-F238E27FC236}">
              <a16:creationId xmlns:a16="http://schemas.microsoft.com/office/drawing/2014/main" id="{0ECEE5A3-FA3D-43B5-89C2-6A87208A2A54}"/>
            </a:ext>
          </a:extLst>
        </xdr:cNvPr>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96</xdr:row>
      <xdr:rowOff>140994</xdr:rowOff>
    </xdr:from>
    <xdr:ext cx="534377" cy="259045"/>
    <xdr:sp macro="" textlink="">
      <xdr:nvSpPr>
        <xdr:cNvPr id="239" name="テキスト ボックス 238">
          <a:extLst>
            <a:ext uri="{FF2B5EF4-FFF2-40B4-BE49-F238E27FC236}">
              <a16:creationId xmlns:a16="http://schemas.microsoft.com/office/drawing/2014/main" id="{69BEB351-705E-43D2-B668-F1D759EBB7F1}"/>
            </a:ext>
          </a:extLst>
        </xdr:cNvPr>
        <xdr:cNvSpPr txBox="1"/>
      </xdr:nvSpPr>
      <xdr:spPr>
        <a:xfrm>
          <a:off x="1742586" y="1690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a:extLst>
            <a:ext uri="{FF2B5EF4-FFF2-40B4-BE49-F238E27FC236}">
              <a16:creationId xmlns:a16="http://schemas.microsoft.com/office/drawing/2014/main" id="{D95C28C9-19D5-46CE-B1E4-51316361D320}"/>
            </a:ext>
          </a:extLst>
        </xdr:cNvPr>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96</xdr:row>
      <xdr:rowOff>120730</xdr:rowOff>
    </xdr:from>
    <xdr:ext cx="534377" cy="259045"/>
    <xdr:sp macro="" textlink="">
      <xdr:nvSpPr>
        <xdr:cNvPr id="241" name="テキスト ボックス 240">
          <a:extLst>
            <a:ext uri="{FF2B5EF4-FFF2-40B4-BE49-F238E27FC236}">
              <a16:creationId xmlns:a16="http://schemas.microsoft.com/office/drawing/2014/main" id="{705FE803-708A-428C-8FF8-18A27AE90DBA}"/>
            </a:ext>
          </a:extLst>
        </xdr:cNvPr>
        <xdr:cNvSpPr txBox="1"/>
      </xdr:nvSpPr>
      <xdr:spPr>
        <a:xfrm>
          <a:off x="866286" y="1688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17CACB7F-8C8D-473C-B6BB-35174809DA64}"/>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9F8CE554-8D8F-49D4-917E-BA91686C617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31007014-E758-4CCD-A572-71C632473D4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E649E7D5-2FFA-4670-BC2F-739B7E54580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D029A7CE-C665-4C86-A19C-0BD0383A83E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113361</xdr:rowOff>
    </xdr:from>
    <xdr:to>
      <xdr:col>6</xdr:col>
      <xdr:colOff>561975</xdr:colOff>
      <xdr:row>96</xdr:row>
      <xdr:rowOff>43511</xdr:rowOff>
    </xdr:to>
    <xdr:sp macro="" textlink="">
      <xdr:nvSpPr>
        <xdr:cNvPr id="247" name="円/楕円 246">
          <a:extLst>
            <a:ext uri="{FF2B5EF4-FFF2-40B4-BE49-F238E27FC236}">
              <a16:creationId xmlns:a16="http://schemas.microsoft.com/office/drawing/2014/main" id="{38B6B4F5-C715-4C11-A0E8-29BEA7244D9D}"/>
            </a:ext>
          </a:extLst>
        </xdr:cNvPr>
        <xdr:cNvSpPr/>
      </xdr:nvSpPr>
      <xdr:spPr>
        <a:xfrm>
          <a:off x="4584700" y="164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94</xdr:row>
      <xdr:rowOff>126713</xdr:rowOff>
    </xdr:from>
    <xdr:ext cx="534377" cy="259045"/>
    <xdr:sp macro="" textlink="">
      <xdr:nvSpPr>
        <xdr:cNvPr id="248" name="衛生費該当値テキスト">
          <a:extLst>
            <a:ext uri="{FF2B5EF4-FFF2-40B4-BE49-F238E27FC236}">
              <a16:creationId xmlns:a16="http://schemas.microsoft.com/office/drawing/2014/main" id="{00EF9766-4266-4945-BCBB-8B2C150C60CB}"/>
            </a:ext>
          </a:extLst>
        </xdr:cNvPr>
        <xdr:cNvSpPr txBox="1"/>
      </xdr:nvSpPr>
      <xdr:spPr>
        <a:xfrm>
          <a:off x="4664075" y="1654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65,720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141695</xdr:rowOff>
    </xdr:from>
    <xdr:to>
      <xdr:col>5</xdr:col>
      <xdr:colOff>409575</xdr:colOff>
      <xdr:row>96</xdr:row>
      <xdr:rowOff>71845</xdr:rowOff>
    </xdr:to>
    <xdr:sp macro="" textlink="">
      <xdr:nvSpPr>
        <xdr:cNvPr id="249" name="円/楕円 248">
          <a:extLst>
            <a:ext uri="{FF2B5EF4-FFF2-40B4-BE49-F238E27FC236}">
              <a16:creationId xmlns:a16="http://schemas.microsoft.com/office/drawing/2014/main" id="{B4D9FA79-E660-4886-9140-6AB7DDD6E7CC}"/>
            </a:ext>
          </a:extLst>
        </xdr:cNvPr>
        <xdr:cNvSpPr/>
      </xdr:nvSpPr>
      <xdr:spPr>
        <a:xfrm>
          <a:off x="3746500" y="164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94</xdr:row>
      <xdr:rowOff>78847</xdr:rowOff>
    </xdr:from>
    <xdr:ext cx="534377" cy="259045"/>
    <xdr:sp macro="" textlink="">
      <xdr:nvSpPr>
        <xdr:cNvPr id="250" name="テキスト ボックス 249">
          <a:extLst>
            <a:ext uri="{FF2B5EF4-FFF2-40B4-BE49-F238E27FC236}">
              <a16:creationId xmlns:a16="http://schemas.microsoft.com/office/drawing/2014/main" id="{AA3AF5AB-C52E-4B27-8C29-7669F55758A1}"/>
            </a:ext>
          </a:extLst>
        </xdr:cNvPr>
        <xdr:cNvSpPr txBox="1"/>
      </xdr:nvSpPr>
      <xdr:spPr>
        <a:xfrm>
          <a:off x="3520586" y="164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32048</xdr:rowOff>
    </xdr:from>
    <xdr:to>
      <xdr:col>4</xdr:col>
      <xdr:colOff>206375</xdr:colOff>
      <xdr:row>96</xdr:row>
      <xdr:rowOff>133648</xdr:rowOff>
    </xdr:to>
    <xdr:sp macro="" textlink="">
      <xdr:nvSpPr>
        <xdr:cNvPr id="251" name="円/楕円 250">
          <a:extLst>
            <a:ext uri="{FF2B5EF4-FFF2-40B4-BE49-F238E27FC236}">
              <a16:creationId xmlns:a16="http://schemas.microsoft.com/office/drawing/2014/main" id="{74F8656B-A14E-4505-850C-2482C5047C96}"/>
            </a:ext>
          </a:extLst>
        </xdr:cNvPr>
        <xdr:cNvSpPr/>
      </xdr:nvSpPr>
      <xdr:spPr>
        <a:xfrm>
          <a:off x="2857500" y="1649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94</xdr:row>
      <xdr:rowOff>159700</xdr:rowOff>
    </xdr:from>
    <xdr:ext cx="534377" cy="259045"/>
    <xdr:sp macro="" textlink="">
      <xdr:nvSpPr>
        <xdr:cNvPr id="252" name="テキスト ボックス 251">
          <a:extLst>
            <a:ext uri="{FF2B5EF4-FFF2-40B4-BE49-F238E27FC236}">
              <a16:creationId xmlns:a16="http://schemas.microsoft.com/office/drawing/2014/main" id="{5FBA7FE8-F273-4D23-9808-8E25AE163664}"/>
            </a:ext>
          </a:extLst>
        </xdr:cNvPr>
        <xdr:cNvSpPr txBox="1"/>
      </xdr:nvSpPr>
      <xdr:spPr>
        <a:xfrm>
          <a:off x="2637936" y="1657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157400</xdr:rowOff>
    </xdr:from>
    <xdr:to>
      <xdr:col>3</xdr:col>
      <xdr:colOff>3175</xdr:colOff>
      <xdr:row>96</xdr:row>
      <xdr:rowOff>87550</xdr:rowOff>
    </xdr:to>
    <xdr:sp macro="" textlink="">
      <xdr:nvSpPr>
        <xdr:cNvPr id="253" name="円/楕円 252">
          <a:extLst>
            <a:ext uri="{FF2B5EF4-FFF2-40B4-BE49-F238E27FC236}">
              <a16:creationId xmlns:a16="http://schemas.microsoft.com/office/drawing/2014/main" id="{AECBEFD6-6050-47BF-90D6-946DA631840B}"/>
            </a:ext>
          </a:extLst>
        </xdr:cNvPr>
        <xdr:cNvSpPr/>
      </xdr:nvSpPr>
      <xdr:spPr>
        <a:xfrm>
          <a:off x="1968500" y="164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94</xdr:row>
      <xdr:rowOff>113602</xdr:rowOff>
    </xdr:from>
    <xdr:ext cx="534377" cy="259045"/>
    <xdr:sp macro="" textlink="">
      <xdr:nvSpPr>
        <xdr:cNvPr id="254" name="テキスト ボックス 253">
          <a:extLst>
            <a:ext uri="{FF2B5EF4-FFF2-40B4-BE49-F238E27FC236}">
              <a16:creationId xmlns:a16="http://schemas.microsoft.com/office/drawing/2014/main" id="{DA03905F-B9B7-4D15-94F4-35178C82C424}"/>
            </a:ext>
          </a:extLst>
        </xdr:cNvPr>
        <xdr:cNvSpPr txBox="1"/>
      </xdr:nvSpPr>
      <xdr:spPr>
        <a:xfrm>
          <a:off x="1742586" y="165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59399</xdr:rowOff>
    </xdr:from>
    <xdr:to>
      <xdr:col>1</xdr:col>
      <xdr:colOff>485775</xdr:colOff>
      <xdr:row>95</xdr:row>
      <xdr:rowOff>160999</xdr:rowOff>
    </xdr:to>
    <xdr:sp macro="" textlink="">
      <xdr:nvSpPr>
        <xdr:cNvPr id="255" name="円/楕円 254">
          <a:extLst>
            <a:ext uri="{FF2B5EF4-FFF2-40B4-BE49-F238E27FC236}">
              <a16:creationId xmlns:a16="http://schemas.microsoft.com/office/drawing/2014/main" id="{30082DD0-3FA0-41D8-96BE-A2773D48BCCC}"/>
            </a:ext>
          </a:extLst>
        </xdr:cNvPr>
        <xdr:cNvSpPr/>
      </xdr:nvSpPr>
      <xdr:spPr>
        <a:xfrm>
          <a:off x="1079500" y="163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94</xdr:row>
      <xdr:rowOff>15601</xdr:rowOff>
    </xdr:from>
    <xdr:ext cx="534377" cy="259045"/>
    <xdr:sp macro="" textlink="">
      <xdr:nvSpPr>
        <xdr:cNvPr id="256" name="テキスト ボックス 255">
          <a:extLst>
            <a:ext uri="{FF2B5EF4-FFF2-40B4-BE49-F238E27FC236}">
              <a16:creationId xmlns:a16="http://schemas.microsoft.com/office/drawing/2014/main" id="{0580D3A9-E758-448F-B1E5-012C9C3EB8E6}"/>
            </a:ext>
          </a:extLst>
        </xdr:cNvPr>
        <xdr:cNvSpPr txBox="1"/>
      </xdr:nvSpPr>
      <xdr:spPr>
        <a:xfrm>
          <a:off x="866286" y="164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a:extLst>
            <a:ext uri="{FF2B5EF4-FFF2-40B4-BE49-F238E27FC236}">
              <a16:creationId xmlns:a16="http://schemas.microsoft.com/office/drawing/2014/main" id="{0E2BEB5B-22F3-4E9A-8866-12A0412E840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a:extLst>
            <a:ext uri="{FF2B5EF4-FFF2-40B4-BE49-F238E27FC236}">
              <a16:creationId xmlns:a16="http://schemas.microsoft.com/office/drawing/2014/main" id="{2F8E2172-D6FD-40FB-95F0-18C6678A77D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a:extLst>
            <a:ext uri="{FF2B5EF4-FFF2-40B4-BE49-F238E27FC236}">
              <a16:creationId xmlns:a16="http://schemas.microsoft.com/office/drawing/2014/main" id="{2A992310-847E-4DFA-B68D-1A9A4EB8309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a:extLst>
            <a:ext uri="{FF2B5EF4-FFF2-40B4-BE49-F238E27FC236}">
              <a16:creationId xmlns:a16="http://schemas.microsoft.com/office/drawing/2014/main" id="{8871E975-5F46-421A-81AE-E1B14FC51D5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a:extLst>
            <a:ext uri="{FF2B5EF4-FFF2-40B4-BE49-F238E27FC236}">
              <a16:creationId xmlns:a16="http://schemas.microsoft.com/office/drawing/2014/main" id="{008C9128-8677-4171-BE89-C999E580026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a:extLst>
            <a:ext uri="{FF2B5EF4-FFF2-40B4-BE49-F238E27FC236}">
              <a16:creationId xmlns:a16="http://schemas.microsoft.com/office/drawing/2014/main" id="{25742A18-93F0-47A7-A8AB-AF4C0183A42E}"/>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a:extLst>
            <a:ext uri="{FF2B5EF4-FFF2-40B4-BE49-F238E27FC236}">
              <a16:creationId xmlns:a16="http://schemas.microsoft.com/office/drawing/2014/main" id="{C17C0DDA-E919-4217-92C4-437104DDBD0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a:extLst>
            <a:ext uri="{FF2B5EF4-FFF2-40B4-BE49-F238E27FC236}">
              <a16:creationId xmlns:a16="http://schemas.microsoft.com/office/drawing/2014/main" id="{BB16205E-08B0-4845-B913-CA1678CF9D6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15875</xdr:rowOff>
    </xdr:from>
    <xdr:ext cx="349839" cy="225703"/>
    <xdr:sp macro="" textlink="">
      <xdr:nvSpPr>
        <xdr:cNvPr id="265" name="テキスト ボックス 264">
          <a:extLst>
            <a:ext uri="{FF2B5EF4-FFF2-40B4-BE49-F238E27FC236}">
              <a16:creationId xmlns:a16="http://schemas.microsoft.com/office/drawing/2014/main" id="{888E0D94-135C-4FAC-A370-71BE3890C3C4}"/>
            </a:ext>
          </a:extLst>
        </xdr:cNvPr>
        <xdr:cNvSpPr txBox="1"/>
      </xdr:nvSpPr>
      <xdr:spPr>
        <a:xfrm>
          <a:off x="6543675" y="4730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a:extLst>
            <a:ext uri="{FF2B5EF4-FFF2-40B4-BE49-F238E27FC236}">
              <a16:creationId xmlns:a16="http://schemas.microsoft.com/office/drawing/2014/main" id="{61DC56D4-8284-495B-95C8-BEBD0C8496C5}"/>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a:extLst>
            <a:ext uri="{FF2B5EF4-FFF2-40B4-BE49-F238E27FC236}">
              <a16:creationId xmlns:a16="http://schemas.microsoft.com/office/drawing/2014/main" id="{C2510BDB-D73C-4FD7-85A7-80FB16AA939B}"/>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8966C29B-C2E8-48D5-BDD0-9FADF41EB15B}"/>
            </a:ext>
          </a:extLst>
        </xdr:cNvPr>
        <xdr:cNvSpPr txBox="1"/>
      </xdr:nvSpPr>
      <xdr:spPr>
        <a:xfrm>
          <a:off x="6332989" y="6709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a:extLst>
            <a:ext uri="{FF2B5EF4-FFF2-40B4-BE49-F238E27FC236}">
              <a16:creationId xmlns:a16="http://schemas.microsoft.com/office/drawing/2014/main" id="{8B531CE6-C3A7-49B7-A82F-FDD123A02F5B}"/>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26052</xdr:rowOff>
    </xdr:from>
    <xdr:ext cx="467179" cy="259045"/>
    <xdr:sp macro="" textlink="">
      <xdr:nvSpPr>
        <xdr:cNvPr id="270" name="テキスト ボックス 269">
          <a:extLst>
            <a:ext uri="{FF2B5EF4-FFF2-40B4-BE49-F238E27FC236}">
              <a16:creationId xmlns:a16="http://schemas.microsoft.com/office/drawing/2014/main" id="{1BF52823-B663-4F6F-9BDA-5907001FE9D4}"/>
            </a:ext>
          </a:extLst>
        </xdr:cNvPr>
        <xdr:cNvSpPr txBox="1"/>
      </xdr:nvSpPr>
      <xdr:spPr>
        <a:xfrm>
          <a:off x="6117771" y="6312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a:extLst>
            <a:ext uri="{FF2B5EF4-FFF2-40B4-BE49-F238E27FC236}">
              <a16:creationId xmlns:a16="http://schemas.microsoft.com/office/drawing/2014/main" id="{95C01EC7-0271-436E-8BF2-A1018FD4C98A}"/>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DBF89212-004D-4629-81CF-459393DF5748}"/>
            </a:ext>
          </a:extLst>
        </xdr:cNvPr>
        <xdr:cNvSpPr txBox="1"/>
      </xdr:nvSpPr>
      <xdr:spPr>
        <a:xfrm>
          <a:off x="6117771" y="593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a:extLst>
            <a:ext uri="{FF2B5EF4-FFF2-40B4-BE49-F238E27FC236}">
              <a16:creationId xmlns:a16="http://schemas.microsoft.com/office/drawing/2014/main" id="{F3058E6F-2E57-4447-B82B-7FB5AD2D8717}"/>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121302</xdr:rowOff>
    </xdr:from>
    <xdr:ext cx="467179" cy="259045"/>
    <xdr:sp macro="" textlink="">
      <xdr:nvSpPr>
        <xdr:cNvPr id="274" name="テキスト ボックス 273">
          <a:extLst>
            <a:ext uri="{FF2B5EF4-FFF2-40B4-BE49-F238E27FC236}">
              <a16:creationId xmlns:a16="http://schemas.microsoft.com/office/drawing/2014/main" id="{A22FEDD5-3284-4BEB-AE41-6C604FC4925D}"/>
            </a:ext>
          </a:extLst>
        </xdr:cNvPr>
        <xdr:cNvSpPr txBox="1"/>
      </xdr:nvSpPr>
      <xdr:spPr>
        <a:xfrm>
          <a:off x="6117771" y="553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a:extLst>
            <a:ext uri="{FF2B5EF4-FFF2-40B4-BE49-F238E27FC236}">
              <a16:creationId xmlns:a16="http://schemas.microsoft.com/office/drawing/2014/main" id="{B3F0EE37-7A61-4E0B-A55E-1F7862D0FDA6}"/>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29</xdr:row>
      <xdr:rowOff>92727</xdr:rowOff>
    </xdr:from>
    <xdr:ext cx="531299" cy="259045"/>
    <xdr:sp macro="" textlink="">
      <xdr:nvSpPr>
        <xdr:cNvPr id="276" name="テキスト ボックス 275">
          <a:extLst>
            <a:ext uri="{FF2B5EF4-FFF2-40B4-BE49-F238E27FC236}">
              <a16:creationId xmlns:a16="http://schemas.microsoft.com/office/drawing/2014/main" id="{F8AEEE79-5FA9-4CE5-ACE7-BC921D6A3CFE}"/>
            </a:ext>
          </a:extLst>
        </xdr:cNvPr>
        <xdr:cNvSpPr txBox="1"/>
      </xdr:nvSpPr>
      <xdr:spPr>
        <a:xfrm>
          <a:off x="6063176" y="5156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a:extLst>
            <a:ext uri="{FF2B5EF4-FFF2-40B4-BE49-F238E27FC236}">
              <a16:creationId xmlns:a16="http://schemas.microsoft.com/office/drawing/2014/main" id="{DA0B515C-711A-4464-ACEE-F0FB8842AAC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27</xdr:row>
      <xdr:rowOff>64152</xdr:rowOff>
    </xdr:from>
    <xdr:ext cx="531299" cy="259045"/>
    <xdr:sp macro="" textlink="">
      <xdr:nvSpPr>
        <xdr:cNvPr id="278" name="テキスト ボックス 277">
          <a:extLst>
            <a:ext uri="{FF2B5EF4-FFF2-40B4-BE49-F238E27FC236}">
              <a16:creationId xmlns:a16="http://schemas.microsoft.com/office/drawing/2014/main" id="{7B49E53E-4A87-40D1-A4CA-ADBB4DCEF046}"/>
            </a:ext>
          </a:extLst>
        </xdr:cNvPr>
        <xdr:cNvSpPr txBox="1"/>
      </xdr:nvSpPr>
      <xdr:spPr>
        <a:xfrm>
          <a:off x="6063176" y="477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a:extLst>
            <a:ext uri="{FF2B5EF4-FFF2-40B4-BE49-F238E27FC236}">
              <a16:creationId xmlns:a16="http://schemas.microsoft.com/office/drawing/2014/main" id="{D1AFC6EC-5CEC-4499-B920-45EE2BD8FE4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a:extLst>
            <a:ext uri="{FF2B5EF4-FFF2-40B4-BE49-F238E27FC236}">
              <a16:creationId xmlns:a16="http://schemas.microsoft.com/office/drawing/2014/main" id="{A95C872D-5A17-45B4-98BB-4EA7739441A7}"/>
            </a:ext>
          </a:extLst>
        </xdr:cNvPr>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39</xdr:row>
      <xdr:rowOff>48277</xdr:rowOff>
    </xdr:from>
    <xdr:ext cx="249299" cy="259045"/>
    <xdr:sp macro="" textlink="">
      <xdr:nvSpPr>
        <xdr:cNvPr id="281" name="労働費最小値テキスト">
          <a:extLst>
            <a:ext uri="{FF2B5EF4-FFF2-40B4-BE49-F238E27FC236}">
              <a16:creationId xmlns:a16="http://schemas.microsoft.com/office/drawing/2014/main" id="{CDD65978-E0E0-4AC0-8CCF-8C1BC490FF16}"/>
            </a:ext>
          </a:extLst>
        </xdr:cNvPr>
        <xdr:cNvSpPr txBox="1"/>
      </xdr:nvSpPr>
      <xdr:spPr>
        <a:xfrm>
          <a:off x="10477500" y="68586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a:extLst>
            <a:ext uri="{FF2B5EF4-FFF2-40B4-BE49-F238E27FC236}">
              <a16:creationId xmlns:a16="http://schemas.microsoft.com/office/drawing/2014/main" id="{7C2AF9CD-977B-41D9-9258-BC86BF7C5373}"/>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30</xdr:row>
      <xdr:rowOff>22623</xdr:rowOff>
    </xdr:from>
    <xdr:ext cx="534377" cy="259045"/>
    <xdr:sp macro="" textlink="">
      <xdr:nvSpPr>
        <xdr:cNvPr id="283" name="労働費最大値テキスト">
          <a:extLst>
            <a:ext uri="{FF2B5EF4-FFF2-40B4-BE49-F238E27FC236}">
              <a16:creationId xmlns:a16="http://schemas.microsoft.com/office/drawing/2014/main" id="{8408FB30-FA40-488C-A1B7-E9D765D2DDF7}"/>
            </a:ext>
          </a:extLst>
        </xdr:cNvPr>
        <xdr:cNvSpPr txBox="1"/>
      </xdr:nvSpPr>
      <xdr:spPr>
        <a:xfrm>
          <a:off x="10477500" y="52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a:extLst>
            <a:ext uri="{FF2B5EF4-FFF2-40B4-BE49-F238E27FC236}">
              <a16:creationId xmlns:a16="http://schemas.microsoft.com/office/drawing/2014/main" id="{BFBFE0A3-D92A-47E1-AF35-AB216FC13C1F}"/>
            </a:ext>
          </a:extLst>
        </xdr:cNvPr>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108585</xdr:rowOff>
    </xdr:from>
    <xdr:to>
      <xdr:col>15</xdr:col>
      <xdr:colOff>180975</xdr:colOff>
      <xdr:row>38</xdr:row>
      <xdr:rowOff>109855</xdr:rowOff>
    </xdr:to>
    <xdr:cxnSp macro="">
      <xdr:nvCxnSpPr>
        <xdr:cNvPr id="285" name="直線コネクタ 284">
          <a:extLst>
            <a:ext uri="{FF2B5EF4-FFF2-40B4-BE49-F238E27FC236}">
              <a16:creationId xmlns:a16="http://schemas.microsoft.com/office/drawing/2014/main" id="{A5CE3D12-4901-450B-8D31-06AC8452037F}"/>
            </a:ext>
          </a:extLst>
        </xdr:cNvPr>
        <xdr:cNvCxnSpPr/>
      </xdr:nvCxnSpPr>
      <xdr:spPr>
        <a:xfrm flipV="1">
          <a:off x="9639300" y="6623685"/>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37</xdr:row>
      <xdr:rowOff>69359</xdr:rowOff>
    </xdr:from>
    <xdr:ext cx="378565" cy="259045"/>
    <xdr:sp macro="" textlink="">
      <xdr:nvSpPr>
        <xdr:cNvPr id="286" name="労働費平均値テキスト">
          <a:extLst>
            <a:ext uri="{FF2B5EF4-FFF2-40B4-BE49-F238E27FC236}">
              <a16:creationId xmlns:a16="http://schemas.microsoft.com/office/drawing/2014/main" id="{A894E5A0-EE71-4ACC-8E70-793B4A0EC47A}"/>
            </a:ext>
          </a:extLst>
        </xdr:cNvPr>
        <xdr:cNvSpPr txBox="1"/>
      </xdr:nvSpPr>
      <xdr:spPr>
        <a:xfrm>
          <a:off x="10477500" y="65304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a:extLst>
            <a:ext uri="{FF2B5EF4-FFF2-40B4-BE49-F238E27FC236}">
              <a16:creationId xmlns:a16="http://schemas.microsoft.com/office/drawing/2014/main" id="{FCC586C1-9FD3-4EB8-9805-26BDB0AB4BED}"/>
            </a:ext>
          </a:extLst>
        </xdr:cNvPr>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38</xdr:row>
      <xdr:rowOff>109855</xdr:rowOff>
    </xdr:from>
    <xdr:to>
      <xdr:col>14</xdr:col>
      <xdr:colOff>28575</xdr:colOff>
      <xdr:row>38</xdr:row>
      <xdr:rowOff>110871</xdr:rowOff>
    </xdr:to>
    <xdr:cxnSp macro="">
      <xdr:nvCxnSpPr>
        <xdr:cNvPr id="288" name="直線コネクタ 287">
          <a:extLst>
            <a:ext uri="{FF2B5EF4-FFF2-40B4-BE49-F238E27FC236}">
              <a16:creationId xmlns:a16="http://schemas.microsoft.com/office/drawing/2014/main" id="{3547C1CE-A357-4DBE-BF9B-857D8B52E153}"/>
            </a:ext>
          </a:extLst>
        </xdr:cNvPr>
        <xdr:cNvCxnSpPr/>
      </xdr:nvCxnSpPr>
      <xdr:spPr>
        <a:xfrm flipV="1">
          <a:off x="8750300" y="6624955"/>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a:extLst>
            <a:ext uri="{FF2B5EF4-FFF2-40B4-BE49-F238E27FC236}">
              <a16:creationId xmlns:a16="http://schemas.microsoft.com/office/drawing/2014/main" id="{98047A60-0CE0-4D7D-ADFF-B3A06B0C95C8}"/>
            </a:ext>
          </a:extLst>
        </xdr:cNvPr>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525092</xdr:colOff>
      <xdr:row>37</xdr:row>
      <xdr:rowOff>3446</xdr:rowOff>
    </xdr:from>
    <xdr:ext cx="378566" cy="259045"/>
    <xdr:sp macro="" textlink="">
      <xdr:nvSpPr>
        <xdr:cNvPr id="290" name="テキスト ボックス 289">
          <a:extLst>
            <a:ext uri="{FF2B5EF4-FFF2-40B4-BE49-F238E27FC236}">
              <a16:creationId xmlns:a16="http://schemas.microsoft.com/office/drawing/2014/main" id="{EBBE93D4-FBE3-4E36-9AAB-00BD9B5D63BD}"/>
            </a:ext>
          </a:extLst>
        </xdr:cNvPr>
        <xdr:cNvSpPr txBox="1"/>
      </xdr:nvSpPr>
      <xdr:spPr>
        <a:xfrm>
          <a:off x="9415092" y="646457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110871</xdr:rowOff>
    </xdr:from>
    <xdr:to>
      <xdr:col>12</xdr:col>
      <xdr:colOff>511175</xdr:colOff>
      <xdr:row>38</xdr:row>
      <xdr:rowOff>111760</xdr:rowOff>
    </xdr:to>
    <xdr:cxnSp macro="">
      <xdr:nvCxnSpPr>
        <xdr:cNvPr id="291" name="直線コネクタ 290">
          <a:extLst>
            <a:ext uri="{FF2B5EF4-FFF2-40B4-BE49-F238E27FC236}">
              <a16:creationId xmlns:a16="http://schemas.microsoft.com/office/drawing/2014/main" id="{CAF7F811-B405-4D82-8888-9B4438AF016D}"/>
            </a:ext>
          </a:extLst>
        </xdr:cNvPr>
        <xdr:cNvCxnSpPr/>
      </xdr:nvCxnSpPr>
      <xdr:spPr>
        <a:xfrm flipV="1">
          <a:off x="7861300" y="6625971"/>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a:extLst>
            <a:ext uri="{FF2B5EF4-FFF2-40B4-BE49-F238E27FC236}">
              <a16:creationId xmlns:a16="http://schemas.microsoft.com/office/drawing/2014/main" id="{62F9A9C7-7CCE-4FD2-B60C-0F89B317FBB6}"/>
            </a:ext>
          </a:extLst>
        </xdr:cNvPr>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266777</xdr:colOff>
      <xdr:row>36</xdr:row>
      <xdr:rowOff>78503</xdr:rowOff>
    </xdr:from>
    <xdr:ext cx="469744" cy="259045"/>
    <xdr:sp macro="" textlink="">
      <xdr:nvSpPr>
        <xdr:cNvPr id="293" name="テキスト ボックス 292">
          <a:extLst>
            <a:ext uri="{FF2B5EF4-FFF2-40B4-BE49-F238E27FC236}">
              <a16:creationId xmlns:a16="http://schemas.microsoft.com/office/drawing/2014/main" id="{1006FC70-9C6A-47FC-B170-A82953E1D4C9}"/>
            </a:ext>
          </a:extLst>
        </xdr:cNvPr>
        <xdr:cNvSpPr txBox="1"/>
      </xdr:nvSpPr>
      <xdr:spPr>
        <a:xfrm>
          <a:off x="8474152" y="636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6604</xdr:rowOff>
    </xdr:from>
    <xdr:to>
      <xdr:col>11</xdr:col>
      <xdr:colOff>307975</xdr:colOff>
      <xdr:row>38</xdr:row>
      <xdr:rowOff>111760</xdr:rowOff>
    </xdr:to>
    <xdr:cxnSp macro="">
      <xdr:nvCxnSpPr>
        <xdr:cNvPr id="294" name="直線コネクタ 293">
          <a:extLst>
            <a:ext uri="{FF2B5EF4-FFF2-40B4-BE49-F238E27FC236}">
              <a16:creationId xmlns:a16="http://schemas.microsoft.com/office/drawing/2014/main" id="{07D962AD-2F6C-4259-B6CD-463D13BC4E1E}"/>
            </a:ext>
          </a:extLst>
        </xdr:cNvPr>
        <xdr:cNvCxnSpPr/>
      </xdr:nvCxnSpPr>
      <xdr:spPr>
        <a:xfrm>
          <a:off x="6972300" y="6178804"/>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a:extLst>
            <a:ext uri="{FF2B5EF4-FFF2-40B4-BE49-F238E27FC236}">
              <a16:creationId xmlns:a16="http://schemas.microsoft.com/office/drawing/2014/main" id="{09E5BEE2-9C94-4EB8-85E3-987A8E1BC551}"/>
            </a:ext>
          </a:extLst>
        </xdr:cNvPr>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36</xdr:row>
      <xdr:rowOff>20083</xdr:rowOff>
    </xdr:from>
    <xdr:ext cx="469744" cy="259045"/>
    <xdr:sp macro="" textlink="">
      <xdr:nvSpPr>
        <xdr:cNvPr id="296" name="テキスト ボックス 295">
          <a:extLst>
            <a:ext uri="{FF2B5EF4-FFF2-40B4-BE49-F238E27FC236}">
              <a16:creationId xmlns:a16="http://schemas.microsoft.com/office/drawing/2014/main" id="{FCBACE7F-5334-445F-8900-E18B921EAE0E}"/>
            </a:ext>
          </a:extLst>
        </xdr:cNvPr>
        <xdr:cNvSpPr txBox="1"/>
      </xdr:nvSpPr>
      <xdr:spPr>
        <a:xfrm>
          <a:off x="7597852"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a:extLst>
            <a:ext uri="{FF2B5EF4-FFF2-40B4-BE49-F238E27FC236}">
              <a16:creationId xmlns:a16="http://schemas.microsoft.com/office/drawing/2014/main" id="{721DAB6A-9AEE-4DE3-8600-54D045F65B66}"/>
            </a:ext>
          </a:extLst>
        </xdr:cNvPr>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37</xdr:row>
      <xdr:rowOff>25290</xdr:rowOff>
    </xdr:from>
    <xdr:ext cx="469744" cy="259045"/>
    <xdr:sp macro="" textlink="">
      <xdr:nvSpPr>
        <xdr:cNvPr id="298" name="テキスト ボックス 297">
          <a:extLst>
            <a:ext uri="{FF2B5EF4-FFF2-40B4-BE49-F238E27FC236}">
              <a16:creationId xmlns:a16="http://schemas.microsoft.com/office/drawing/2014/main" id="{0D195A1F-CB75-4769-8F42-69BF2BB5DA15}"/>
            </a:ext>
          </a:extLst>
        </xdr:cNvPr>
        <xdr:cNvSpPr txBox="1"/>
      </xdr:nvSpPr>
      <xdr:spPr>
        <a:xfrm>
          <a:off x="6715202"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4A191E20-033B-4048-870F-64F01A73E9A6}"/>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6C534783-53A6-404F-A851-ED082FF9120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6C8C9E1D-BBDE-42EC-A2EF-17E527C1899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18CCF6CD-36FA-4C2E-B872-F2A411E5EEB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BDC2A902-F4A7-479B-A55E-5293CCCB3F4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57785</xdr:rowOff>
    </xdr:from>
    <xdr:to>
      <xdr:col>15</xdr:col>
      <xdr:colOff>231775</xdr:colOff>
      <xdr:row>38</xdr:row>
      <xdr:rowOff>159385</xdr:rowOff>
    </xdr:to>
    <xdr:sp macro="" textlink="">
      <xdr:nvSpPr>
        <xdr:cNvPr id="304" name="円/楕円 303">
          <a:extLst>
            <a:ext uri="{FF2B5EF4-FFF2-40B4-BE49-F238E27FC236}">
              <a16:creationId xmlns:a16="http://schemas.microsoft.com/office/drawing/2014/main" id="{2C52D172-8BDE-421A-AFC6-540D23F6DA6D}"/>
            </a:ext>
          </a:extLst>
        </xdr:cNvPr>
        <xdr:cNvSpPr/>
      </xdr:nvSpPr>
      <xdr:spPr>
        <a:xfrm>
          <a:off x="10426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222250</xdr:colOff>
      <xdr:row>38</xdr:row>
      <xdr:rowOff>24909</xdr:rowOff>
    </xdr:from>
    <xdr:ext cx="378565" cy="259045"/>
    <xdr:sp macro="" textlink="">
      <xdr:nvSpPr>
        <xdr:cNvPr id="305" name="労働費該当値テキスト">
          <a:extLst>
            <a:ext uri="{FF2B5EF4-FFF2-40B4-BE49-F238E27FC236}">
              <a16:creationId xmlns:a16="http://schemas.microsoft.com/office/drawing/2014/main" id="{DF43686A-7492-4F4E-8E70-035F570D5692}"/>
            </a:ext>
          </a:extLst>
        </xdr:cNvPr>
        <xdr:cNvSpPr txBox="1"/>
      </xdr:nvSpPr>
      <xdr:spPr>
        <a:xfrm>
          <a:off x="10477500" y="66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59055</xdr:rowOff>
    </xdr:from>
    <xdr:to>
      <xdr:col>14</xdr:col>
      <xdr:colOff>79375</xdr:colOff>
      <xdr:row>38</xdr:row>
      <xdr:rowOff>160655</xdr:rowOff>
    </xdr:to>
    <xdr:sp macro="" textlink="">
      <xdr:nvSpPr>
        <xdr:cNvPr id="306" name="円/楕円 305">
          <a:extLst>
            <a:ext uri="{FF2B5EF4-FFF2-40B4-BE49-F238E27FC236}">
              <a16:creationId xmlns:a16="http://schemas.microsoft.com/office/drawing/2014/main" id="{E2DA9C6A-6514-46B3-A41D-9598ACB8CD4E}"/>
            </a:ext>
          </a:extLst>
        </xdr:cNvPr>
        <xdr:cNvSpPr/>
      </xdr:nvSpPr>
      <xdr:spPr>
        <a:xfrm>
          <a:off x="9588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525092</xdr:colOff>
      <xdr:row>38</xdr:row>
      <xdr:rowOff>161307</xdr:rowOff>
    </xdr:from>
    <xdr:ext cx="378566" cy="259045"/>
    <xdr:sp macro="" textlink="">
      <xdr:nvSpPr>
        <xdr:cNvPr id="307" name="テキスト ボックス 306">
          <a:extLst>
            <a:ext uri="{FF2B5EF4-FFF2-40B4-BE49-F238E27FC236}">
              <a16:creationId xmlns:a16="http://schemas.microsoft.com/office/drawing/2014/main" id="{13B3E331-B124-4400-A592-EA7DDFB0AF7C}"/>
            </a:ext>
          </a:extLst>
        </xdr:cNvPr>
        <xdr:cNvSpPr txBox="1"/>
      </xdr:nvSpPr>
      <xdr:spPr>
        <a:xfrm>
          <a:off x="9415092" y="679705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60071</xdr:rowOff>
    </xdr:from>
    <xdr:to>
      <xdr:col>12</xdr:col>
      <xdr:colOff>561975</xdr:colOff>
      <xdr:row>38</xdr:row>
      <xdr:rowOff>161671</xdr:rowOff>
    </xdr:to>
    <xdr:sp macro="" textlink="">
      <xdr:nvSpPr>
        <xdr:cNvPr id="308" name="円/楕円 307">
          <a:extLst>
            <a:ext uri="{FF2B5EF4-FFF2-40B4-BE49-F238E27FC236}">
              <a16:creationId xmlns:a16="http://schemas.microsoft.com/office/drawing/2014/main" id="{0EB6B3DB-67AC-4D50-AEC3-0AAA4CFD25B1}"/>
            </a:ext>
          </a:extLst>
        </xdr:cNvPr>
        <xdr:cNvSpPr/>
      </xdr:nvSpPr>
      <xdr:spPr>
        <a:xfrm>
          <a:off x="8699500" y="65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312367</xdr:colOff>
      <xdr:row>38</xdr:row>
      <xdr:rowOff>162323</xdr:rowOff>
    </xdr:from>
    <xdr:ext cx="378566" cy="259045"/>
    <xdr:sp macro="" textlink="">
      <xdr:nvSpPr>
        <xdr:cNvPr id="309" name="テキスト ボックス 308">
          <a:extLst>
            <a:ext uri="{FF2B5EF4-FFF2-40B4-BE49-F238E27FC236}">
              <a16:creationId xmlns:a16="http://schemas.microsoft.com/office/drawing/2014/main" id="{15FE2B16-E656-49EB-8781-CF785B392849}"/>
            </a:ext>
          </a:extLst>
        </xdr:cNvPr>
        <xdr:cNvSpPr txBox="1"/>
      </xdr:nvSpPr>
      <xdr:spPr>
        <a:xfrm>
          <a:off x="8519742" y="6798073"/>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60960</xdr:rowOff>
    </xdr:from>
    <xdr:to>
      <xdr:col>11</xdr:col>
      <xdr:colOff>358775</xdr:colOff>
      <xdr:row>38</xdr:row>
      <xdr:rowOff>162560</xdr:rowOff>
    </xdr:to>
    <xdr:sp macro="" textlink="">
      <xdr:nvSpPr>
        <xdr:cNvPr id="310" name="円/楕円 309">
          <a:extLst>
            <a:ext uri="{FF2B5EF4-FFF2-40B4-BE49-F238E27FC236}">
              <a16:creationId xmlns:a16="http://schemas.microsoft.com/office/drawing/2014/main" id="{52AF6A64-3BB6-4AB8-96DE-30C7A89D821B}"/>
            </a:ext>
          </a:extLst>
        </xdr:cNvPr>
        <xdr:cNvSpPr/>
      </xdr:nvSpPr>
      <xdr:spPr>
        <a:xfrm>
          <a:off x="7810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118692</xdr:colOff>
      <xdr:row>38</xdr:row>
      <xdr:rowOff>163212</xdr:rowOff>
    </xdr:from>
    <xdr:ext cx="378565" cy="259045"/>
    <xdr:sp macro="" textlink="">
      <xdr:nvSpPr>
        <xdr:cNvPr id="311" name="テキスト ボックス 310">
          <a:extLst>
            <a:ext uri="{FF2B5EF4-FFF2-40B4-BE49-F238E27FC236}">
              <a16:creationId xmlns:a16="http://schemas.microsoft.com/office/drawing/2014/main" id="{4E09F960-2DFD-4610-B989-5AF1B9232803}"/>
            </a:ext>
          </a:extLst>
        </xdr:cNvPr>
        <xdr:cNvSpPr txBox="1"/>
      </xdr:nvSpPr>
      <xdr:spPr>
        <a:xfrm>
          <a:off x="7643442" y="6798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127254</xdr:rowOff>
    </xdr:from>
    <xdr:to>
      <xdr:col>10</xdr:col>
      <xdr:colOff>155575</xdr:colOff>
      <xdr:row>36</xdr:row>
      <xdr:rowOff>57404</xdr:rowOff>
    </xdr:to>
    <xdr:sp macro="" textlink="">
      <xdr:nvSpPr>
        <xdr:cNvPr id="312" name="円/楕円 311">
          <a:extLst>
            <a:ext uri="{FF2B5EF4-FFF2-40B4-BE49-F238E27FC236}">
              <a16:creationId xmlns:a16="http://schemas.microsoft.com/office/drawing/2014/main" id="{7AC7A1B8-390B-4178-A026-460B04F96128}"/>
            </a:ext>
          </a:extLst>
        </xdr:cNvPr>
        <xdr:cNvSpPr/>
      </xdr:nvSpPr>
      <xdr:spPr>
        <a:xfrm>
          <a:off x="6921500" y="61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34</xdr:row>
      <xdr:rowOff>73931</xdr:rowOff>
    </xdr:from>
    <xdr:ext cx="469744" cy="259045"/>
    <xdr:sp macro="" textlink="">
      <xdr:nvSpPr>
        <xdr:cNvPr id="313" name="テキスト ボックス 312">
          <a:extLst>
            <a:ext uri="{FF2B5EF4-FFF2-40B4-BE49-F238E27FC236}">
              <a16:creationId xmlns:a16="http://schemas.microsoft.com/office/drawing/2014/main" id="{7C0F0836-C7DD-4F6C-8CB8-374588358EF9}"/>
            </a:ext>
          </a:extLst>
        </xdr:cNvPr>
        <xdr:cNvSpPr txBox="1"/>
      </xdr:nvSpPr>
      <xdr:spPr>
        <a:xfrm>
          <a:off x="6715202" y="60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a:extLst>
            <a:ext uri="{FF2B5EF4-FFF2-40B4-BE49-F238E27FC236}">
              <a16:creationId xmlns:a16="http://schemas.microsoft.com/office/drawing/2014/main" id="{7B6831D0-AD5D-4D74-85C7-F126F3644D3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a:extLst>
            <a:ext uri="{FF2B5EF4-FFF2-40B4-BE49-F238E27FC236}">
              <a16:creationId xmlns:a16="http://schemas.microsoft.com/office/drawing/2014/main" id="{3FB021B6-6CB6-4F0A-87E4-CEA71023B48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a:extLst>
            <a:ext uri="{FF2B5EF4-FFF2-40B4-BE49-F238E27FC236}">
              <a16:creationId xmlns:a16="http://schemas.microsoft.com/office/drawing/2014/main" id="{A8BD2054-F4D7-45D5-9B57-C1A47DFB8D7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a:extLst>
            <a:ext uri="{FF2B5EF4-FFF2-40B4-BE49-F238E27FC236}">
              <a16:creationId xmlns:a16="http://schemas.microsoft.com/office/drawing/2014/main" id="{703074E8-1293-4670-A4DB-745CE99403A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a:extLst>
            <a:ext uri="{FF2B5EF4-FFF2-40B4-BE49-F238E27FC236}">
              <a16:creationId xmlns:a16="http://schemas.microsoft.com/office/drawing/2014/main" id="{31494A04-CD2C-488D-B83A-8EA9686D631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a:extLst>
            <a:ext uri="{FF2B5EF4-FFF2-40B4-BE49-F238E27FC236}">
              <a16:creationId xmlns:a16="http://schemas.microsoft.com/office/drawing/2014/main" id="{5085C907-575E-4A42-AE5D-610A41D21E8D}"/>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a:extLst>
            <a:ext uri="{FF2B5EF4-FFF2-40B4-BE49-F238E27FC236}">
              <a16:creationId xmlns:a16="http://schemas.microsoft.com/office/drawing/2014/main" id="{EC0FADD4-3936-4444-AA53-FEC513590479}"/>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a:extLst>
            <a:ext uri="{FF2B5EF4-FFF2-40B4-BE49-F238E27FC236}">
              <a16:creationId xmlns:a16="http://schemas.microsoft.com/office/drawing/2014/main" id="{137F4B5F-4F3D-4DF5-BBDD-FEF3D6CDD62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15875</xdr:rowOff>
    </xdr:from>
    <xdr:ext cx="349839" cy="225703"/>
    <xdr:sp macro="" textlink="">
      <xdr:nvSpPr>
        <xdr:cNvPr id="322" name="テキスト ボックス 321">
          <a:extLst>
            <a:ext uri="{FF2B5EF4-FFF2-40B4-BE49-F238E27FC236}">
              <a16:creationId xmlns:a16="http://schemas.microsoft.com/office/drawing/2014/main" id="{C93AB9CE-6D36-413E-8529-8AB6FB133FA2}"/>
            </a:ext>
          </a:extLst>
        </xdr:cNvPr>
        <xdr:cNvSpPr txBox="1"/>
      </xdr:nvSpPr>
      <xdr:spPr>
        <a:xfrm>
          <a:off x="6543675" y="8223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a:extLst>
            <a:ext uri="{FF2B5EF4-FFF2-40B4-BE49-F238E27FC236}">
              <a16:creationId xmlns:a16="http://schemas.microsoft.com/office/drawing/2014/main" id="{D84FF06C-78A4-49AF-AC5C-C0DDE560911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a:extLst>
            <a:ext uri="{FF2B5EF4-FFF2-40B4-BE49-F238E27FC236}">
              <a16:creationId xmlns:a16="http://schemas.microsoft.com/office/drawing/2014/main" id="{03ED90D1-A36B-4AE7-886A-9CBBD685F308}"/>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CFF5C592-B5EB-401F-8F9D-650B690729BA}"/>
            </a:ext>
          </a:extLst>
        </xdr:cNvPr>
        <xdr:cNvSpPr txBox="1"/>
      </xdr:nvSpPr>
      <xdr:spPr>
        <a:xfrm>
          <a:off x="6332989" y="101225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a:extLst>
            <a:ext uri="{FF2B5EF4-FFF2-40B4-BE49-F238E27FC236}">
              <a16:creationId xmlns:a16="http://schemas.microsoft.com/office/drawing/2014/main" id="{903C6E7D-1C68-4FD4-A020-6DB4A7471E97}"/>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55</xdr:row>
      <xdr:rowOff>64152</xdr:rowOff>
    </xdr:from>
    <xdr:ext cx="595420" cy="259045"/>
    <xdr:sp macro="" textlink="">
      <xdr:nvSpPr>
        <xdr:cNvPr id="327" name="テキスト ボックス 326">
          <a:extLst>
            <a:ext uri="{FF2B5EF4-FFF2-40B4-BE49-F238E27FC236}">
              <a16:creationId xmlns:a16="http://schemas.microsoft.com/office/drawing/2014/main" id="{C5C02F9C-E317-4DDD-94C0-5D7491803E0D}"/>
            </a:ext>
          </a:extLst>
        </xdr:cNvPr>
        <xdr:cNvSpPr txBox="1"/>
      </xdr:nvSpPr>
      <xdr:spPr>
        <a:xfrm>
          <a:off x="5980006" y="96685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a:extLst>
            <a:ext uri="{FF2B5EF4-FFF2-40B4-BE49-F238E27FC236}">
              <a16:creationId xmlns:a16="http://schemas.microsoft.com/office/drawing/2014/main" id="{9B9A9EA3-1B6A-4366-98AD-CAE35F8A4433}"/>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52</xdr:row>
      <xdr:rowOff>111777</xdr:rowOff>
    </xdr:from>
    <xdr:ext cx="595420" cy="259045"/>
    <xdr:sp macro="" textlink="">
      <xdr:nvSpPr>
        <xdr:cNvPr id="329" name="テキスト ボックス 328">
          <a:extLst>
            <a:ext uri="{FF2B5EF4-FFF2-40B4-BE49-F238E27FC236}">
              <a16:creationId xmlns:a16="http://schemas.microsoft.com/office/drawing/2014/main" id="{CFA72AD3-3188-4D8D-9A99-A65E1996FD80}"/>
            </a:ext>
          </a:extLst>
        </xdr:cNvPr>
        <xdr:cNvSpPr txBox="1"/>
      </xdr:nvSpPr>
      <xdr:spPr>
        <a:xfrm>
          <a:off x="5980006" y="919227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a:extLst>
            <a:ext uri="{FF2B5EF4-FFF2-40B4-BE49-F238E27FC236}">
              <a16:creationId xmlns:a16="http://schemas.microsoft.com/office/drawing/2014/main" id="{79CC9AC1-5DA0-4418-BE8F-EF465CE148BC}"/>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50</xdr:row>
      <xdr:rowOff>3827</xdr:rowOff>
    </xdr:from>
    <xdr:ext cx="595420" cy="259045"/>
    <xdr:sp macro="" textlink="">
      <xdr:nvSpPr>
        <xdr:cNvPr id="331" name="テキスト ボックス 330">
          <a:extLst>
            <a:ext uri="{FF2B5EF4-FFF2-40B4-BE49-F238E27FC236}">
              <a16:creationId xmlns:a16="http://schemas.microsoft.com/office/drawing/2014/main" id="{4E32349A-57EC-4420-96F4-4F163B440E91}"/>
            </a:ext>
          </a:extLst>
        </xdr:cNvPr>
        <xdr:cNvSpPr txBox="1"/>
      </xdr:nvSpPr>
      <xdr:spPr>
        <a:xfrm>
          <a:off x="5980006" y="873507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a:extLst>
            <a:ext uri="{FF2B5EF4-FFF2-40B4-BE49-F238E27FC236}">
              <a16:creationId xmlns:a16="http://schemas.microsoft.com/office/drawing/2014/main" id="{49261C4D-9487-4759-9FD5-D4782DDC447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47</xdr:row>
      <xdr:rowOff>64152</xdr:rowOff>
    </xdr:from>
    <xdr:ext cx="595420" cy="259045"/>
    <xdr:sp macro="" textlink="">
      <xdr:nvSpPr>
        <xdr:cNvPr id="333" name="テキスト ボックス 332">
          <a:extLst>
            <a:ext uri="{FF2B5EF4-FFF2-40B4-BE49-F238E27FC236}">
              <a16:creationId xmlns:a16="http://schemas.microsoft.com/office/drawing/2014/main" id="{846F23D6-FB40-4FA9-A66F-27A4F3E605EA}"/>
            </a:ext>
          </a:extLst>
        </xdr:cNvPr>
        <xdr:cNvSpPr txBox="1"/>
      </xdr:nvSpPr>
      <xdr:spPr>
        <a:xfrm>
          <a:off x="5980006" y="82715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a:extLst>
            <a:ext uri="{FF2B5EF4-FFF2-40B4-BE49-F238E27FC236}">
              <a16:creationId xmlns:a16="http://schemas.microsoft.com/office/drawing/2014/main" id="{7734D959-A035-49A6-BAAC-F6A33F7D5B6A}"/>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a:extLst>
            <a:ext uri="{FF2B5EF4-FFF2-40B4-BE49-F238E27FC236}">
              <a16:creationId xmlns:a16="http://schemas.microsoft.com/office/drawing/2014/main" id="{3AD81212-4C22-406C-936B-024CC310C6EC}"/>
            </a:ext>
          </a:extLst>
        </xdr:cNvPr>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58</xdr:row>
      <xdr:rowOff>115780</xdr:rowOff>
    </xdr:from>
    <xdr:ext cx="469744" cy="259045"/>
    <xdr:sp macro="" textlink="">
      <xdr:nvSpPr>
        <xdr:cNvPr id="336" name="農林水産業費最小値テキスト">
          <a:extLst>
            <a:ext uri="{FF2B5EF4-FFF2-40B4-BE49-F238E27FC236}">
              <a16:creationId xmlns:a16="http://schemas.microsoft.com/office/drawing/2014/main" id="{FFAD6CA6-094C-4250-9C6E-6E3362380FC1}"/>
            </a:ext>
          </a:extLst>
        </xdr:cNvPr>
        <xdr:cNvSpPr txBox="1"/>
      </xdr:nvSpPr>
      <xdr:spPr>
        <a:xfrm>
          <a:off x="10477500" y="1024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a:extLst>
            <a:ext uri="{FF2B5EF4-FFF2-40B4-BE49-F238E27FC236}">
              <a16:creationId xmlns:a16="http://schemas.microsoft.com/office/drawing/2014/main" id="{D4D2E5FE-0DDA-4B0D-A58D-109B6460CC35}"/>
            </a:ext>
          </a:extLst>
        </xdr:cNvPr>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49</xdr:row>
      <xdr:rowOff>117101</xdr:rowOff>
    </xdr:from>
    <xdr:ext cx="599010" cy="259045"/>
    <xdr:sp macro="" textlink="">
      <xdr:nvSpPr>
        <xdr:cNvPr id="338" name="農林水産業費最大値テキスト">
          <a:extLst>
            <a:ext uri="{FF2B5EF4-FFF2-40B4-BE49-F238E27FC236}">
              <a16:creationId xmlns:a16="http://schemas.microsoft.com/office/drawing/2014/main" id="{68885E48-DED7-4AA8-8D36-395C33DFC3CE}"/>
            </a:ext>
          </a:extLst>
        </xdr:cNvPr>
        <xdr:cNvSpPr txBox="1"/>
      </xdr:nvSpPr>
      <xdr:spPr>
        <a:xfrm>
          <a:off x="10477500" y="867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a:extLst>
            <a:ext uri="{FF2B5EF4-FFF2-40B4-BE49-F238E27FC236}">
              <a16:creationId xmlns:a16="http://schemas.microsoft.com/office/drawing/2014/main" id="{606ED268-6C28-45F0-BEE9-74E8014CF785}"/>
            </a:ext>
          </a:extLst>
        </xdr:cNvPr>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59919</xdr:rowOff>
    </xdr:from>
    <xdr:to>
      <xdr:col>15</xdr:col>
      <xdr:colOff>180975</xdr:colOff>
      <xdr:row>56</xdr:row>
      <xdr:rowOff>90922</xdr:rowOff>
    </xdr:to>
    <xdr:cxnSp macro="">
      <xdr:nvCxnSpPr>
        <xdr:cNvPr id="340" name="直線コネクタ 339">
          <a:extLst>
            <a:ext uri="{FF2B5EF4-FFF2-40B4-BE49-F238E27FC236}">
              <a16:creationId xmlns:a16="http://schemas.microsoft.com/office/drawing/2014/main" id="{E94B048B-E9DC-40B3-B5CA-32AA79F872EB}"/>
            </a:ext>
          </a:extLst>
        </xdr:cNvPr>
        <xdr:cNvCxnSpPr/>
      </xdr:nvCxnSpPr>
      <xdr:spPr>
        <a:xfrm flipV="1">
          <a:off x="9639300" y="9661119"/>
          <a:ext cx="83820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57</xdr:row>
      <xdr:rowOff>69094</xdr:rowOff>
    </xdr:from>
    <xdr:ext cx="534377" cy="259045"/>
    <xdr:sp macro="" textlink="">
      <xdr:nvSpPr>
        <xdr:cNvPr id="341" name="農林水産業費平均値テキスト">
          <a:extLst>
            <a:ext uri="{FF2B5EF4-FFF2-40B4-BE49-F238E27FC236}">
              <a16:creationId xmlns:a16="http://schemas.microsoft.com/office/drawing/2014/main" id="{1FC1BA26-2A01-4D3A-9AD1-AB9B5FD4578A}"/>
            </a:ext>
          </a:extLst>
        </xdr:cNvPr>
        <xdr:cNvSpPr txBox="1"/>
      </xdr:nvSpPr>
      <xdr:spPr>
        <a:xfrm>
          <a:off x="10477500" y="10022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a:extLst>
            <a:ext uri="{FF2B5EF4-FFF2-40B4-BE49-F238E27FC236}">
              <a16:creationId xmlns:a16="http://schemas.microsoft.com/office/drawing/2014/main" id="{BE71B246-2E5F-44A1-ABB9-876E49E85199}"/>
            </a:ext>
          </a:extLst>
        </xdr:cNvPr>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56</xdr:row>
      <xdr:rowOff>90922</xdr:rowOff>
    </xdr:from>
    <xdr:to>
      <xdr:col>14</xdr:col>
      <xdr:colOff>28575</xdr:colOff>
      <xdr:row>57</xdr:row>
      <xdr:rowOff>23589</xdr:rowOff>
    </xdr:to>
    <xdr:cxnSp macro="">
      <xdr:nvCxnSpPr>
        <xdr:cNvPr id="343" name="直線コネクタ 342">
          <a:extLst>
            <a:ext uri="{FF2B5EF4-FFF2-40B4-BE49-F238E27FC236}">
              <a16:creationId xmlns:a16="http://schemas.microsoft.com/office/drawing/2014/main" id="{1E754BE1-DA98-4888-8D2F-5F978314A6F9}"/>
            </a:ext>
          </a:extLst>
        </xdr:cNvPr>
        <xdr:cNvCxnSpPr/>
      </xdr:nvCxnSpPr>
      <xdr:spPr>
        <a:xfrm flipV="1">
          <a:off x="8750300" y="9692122"/>
          <a:ext cx="889000" cy="10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a:extLst>
            <a:ext uri="{FF2B5EF4-FFF2-40B4-BE49-F238E27FC236}">
              <a16:creationId xmlns:a16="http://schemas.microsoft.com/office/drawing/2014/main" id="{AAF73CC7-ED58-4ACC-B68D-DB769597281E}"/>
            </a:ext>
          </a:extLst>
        </xdr:cNvPr>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58</xdr:row>
      <xdr:rowOff>65344</xdr:rowOff>
    </xdr:from>
    <xdr:ext cx="534377" cy="259045"/>
    <xdr:sp macro="" textlink="">
      <xdr:nvSpPr>
        <xdr:cNvPr id="345" name="テキスト ボックス 344">
          <a:extLst>
            <a:ext uri="{FF2B5EF4-FFF2-40B4-BE49-F238E27FC236}">
              <a16:creationId xmlns:a16="http://schemas.microsoft.com/office/drawing/2014/main" id="{9C723F4E-8849-479E-A815-5B4C55868E18}"/>
            </a:ext>
          </a:extLst>
        </xdr:cNvPr>
        <xdr:cNvSpPr txBox="1"/>
      </xdr:nvSpPr>
      <xdr:spPr>
        <a:xfrm>
          <a:off x="9337186" y="101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23589</xdr:rowOff>
    </xdr:from>
    <xdr:to>
      <xdr:col>12</xdr:col>
      <xdr:colOff>511175</xdr:colOff>
      <xdr:row>57</xdr:row>
      <xdr:rowOff>28642</xdr:rowOff>
    </xdr:to>
    <xdr:cxnSp macro="">
      <xdr:nvCxnSpPr>
        <xdr:cNvPr id="346" name="直線コネクタ 345">
          <a:extLst>
            <a:ext uri="{FF2B5EF4-FFF2-40B4-BE49-F238E27FC236}">
              <a16:creationId xmlns:a16="http://schemas.microsoft.com/office/drawing/2014/main" id="{1CBE477B-3680-429B-896C-2B6B8D69A53D}"/>
            </a:ext>
          </a:extLst>
        </xdr:cNvPr>
        <xdr:cNvCxnSpPr/>
      </xdr:nvCxnSpPr>
      <xdr:spPr>
        <a:xfrm flipV="1">
          <a:off x="7861300" y="9796239"/>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a:extLst>
            <a:ext uri="{FF2B5EF4-FFF2-40B4-BE49-F238E27FC236}">
              <a16:creationId xmlns:a16="http://schemas.microsoft.com/office/drawing/2014/main" id="{A9DD10FF-FBFB-497B-B083-82461466E0B6}"/>
            </a:ext>
          </a:extLst>
        </xdr:cNvPr>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58</xdr:row>
      <xdr:rowOff>63575</xdr:rowOff>
    </xdr:from>
    <xdr:ext cx="534377" cy="259045"/>
    <xdr:sp macro="" textlink="">
      <xdr:nvSpPr>
        <xdr:cNvPr id="348" name="テキスト ボックス 347">
          <a:extLst>
            <a:ext uri="{FF2B5EF4-FFF2-40B4-BE49-F238E27FC236}">
              <a16:creationId xmlns:a16="http://schemas.microsoft.com/office/drawing/2014/main" id="{CC4500E4-7139-491D-A8E8-0782997E397F}"/>
            </a:ext>
          </a:extLst>
        </xdr:cNvPr>
        <xdr:cNvSpPr txBox="1"/>
      </xdr:nvSpPr>
      <xdr:spPr>
        <a:xfrm>
          <a:off x="8460886" y="101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28642</xdr:rowOff>
    </xdr:from>
    <xdr:to>
      <xdr:col>11</xdr:col>
      <xdr:colOff>307975</xdr:colOff>
      <xdr:row>57</xdr:row>
      <xdr:rowOff>37351</xdr:rowOff>
    </xdr:to>
    <xdr:cxnSp macro="">
      <xdr:nvCxnSpPr>
        <xdr:cNvPr id="349" name="直線コネクタ 348">
          <a:extLst>
            <a:ext uri="{FF2B5EF4-FFF2-40B4-BE49-F238E27FC236}">
              <a16:creationId xmlns:a16="http://schemas.microsoft.com/office/drawing/2014/main" id="{4B45742C-BF00-4C50-B7EC-2A149E0A1395}"/>
            </a:ext>
          </a:extLst>
        </xdr:cNvPr>
        <xdr:cNvCxnSpPr/>
      </xdr:nvCxnSpPr>
      <xdr:spPr>
        <a:xfrm flipV="1">
          <a:off x="6972300" y="9801292"/>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a:extLst>
            <a:ext uri="{FF2B5EF4-FFF2-40B4-BE49-F238E27FC236}">
              <a16:creationId xmlns:a16="http://schemas.microsoft.com/office/drawing/2014/main" id="{B7D23177-D0CA-427E-9D80-EFDAD5754C1F}"/>
            </a:ext>
          </a:extLst>
        </xdr:cNvPr>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31261</xdr:colOff>
      <xdr:row>58</xdr:row>
      <xdr:rowOff>64986</xdr:rowOff>
    </xdr:from>
    <xdr:ext cx="534377" cy="259045"/>
    <xdr:sp macro="" textlink="">
      <xdr:nvSpPr>
        <xdr:cNvPr id="351" name="テキスト ボックス 350">
          <a:extLst>
            <a:ext uri="{FF2B5EF4-FFF2-40B4-BE49-F238E27FC236}">
              <a16:creationId xmlns:a16="http://schemas.microsoft.com/office/drawing/2014/main" id="{7F52BE8C-EEBB-4500-A98A-7E9287971BF9}"/>
            </a:ext>
          </a:extLst>
        </xdr:cNvPr>
        <xdr:cNvSpPr txBox="1"/>
      </xdr:nvSpPr>
      <xdr:spPr>
        <a:xfrm>
          <a:off x="7556011" y="101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a:extLst>
            <a:ext uri="{FF2B5EF4-FFF2-40B4-BE49-F238E27FC236}">
              <a16:creationId xmlns:a16="http://schemas.microsoft.com/office/drawing/2014/main" id="{D896B997-5C21-4603-A978-3F6F50A19A58}"/>
            </a:ext>
          </a:extLst>
        </xdr:cNvPr>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58</xdr:row>
      <xdr:rowOff>63560</xdr:rowOff>
    </xdr:from>
    <xdr:ext cx="534377" cy="259045"/>
    <xdr:sp macro="" textlink="">
      <xdr:nvSpPr>
        <xdr:cNvPr id="353" name="テキスト ボックス 352">
          <a:extLst>
            <a:ext uri="{FF2B5EF4-FFF2-40B4-BE49-F238E27FC236}">
              <a16:creationId xmlns:a16="http://schemas.microsoft.com/office/drawing/2014/main" id="{45F180D9-CB05-4C56-B4AA-D35B08E23C5F}"/>
            </a:ext>
          </a:extLst>
        </xdr:cNvPr>
        <xdr:cNvSpPr txBox="1"/>
      </xdr:nvSpPr>
      <xdr:spPr>
        <a:xfrm>
          <a:off x="6682886" y="101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9209AFEC-B23C-4DB8-9DBB-9E1A8B16BB9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4E984780-D246-4591-9C20-C4EF6130F1D3}"/>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E465E805-1196-4808-9755-5A8016CA795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3C4E9B08-234A-4E2A-BFE1-C858FAB41EC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77D474A4-7DCB-4D66-97D0-6D27A3CA6DB7}"/>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9119</xdr:rowOff>
    </xdr:from>
    <xdr:to>
      <xdr:col>15</xdr:col>
      <xdr:colOff>231775</xdr:colOff>
      <xdr:row>56</xdr:row>
      <xdr:rowOff>110719</xdr:rowOff>
    </xdr:to>
    <xdr:sp macro="" textlink="">
      <xdr:nvSpPr>
        <xdr:cNvPr id="359" name="円/楕円 358">
          <a:extLst>
            <a:ext uri="{FF2B5EF4-FFF2-40B4-BE49-F238E27FC236}">
              <a16:creationId xmlns:a16="http://schemas.microsoft.com/office/drawing/2014/main" id="{F2D78459-0439-4A81-B594-8106E39C4CD7}"/>
            </a:ext>
          </a:extLst>
        </xdr:cNvPr>
        <xdr:cNvSpPr/>
      </xdr:nvSpPr>
      <xdr:spPr>
        <a:xfrm>
          <a:off x="10426700" y="96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222250</xdr:colOff>
      <xdr:row>55</xdr:row>
      <xdr:rowOff>31996</xdr:rowOff>
    </xdr:from>
    <xdr:ext cx="534377" cy="259045"/>
    <xdr:sp macro="" textlink="">
      <xdr:nvSpPr>
        <xdr:cNvPr id="360" name="農林水産業費該当値テキスト">
          <a:extLst>
            <a:ext uri="{FF2B5EF4-FFF2-40B4-BE49-F238E27FC236}">
              <a16:creationId xmlns:a16="http://schemas.microsoft.com/office/drawing/2014/main" id="{739326CF-94B9-4B97-94F8-07E5EE0F298F}"/>
            </a:ext>
          </a:extLst>
        </xdr:cNvPr>
        <xdr:cNvSpPr txBox="1"/>
      </xdr:nvSpPr>
      <xdr:spPr>
        <a:xfrm>
          <a:off x="10477500" y="96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92,450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40122</xdr:rowOff>
    </xdr:from>
    <xdr:to>
      <xdr:col>14</xdr:col>
      <xdr:colOff>79375</xdr:colOff>
      <xdr:row>56</xdr:row>
      <xdr:rowOff>141722</xdr:rowOff>
    </xdr:to>
    <xdr:sp macro="" textlink="">
      <xdr:nvSpPr>
        <xdr:cNvPr id="361" name="円/楕円 360">
          <a:extLst>
            <a:ext uri="{FF2B5EF4-FFF2-40B4-BE49-F238E27FC236}">
              <a16:creationId xmlns:a16="http://schemas.microsoft.com/office/drawing/2014/main" id="{863270D5-FCF4-441F-809A-85B9B4ACFAC3}"/>
            </a:ext>
          </a:extLst>
        </xdr:cNvPr>
        <xdr:cNvSpPr/>
      </xdr:nvSpPr>
      <xdr:spPr>
        <a:xfrm>
          <a:off x="9588500" y="9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54</xdr:row>
      <xdr:rowOff>158249</xdr:rowOff>
    </xdr:from>
    <xdr:ext cx="534377" cy="259045"/>
    <xdr:sp macro="" textlink="">
      <xdr:nvSpPr>
        <xdr:cNvPr id="362" name="テキスト ボックス 361">
          <a:extLst>
            <a:ext uri="{FF2B5EF4-FFF2-40B4-BE49-F238E27FC236}">
              <a16:creationId xmlns:a16="http://schemas.microsoft.com/office/drawing/2014/main" id="{26739CFC-1360-4617-B01F-0A83D7F12D2B}"/>
            </a:ext>
          </a:extLst>
        </xdr:cNvPr>
        <xdr:cNvSpPr txBox="1"/>
      </xdr:nvSpPr>
      <xdr:spPr>
        <a:xfrm>
          <a:off x="9337186" y="95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144239</xdr:rowOff>
    </xdr:from>
    <xdr:to>
      <xdr:col>12</xdr:col>
      <xdr:colOff>561975</xdr:colOff>
      <xdr:row>57</xdr:row>
      <xdr:rowOff>74389</xdr:rowOff>
    </xdr:to>
    <xdr:sp macro="" textlink="">
      <xdr:nvSpPr>
        <xdr:cNvPr id="363" name="円/楕円 362">
          <a:extLst>
            <a:ext uri="{FF2B5EF4-FFF2-40B4-BE49-F238E27FC236}">
              <a16:creationId xmlns:a16="http://schemas.microsoft.com/office/drawing/2014/main" id="{903EF59E-03C9-4E98-BB15-BF214ED614B4}"/>
            </a:ext>
          </a:extLst>
        </xdr:cNvPr>
        <xdr:cNvSpPr/>
      </xdr:nvSpPr>
      <xdr:spPr>
        <a:xfrm>
          <a:off x="8699500" y="97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55</xdr:row>
      <xdr:rowOff>90916</xdr:rowOff>
    </xdr:from>
    <xdr:ext cx="534377" cy="259045"/>
    <xdr:sp macro="" textlink="">
      <xdr:nvSpPr>
        <xdr:cNvPr id="364" name="テキスト ボックス 363">
          <a:extLst>
            <a:ext uri="{FF2B5EF4-FFF2-40B4-BE49-F238E27FC236}">
              <a16:creationId xmlns:a16="http://schemas.microsoft.com/office/drawing/2014/main" id="{BC1E23A8-E003-4000-A89F-862DCF53D715}"/>
            </a:ext>
          </a:extLst>
        </xdr:cNvPr>
        <xdr:cNvSpPr txBox="1"/>
      </xdr:nvSpPr>
      <xdr:spPr>
        <a:xfrm>
          <a:off x="8460886" y="969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62,896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149292</xdr:rowOff>
    </xdr:from>
    <xdr:to>
      <xdr:col>11</xdr:col>
      <xdr:colOff>358775</xdr:colOff>
      <xdr:row>57</xdr:row>
      <xdr:rowOff>79442</xdr:rowOff>
    </xdr:to>
    <xdr:sp macro="" textlink="">
      <xdr:nvSpPr>
        <xdr:cNvPr id="365" name="円/楕円 364">
          <a:extLst>
            <a:ext uri="{FF2B5EF4-FFF2-40B4-BE49-F238E27FC236}">
              <a16:creationId xmlns:a16="http://schemas.microsoft.com/office/drawing/2014/main" id="{F0CD16D6-8D02-4192-B32F-6AD2B22EA5F8}"/>
            </a:ext>
          </a:extLst>
        </xdr:cNvPr>
        <xdr:cNvSpPr/>
      </xdr:nvSpPr>
      <xdr:spPr>
        <a:xfrm>
          <a:off x="7810500" y="97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31261</xdr:colOff>
      <xdr:row>55</xdr:row>
      <xdr:rowOff>95969</xdr:rowOff>
    </xdr:from>
    <xdr:ext cx="534377" cy="259045"/>
    <xdr:sp macro="" textlink="">
      <xdr:nvSpPr>
        <xdr:cNvPr id="366" name="テキスト ボックス 365">
          <a:extLst>
            <a:ext uri="{FF2B5EF4-FFF2-40B4-BE49-F238E27FC236}">
              <a16:creationId xmlns:a16="http://schemas.microsoft.com/office/drawing/2014/main" id="{AE1F67B3-6338-4D04-B01C-126D08445A82}"/>
            </a:ext>
          </a:extLst>
        </xdr:cNvPr>
        <xdr:cNvSpPr txBox="1"/>
      </xdr:nvSpPr>
      <xdr:spPr>
        <a:xfrm>
          <a:off x="7556011" y="97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158001</xdr:rowOff>
    </xdr:from>
    <xdr:to>
      <xdr:col>10</xdr:col>
      <xdr:colOff>155575</xdr:colOff>
      <xdr:row>57</xdr:row>
      <xdr:rowOff>88151</xdr:rowOff>
    </xdr:to>
    <xdr:sp macro="" textlink="">
      <xdr:nvSpPr>
        <xdr:cNvPr id="367" name="円/楕円 366">
          <a:extLst>
            <a:ext uri="{FF2B5EF4-FFF2-40B4-BE49-F238E27FC236}">
              <a16:creationId xmlns:a16="http://schemas.microsoft.com/office/drawing/2014/main" id="{799C7B81-30B4-474D-9AA8-4822FE8CDB2C}"/>
            </a:ext>
          </a:extLst>
        </xdr:cNvPr>
        <xdr:cNvSpPr/>
      </xdr:nvSpPr>
      <xdr:spPr>
        <a:xfrm>
          <a:off x="6921500" y="97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55</xdr:row>
      <xdr:rowOff>114203</xdr:rowOff>
    </xdr:from>
    <xdr:ext cx="534377" cy="259045"/>
    <xdr:sp macro="" textlink="">
      <xdr:nvSpPr>
        <xdr:cNvPr id="368" name="テキスト ボックス 367">
          <a:extLst>
            <a:ext uri="{FF2B5EF4-FFF2-40B4-BE49-F238E27FC236}">
              <a16:creationId xmlns:a16="http://schemas.microsoft.com/office/drawing/2014/main" id="{3928C000-BEEE-4AD8-9B5B-19FE8B107376}"/>
            </a:ext>
          </a:extLst>
        </xdr:cNvPr>
        <xdr:cNvSpPr txBox="1"/>
      </xdr:nvSpPr>
      <xdr:spPr>
        <a:xfrm>
          <a:off x="6682886" y="97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a:extLst>
            <a:ext uri="{FF2B5EF4-FFF2-40B4-BE49-F238E27FC236}">
              <a16:creationId xmlns:a16="http://schemas.microsoft.com/office/drawing/2014/main" id="{38D9B193-853A-4692-8C6B-029CA2CAD15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a:extLst>
            <a:ext uri="{FF2B5EF4-FFF2-40B4-BE49-F238E27FC236}">
              <a16:creationId xmlns:a16="http://schemas.microsoft.com/office/drawing/2014/main" id="{F670CDE7-2552-4AC3-A995-68981B66890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a:extLst>
            <a:ext uri="{FF2B5EF4-FFF2-40B4-BE49-F238E27FC236}">
              <a16:creationId xmlns:a16="http://schemas.microsoft.com/office/drawing/2014/main" id="{8F8B694C-C0D4-4F4B-8FB8-9EC0D045ACB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a:extLst>
            <a:ext uri="{FF2B5EF4-FFF2-40B4-BE49-F238E27FC236}">
              <a16:creationId xmlns:a16="http://schemas.microsoft.com/office/drawing/2014/main" id="{ABDEF86B-F40B-43D1-8AFA-6501FF39FED1}"/>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a:extLst>
            <a:ext uri="{FF2B5EF4-FFF2-40B4-BE49-F238E27FC236}">
              <a16:creationId xmlns:a16="http://schemas.microsoft.com/office/drawing/2014/main" id="{651F0F8A-713B-4DD5-A556-021E7FE397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a:extLst>
            <a:ext uri="{FF2B5EF4-FFF2-40B4-BE49-F238E27FC236}">
              <a16:creationId xmlns:a16="http://schemas.microsoft.com/office/drawing/2014/main" id="{46AA5808-22C2-4C0C-846F-29ED94B42A8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a:extLst>
            <a:ext uri="{FF2B5EF4-FFF2-40B4-BE49-F238E27FC236}">
              <a16:creationId xmlns:a16="http://schemas.microsoft.com/office/drawing/2014/main" id="{07666ECD-26A2-4536-83C2-F3902FDD7F4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a:extLst>
            <a:ext uri="{FF2B5EF4-FFF2-40B4-BE49-F238E27FC236}">
              <a16:creationId xmlns:a16="http://schemas.microsoft.com/office/drawing/2014/main" id="{E744F6DD-F0E8-47DC-87F2-1C39AB57616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15875</xdr:rowOff>
    </xdr:from>
    <xdr:ext cx="349839" cy="225703"/>
    <xdr:sp macro="" textlink="">
      <xdr:nvSpPr>
        <xdr:cNvPr id="377" name="テキスト ボックス 376">
          <a:extLst>
            <a:ext uri="{FF2B5EF4-FFF2-40B4-BE49-F238E27FC236}">
              <a16:creationId xmlns:a16="http://schemas.microsoft.com/office/drawing/2014/main" id="{EB0ABAD0-9FDF-4CC7-AC86-BF063E4170CB}"/>
            </a:ext>
          </a:extLst>
        </xdr:cNvPr>
        <xdr:cNvSpPr txBox="1"/>
      </xdr:nvSpPr>
      <xdr:spPr>
        <a:xfrm>
          <a:off x="6543675" y="11715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a:extLst>
            <a:ext uri="{FF2B5EF4-FFF2-40B4-BE49-F238E27FC236}">
              <a16:creationId xmlns:a16="http://schemas.microsoft.com/office/drawing/2014/main" id="{0FB4322C-D792-4C6F-A334-D6AF2545B67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a:extLst>
            <a:ext uri="{FF2B5EF4-FFF2-40B4-BE49-F238E27FC236}">
              <a16:creationId xmlns:a16="http://schemas.microsoft.com/office/drawing/2014/main" id="{0FFFFF0D-C241-4595-980E-044859EC17A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a:extLst>
            <a:ext uri="{FF2B5EF4-FFF2-40B4-BE49-F238E27FC236}">
              <a16:creationId xmlns:a16="http://schemas.microsoft.com/office/drawing/2014/main" id="{B2D6463C-88E3-44FE-97B9-BA910EF033A7}"/>
            </a:ext>
          </a:extLst>
        </xdr:cNvPr>
        <xdr:cNvSpPr txBox="1"/>
      </xdr:nvSpPr>
      <xdr:spPr>
        <a:xfrm>
          <a:off x="6332989" y="13615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a:extLst>
            <a:ext uri="{FF2B5EF4-FFF2-40B4-BE49-F238E27FC236}">
              <a16:creationId xmlns:a16="http://schemas.microsoft.com/office/drawing/2014/main" id="{77F37EDE-9961-45F8-A62F-B6F2195054CE}"/>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75</xdr:row>
      <xdr:rowOff>64152</xdr:rowOff>
    </xdr:from>
    <xdr:ext cx="531299" cy="259045"/>
    <xdr:sp macro="" textlink="">
      <xdr:nvSpPr>
        <xdr:cNvPr id="382" name="テキスト ボックス 381">
          <a:extLst>
            <a:ext uri="{FF2B5EF4-FFF2-40B4-BE49-F238E27FC236}">
              <a16:creationId xmlns:a16="http://schemas.microsoft.com/office/drawing/2014/main" id="{2BFC3EC1-C486-47B8-9840-F6382B4A92BB}"/>
            </a:ext>
          </a:extLst>
        </xdr:cNvPr>
        <xdr:cNvSpPr txBox="1"/>
      </xdr:nvSpPr>
      <xdr:spPr>
        <a:xfrm>
          <a:off x="6063176" y="1316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a:extLst>
            <a:ext uri="{FF2B5EF4-FFF2-40B4-BE49-F238E27FC236}">
              <a16:creationId xmlns:a16="http://schemas.microsoft.com/office/drawing/2014/main" id="{4A8139AE-5C83-4A19-9D97-6607930901F8}"/>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72</xdr:row>
      <xdr:rowOff>111777</xdr:rowOff>
    </xdr:from>
    <xdr:ext cx="595420" cy="259045"/>
    <xdr:sp macro="" textlink="">
      <xdr:nvSpPr>
        <xdr:cNvPr id="384" name="テキスト ボックス 383">
          <a:extLst>
            <a:ext uri="{FF2B5EF4-FFF2-40B4-BE49-F238E27FC236}">
              <a16:creationId xmlns:a16="http://schemas.microsoft.com/office/drawing/2014/main" id="{28005C01-86BB-43DE-B447-66429615F93F}"/>
            </a:ext>
          </a:extLst>
        </xdr:cNvPr>
        <xdr:cNvSpPr txBox="1"/>
      </xdr:nvSpPr>
      <xdr:spPr>
        <a:xfrm>
          <a:off x="5980006" y="1268477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a:extLst>
            <a:ext uri="{FF2B5EF4-FFF2-40B4-BE49-F238E27FC236}">
              <a16:creationId xmlns:a16="http://schemas.microsoft.com/office/drawing/2014/main" id="{881BFC42-0A5B-4056-9233-FB58AB0D1FFF}"/>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69</xdr:row>
      <xdr:rowOff>168927</xdr:rowOff>
    </xdr:from>
    <xdr:ext cx="595420" cy="259045"/>
    <xdr:sp macro="" textlink="">
      <xdr:nvSpPr>
        <xdr:cNvPr id="386" name="テキスト ボックス 385">
          <a:extLst>
            <a:ext uri="{FF2B5EF4-FFF2-40B4-BE49-F238E27FC236}">
              <a16:creationId xmlns:a16="http://schemas.microsoft.com/office/drawing/2014/main" id="{32022209-6A95-465B-9665-8168F41916CE}"/>
            </a:ext>
          </a:extLst>
        </xdr:cNvPr>
        <xdr:cNvSpPr txBox="1"/>
      </xdr:nvSpPr>
      <xdr:spPr>
        <a:xfrm>
          <a:off x="5980006" y="122180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a:extLst>
            <a:ext uri="{FF2B5EF4-FFF2-40B4-BE49-F238E27FC236}">
              <a16:creationId xmlns:a16="http://schemas.microsoft.com/office/drawing/2014/main" id="{A8116DA8-5796-42D9-9917-2FD27F2E5AF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67</xdr:row>
      <xdr:rowOff>64152</xdr:rowOff>
    </xdr:from>
    <xdr:ext cx="595420" cy="259045"/>
    <xdr:sp macro="" textlink="">
      <xdr:nvSpPr>
        <xdr:cNvPr id="388" name="テキスト ボックス 387">
          <a:extLst>
            <a:ext uri="{FF2B5EF4-FFF2-40B4-BE49-F238E27FC236}">
              <a16:creationId xmlns:a16="http://schemas.microsoft.com/office/drawing/2014/main" id="{40D3FF25-498D-459F-A256-26B45EEB862D}"/>
            </a:ext>
          </a:extLst>
        </xdr:cNvPr>
        <xdr:cNvSpPr txBox="1"/>
      </xdr:nvSpPr>
      <xdr:spPr>
        <a:xfrm>
          <a:off x="5980006" y="117640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a:extLst>
            <a:ext uri="{FF2B5EF4-FFF2-40B4-BE49-F238E27FC236}">
              <a16:creationId xmlns:a16="http://schemas.microsoft.com/office/drawing/2014/main" id="{5852E403-6007-4424-9E04-FEBBDCC020A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a:extLst>
            <a:ext uri="{FF2B5EF4-FFF2-40B4-BE49-F238E27FC236}">
              <a16:creationId xmlns:a16="http://schemas.microsoft.com/office/drawing/2014/main" id="{75528C92-104D-4A21-AEC7-B6900A95443D}"/>
            </a:ext>
          </a:extLst>
        </xdr:cNvPr>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78</xdr:row>
      <xdr:rowOff>125919</xdr:rowOff>
    </xdr:from>
    <xdr:ext cx="378565" cy="259045"/>
    <xdr:sp macro="" textlink="">
      <xdr:nvSpPr>
        <xdr:cNvPr id="391" name="商工費最小値テキスト">
          <a:extLst>
            <a:ext uri="{FF2B5EF4-FFF2-40B4-BE49-F238E27FC236}">
              <a16:creationId xmlns:a16="http://schemas.microsoft.com/office/drawing/2014/main" id="{E51ED52A-4047-48CA-8304-6D74CB057A93}"/>
            </a:ext>
          </a:extLst>
        </xdr:cNvPr>
        <xdr:cNvSpPr txBox="1"/>
      </xdr:nvSpPr>
      <xdr:spPr>
        <a:xfrm>
          <a:off x="10477500" y="1374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a:extLst>
            <a:ext uri="{FF2B5EF4-FFF2-40B4-BE49-F238E27FC236}">
              <a16:creationId xmlns:a16="http://schemas.microsoft.com/office/drawing/2014/main" id="{76CF5BF8-5219-48DE-84C5-E0990EB937F8}"/>
            </a:ext>
          </a:extLst>
        </xdr:cNvPr>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69</xdr:row>
      <xdr:rowOff>18946</xdr:rowOff>
    </xdr:from>
    <xdr:ext cx="599010" cy="259045"/>
    <xdr:sp macro="" textlink="">
      <xdr:nvSpPr>
        <xdr:cNvPr id="393" name="商工費最大値テキスト">
          <a:extLst>
            <a:ext uri="{FF2B5EF4-FFF2-40B4-BE49-F238E27FC236}">
              <a16:creationId xmlns:a16="http://schemas.microsoft.com/office/drawing/2014/main" id="{6C1075FF-B4B5-4FB5-A7FC-675B06C7F9E7}"/>
            </a:ext>
          </a:extLst>
        </xdr:cNvPr>
        <xdr:cNvSpPr txBox="1"/>
      </xdr:nvSpPr>
      <xdr:spPr>
        <a:xfrm>
          <a:off x="10477500" y="1206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a:extLst>
            <a:ext uri="{FF2B5EF4-FFF2-40B4-BE49-F238E27FC236}">
              <a16:creationId xmlns:a16="http://schemas.microsoft.com/office/drawing/2014/main" id="{CCF35514-BD11-43A3-8931-EB7B9ECE3889}"/>
            </a:ext>
          </a:extLst>
        </xdr:cNvPr>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30246</xdr:rowOff>
    </xdr:from>
    <xdr:to>
      <xdr:col>15</xdr:col>
      <xdr:colOff>180975</xdr:colOff>
      <xdr:row>77</xdr:row>
      <xdr:rowOff>80035</xdr:rowOff>
    </xdr:to>
    <xdr:cxnSp macro="">
      <xdr:nvCxnSpPr>
        <xdr:cNvPr id="395" name="直線コネクタ 394">
          <a:extLst>
            <a:ext uri="{FF2B5EF4-FFF2-40B4-BE49-F238E27FC236}">
              <a16:creationId xmlns:a16="http://schemas.microsoft.com/office/drawing/2014/main" id="{FEBBC017-18F6-42D4-9753-BCED4A346E61}"/>
            </a:ext>
          </a:extLst>
        </xdr:cNvPr>
        <xdr:cNvCxnSpPr/>
      </xdr:nvCxnSpPr>
      <xdr:spPr>
        <a:xfrm>
          <a:off x="9639300" y="13231896"/>
          <a:ext cx="8382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77</xdr:row>
      <xdr:rowOff>67936</xdr:rowOff>
    </xdr:from>
    <xdr:ext cx="534377" cy="259045"/>
    <xdr:sp macro="" textlink="">
      <xdr:nvSpPr>
        <xdr:cNvPr id="396" name="商工費平均値テキスト">
          <a:extLst>
            <a:ext uri="{FF2B5EF4-FFF2-40B4-BE49-F238E27FC236}">
              <a16:creationId xmlns:a16="http://schemas.microsoft.com/office/drawing/2014/main" id="{AFF050AD-7817-4DA8-AE44-01D11F05327E}"/>
            </a:ext>
          </a:extLst>
        </xdr:cNvPr>
        <xdr:cNvSpPr txBox="1"/>
      </xdr:nvSpPr>
      <xdr:spPr>
        <a:xfrm>
          <a:off x="10477500" y="1351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a:extLst>
            <a:ext uri="{FF2B5EF4-FFF2-40B4-BE49-F238E27FC236}">
              <a16:creationId xmlns:a16="http://schemas.microsoft.com/office/drawing/2014/main" id="{B4283462-5EA6-44C7-9BD7-B1891AA331C6}"/>
            </a:ext>
          </a:extLst>
        </xdr:cNvPr>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76</xdr:row>
      <xdr:rowOff>79780</xdr:rowOff>
    </xdr:from>
    <xdr:to>
      <xdr:col>14</xdr:col>
      <xdr:colOff>28575</xdr:colOff>
      <xdr:row>77</xdr:row>
      <xdr:rowOff>30246</xdr:rowOff>
    </xdr:to>
    <xdr:cxnSp macro="">
      <xdr:nvCxnSpPr>
        <xdr:cNvPr id="398" name="直線コネクタ 397">
          <a:extLst>
            <a:ext uri="{FF2B5EF4-FFF2-40B4-BE49-F238E27FC236}">
              <a16:creationId xmlns:a16="http://schemas.microsoft.com/office/drawing/2014/main" id="{8F93D4B5-BF81-4398-8B06-9C859F30FA13}"/>
            </a:ext>
          </a:extLst>
        </xdr:cNvPr>
        <xdr:cNvCxnSpPr/>
      </xdr:nvCxnSpPr>
      <xdr:spPr>
        <a:xfrm>
          <a:off x="8750300" y="13109980"/>
          <a:ext cx="889000" cy="12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a:extLst>
            <a:ext uri="{FF2B5EF4-FFF2-40B4-BE49-F238E27FC236}">
              <a16:creationId xmlns:a16="http://schemas.microsoft.com/office/drawing/2014/main" id="{DB94A7E2-02B7-41BA-B106-3A64F890D8D1}"/>
            </a:ext>
          </a:extLst>
        </xdr:cNvPr>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78</xdr:row>
      <xdr:rowOff>68516</xdr:rowOff>
    </xdr:from>
    <xdr:ext cx="534377" cy="259045"/>
    <xdr:sp macro="" textlink="">
      <xdr:nvSpPr>
        <xdr:cNvPr id="400" name="テキスト ボックス 399">
          <a:extLst>
            <a:ext uri="{FF2B5EF4-FFF2-40B4-BE49-F238E27FC236}">
              <a16:creationId xmlns:a16="http://schemas.microsoft.com/office/drawing/2014/main" id="{6CC4498C-D86E-46E1-ACD9-6F22AAD047E5}"/>
            </a:ext>
          </a:extLst>
        </xdr:cNvPr>
        <xdr:cNvSpPr txBox="1"/>
      </xdr:nvSpPr>
      <xdr:spPr>
        <a:xfrm>
          <a:off x="9337186" y="1368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140633</xdr:rowOff>
    </xdr:from>
    <xdr:to>
      <xdr:col>12</xdr:col>
      <xdr:colOff>511175</xdr:colOff>
      <xdr:row>76</xdr:row>
      <xdr:rowOff>79780</xdr:rowOff>
    </xdr:to>
    <xdr:cxnSp macro="">
      <xdr:nvCxnSpPr>
        <xdr:cNvPr id="401" name="直線コネクタ 400">
          <a:extLst>
            <a:ext uri="{FF2B5EF4-FFF2-40B4-BE49-F238E27FC236}">
              <a16:creationId xmlns:a16="http://schemas.microsoft.com/office/drawing/2014/main" id="{8CEA4358-87CB-4C1C-812E-317181EA2418}"/>
            </a:ext>
          </a:extLst>
        </xdr:cNvPr>
        <xdr:cNvCxnSpPr/>
      </xdr:nvCxnSpPr>
      <xdr:spPr>
        <a:xfrm>
          <a:off x="7861300" y="12999383"/>
          <a:ext cx="8890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a:extLst>
            <a:ext uri="{FF2B5EF4-FFF2-40B4-BE49-F238E27FC236}">
              <a16:creationId xmlns:a16="http://schemas.microsoft.com/office/drawing/2014/main" id="{E9B50046-7FD5-491F-8E65-EEDA22FA70EE}"/>
            </a:ext>
          </a:extLst>
        </xdr:cNvPr>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78</xdr:row>
      <xdr:rowOff>71936</xdr:rowOff>
    </xdr:from>
    <xdr:ext cx="534377" cy="259045"/>
    <xdr:sp macro="" textlink="">
      <xdr:nvSpPr>
        <xdr:cNvPr id="403" name="テキスト ボックス 402">
          <a:extLst>
            <a:ext uri="{FF2B5EF4-FFF2-40B4-BE49-F238E27FC236}">
              <a16:creationId xmlns:a16="http://schemas.microsoft.com/office/drawing/2014/main" id="{183C6B3B-02F0-4648-BFC2-346BF53F9C8C}"/>
            </a:ext>
          </a:extLst>
        </xdr:cNvPr>
        <xdr:cNvSpPr txBox="1"/>
      </xdr:nvSpPr>
      <xdr:spPr>
        <a:xfrm>
          <a:off x="8460886" y="1369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140633</xdr:rowOff>
    </xdr:from>
    <xdr:to>
      <xdr:col>11</xdr:col>
      <xdr:colOff>307975</xdr:colOff>
      <xdr:row>77</xdr:row>
      <xdr:rowOff>74000</xdr:rowOff>
    </xdr:to>
    <xdr:cxnSp macro="">
      <xdr:nvCxnSpPr>
        <xdr:cNvPr id="404" name="直線コネクタ 403">
          <a:extLst>
            <a:ext uri="{FF2B5EF4-FFF2-40B4-BE49-F238E27FC236}">
              <a16:creationId xmlns:a16="http://schemas.microsoft.com/office/drawing/2014/main" id="{F1CD6527-BEE1-4E09-90D7-DA07F0C5BD35}"/>
            </a:ext>
          </a:extLst>
        </xdr:cNvPr>
        <xdr:cNvCxnSpPr/>
      </xdr:nvCxnSpPr>
      <xdr:spPr>
        <a:xfrm flipV="1">
          <a:off x="6972300" y="12999383"/>
          <a:ext cx="889000" cy="27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a:extLst>
            <a:ext uri="{FF2B5EF4-FFF2-40B4-BE49-F238E27FC236}">
              <a16:creationId xmlns:a16="http://schemas.microsoft.com/office/drawing/2014/main" id="{9256A1BD-9DE0-4650-845D-9EBEE0FF0AFF}"/>
            </a:ext>
          </a:extLst>
        </xdr:cNvPr>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31261</xdr:colOff>
      <xdr:row>78</xdr:row>
      <xdr:rowOff>76013</xdr:rowOff>
    </xdr:from>
    <xdr:ext cx="534377" cy="259045"/>
    <xdr:sp macro="" textlink="">
      <xdr:nvSpPr>
        <xdr:cNvPr id="406" name="テキスト ボックス 405">
          <a:extLst>
            <a:ext uri="{FF2B5EF4-FFF2-40B4-BE49-F238E27FC236}">
              <a16:creationId xmlns:a16="http://schemas.microsoft.com/office/drawing/2014/main" id="{37897C4E-2FAF-445C-A51B-B168CD9B9BF8}"/>
            </a:ext>
          </a:extLst>
        </xdr:cNvPr>
        <xdr:cNvSpPr txBox="1"/>
      </xdr:nvSpPr>
      <xdr:spPr>
        <a:xfrm>
          <a:off x="7556011" y="136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a:extLst>
            <a:ext uri="{FF2B5EF4-FFF2-40B4-BE49-F238E27FC236}">
              <a16:creationId xmlns:a16="http://schemas.microsoft.com/office/drawing/2014/main" id="{A0303AB3-5849-4D37-AED0-E78C0260DDCC}"/>
            </a:ext>
          </a:extLst>
        </xdr:cNvPr>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78</xdr:row>
      <xdr:rowOff>72886</xdr:rowOff>
    </xdr:from>
    <xdr:ext cx="534377" cy="259045"/>
    <xdr:sp macro="" textlink="">
      <xdr:nvSpPr>
        <xdr:cNvPr id="408" name="テキスト ボックス 407">
          <a:extLst>
            <a:ext uri="{FF2B5EF4-FFF2-40B4-BE49-F238E27FC236}">
              <a16:creationId xmlns:a16="http://schemas.microsoft.com/office/drawing/2014/main" id="{212A5BDA-3703-4BF5-929F-0C5082914F67}"/>
            </a:ext>
          </a:extLst>
        </xdr:cNvPr>
        <xdr:cNvSpPr txBox="1"/>
      </xdr:nvSpPr>
      <xdr:spPr>
        <a:xfrm>
          <a:off x="6682886" y="136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41B33C3E-17D5-4F58-92AB-0161410C8B2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F7A072AB-113A-4D5C-B30A-A373B053EC56}"/>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1054359A-82DE-4203-8245-0BADD79EEB3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554BE575-B967-4846-970E-EEE8AB79641B}"/>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78389DDA-866F-436F-B37F-E47C8F826B8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29235</xdr:rowOff>
    </xdr:from>
    <xdr:to>
      <xdr:col>15</xdr:col>
      <xdr:colOff>231775</xdr:colOff>
      <xdr:row>77</xdr:row>
      <xdr:rowOff>130835</xdr:rowOff>
    </xdr:to>
    <xdr:sp macro="" textlink="">
      <xdr:nvSpPr>
        <xdr:cNvPr id="414" name="円/楕円 413">
          <a:extLst>
            <a:ext uri="{FF2B5EF4-FFF2-40B4-BE49-F238E27FC236}">
              <a16:creationId xmlns:a16="http://schemas.microsoft.com/office/drawing/2014/main" id="{297FAA80-99DF-4E23-8FA0-0DA59929B9A1}"/>
            </a:ext>
          </a:extLst>
        </xdr:cNvPr>
        <xdr:cNvSpPr/>
      </xdr:nvSpPr>
      <xdr:spPr>
        <a:xfrm>
          <a:off x="10426700" y="132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222250</xdr:colOff>
      <xdr:row>76</xdr:row>
      <xdr:rowOff>52112</xdr:rowOff>
    </xdr:from>
    <xdr:ext cx="534377" cy="259045"/>
    <xdr:sp macro="" textlink="">
      <xdr:nvSpPr>
        <xdr:cNvPr id="415" name="商工費該当値テキスト">
          <a:extLst>
            <a:ext uri="{FF2B5EF4-FFF2-40B4-BE49-F238E27FC236}">
              <a16:creationId xmlns:a16="http://schemas.microsoft.com/office/drawing/2014/main" id="{BAAE391C-0980-4E62-A2FF-6DF8D5574BF7}"/>
            </a:ext>
          </a:extLst>
        </xdr:cNvPr>
        <xdr:cNvSpPr txBox="1"/>
      </xdr:nvSpPr>
      <xdr:spPr>
        <a:xfrm>
          <a:off x="10477500" y="1332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25,275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150896</xdr:rowOff>
    </xdr:from>
    <xdr:to>
      <xdr:col>14</xdr:col>
      <xdr:colOff>79375</xdr:colOff>
      <xdr:row>77</xdr:row>
      <xdr:rowOff>81046</xdr:rowOff>
    </xdr:to>
    <xdr:sp macro="" textlink="">
      <xdr:nvSpPr>
        <xdr:cNvPr id="416" name="円/楕円 415">
          <a:extLst>
            <a:ext uri="{FF2B5EF4-FFF2-40B4-BE49-F238E27FC236}">
              <a16:creationId xmlns:a16="http://schemas.microsoft.com/office/drawing/2014/main" id="{86B7EB84-BDF9-46E2-A19E-AD46211A1C02}"/>
            </a:ext>
          </a:extLst>
        </xdr:cNvPr>
        <xdr:cNvSpPr/>
      </xdr:nvSpPr>
      <xdr:spPr>
        <a:xfrm>
          <a:off x="9588500" y="131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75</xdr:row>
      <xdr:rowOff>97573</xdr:rowOff>
    </xdr:from>
    <xdr:ext cx="534377" cy="259045"/>
    <xdr:sp macro="" textlink="">
      <xdr:nvSpPr>
        <xdr:cNvPr id="417" name="テキスト ボックス 416">
          <a:extLst>
            <a:ext uri="{FF2B5EF4-FFF2-40B4-BE49-F238E27FC236}">
              <a16:creationId xmlns:a16="http://schemas.microsoft.com/office/drawing/2014/main" id="{7DF522D6-DA79-4558-97EB-F5E0549C234A}"/>
            </a:ext>
          </a:extLst>
        </xdr:cNvPr>
        <xdr:cNvSpPr txBox="1"/>
      </xdr:nvSpPr>
      <xdr:spPr>
        <a:xfrm>
          <a:off x="9337186" y="131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28980</xdr:rowOff>
    </xdr:from>
    <xdr:to>
      <xdr:col>12</xdr:col>
      <xdr:colOff>561975</xdr:colOff>
      <xdr:row>76</xdr:row>
      <xdr:rowOff>130580</xdr:rowOff>
    </xdr:to>
    <xdr:sp macro="" textlink="">
      <xdr:nvSpPr>
        <xdr:cNvPr id="418" name="円/楕円 417">
          <a:extLst>
            <a:ext uri="{FF2B5EF4-FFF2-40B4-BE49-F238E27FC236}">
              <a16:creationId xmlns:a16="http://schemas.microsoft.com/office/drawing/2014/main" id="{2E0F7A58-7193-439E-976B-91B9F32988DD}"/>
            </a:ext>
          </a:extLst>
        </xdr:cNvPr>
        <xdr:cNvSpPr/>
      </xdr:nvSpPr>
      <xdr:spPr>
        <a:xfrm>
          <a:off x="8699500" y="130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74</xdr:row>
      <xdr:rowOff>147107</xdr:rowOff>
    </xdr:from>
    <xdr:ext cx="534377" cy="259045"/>
    <xdr:sp macro="" textlink="">
      <xdr:nvSpPr>
        <xdr:cNvPr id="419" name="テキスト ボックス 418">
          <a:extLst>
            <a:ext uri="{FF2B5EF4-FFF2-40B4-BE49-F238E27FC236}">
              <a16:creationId xmlns:a16="http://schemas.microsoft.com/office/drawing/2014/main" id="{E263D469-4297-4CDE-8B4B-740E68704AE6}"/>
            </a:ext>
          </a:extLst>
        </xdr:cNvPr>
        <xdr:cNvSpPr txBox="1"/>
      </xdr:nvSpPr>
      <xdr:spPr>
        <a:xfrm>
          <a:off x="8460886" y="1306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44,053</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89833</xdr:rowOff>
    </xdr:from>
    <xdr:to>
      <xdr:col>11</xdr:col>
      <xdr:colOff>358775</xdr:colOff>
      <xdr:row>76</xdr:row>
      <xdr:rowOff>19983</xdr:rowOff>
    </xdr:to>
    <xdr:sp macro="" textlink="">
      <xdr:nvSpPr>
        <xdr:cNvPr id="420" name="円/楕円 419">
          <a:extLst>
            <a:ext uri="{FF2B5EF4-FFF2-40B4-BE49-F238E27FC236}">
              <a16:creationId xmlns:a16="http://schemas.microsoft.com/office/drawing/2014/main" id="{CCD49099-5A5D-46DF-9BB8-55B3B55B33B1}"/>
            </a:ext>
          </a:extLst>
        </xdr:cNvPr>
        <xdr:cNvSpPr/>
      </xdr:nvSpPr>
      <xdr:spPr>
        <a:xfrm>
          <a:off x="7810500" y="129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31261</xdr:colOff>
      <xdr:row>74</xdr:row>
      <xdr:rowOff>26985</xdr:rowOff>
    </xdr:from>
    <xdr:ext cx="534377" cy="259045"/>
    <xdr:sp macro="" textlink="">
      <xdr:nvSpPr>
        <xdr:cNvPr id="421" name="テキスト ボックス 420">
          <a:extLst>
            <a:ext uri="{FF2B5EF4-FFF2-40B4-BE49-F238E27FC236}">
              <a16:creationId xmlns:a16="http://schemas.microsoft.com/office/drawing/2014/main" id="{9B05E1B2-111B-45F0-8B71-772BD84227FA}"/>
            </a:ext>
          </a:extLst>
        </xdr:cNvPr>
        <xdr:cNvSpPr txBox="1"/>
      </xdr:nvSpPr>
      <xdr:spPr>
        <a:xfrm>
          <a:off x="7556011" y="129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23200</xdr:rowOff>
    </xdr:from>
    <xdr:to>
      <xdr:col>10</xdr:col>
      <xdr:colOff>155575</xdr:colOff>
      <xdr:row>77</xdr:row>
      <xdr:rowOff>124800</xdr:rowOff>
    </xdr:to>
    <xdr:sp macro="" textlink="">
      <xdr:nvSpPr>
        <xdr:cNvPr id="422" name="円/楕円 421">
          <a:extLst>
            <a:ext uri="{FF2B5EF4-FFF2-40B4-BE49-F238E27FC236}">
              <a16:creationId xmlns:a16="http://schemas.microsoft.com/office/drawing/2014/main" id="{416C45B7-3043-48C7-838F-27F0E73C0EB2}"/>
            </a:ext>
          </a:extLst>
        </xdr:cNvPr>
        <xdr:cNvSpPr/>
      </xdr:nvSpPr>
      <xdr:spPr>
        <a:xfrm>
          <a:off x="6921500" y="1322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75</xdr:row>
      <xdr:rowOff>141327</xdr:rowOff>
    </xdr:from>
    <xdr:ext cx="534377" cy="259045"/>
    <xdr:sp macro="" textlink="">
      <xdr:nvSpPr>
        <xdr:cNvPr id="423" name="テキスト ボックス 422">
          <a:extLst>
            <a:ext uri="{FF2B5EF4-FFF2-40B4-BE49-F238E27FC236}">
              <a16:creationId xmlns:a16="http://schemas.microsoft.com/office/drawing/2014/main" id="{7302001A-5FA5-468F-8545-E431BD9C7459}"/>
            </a:ext>
          </a:extLst>
        </xdr:cNvPr>
        <xdr:cNvSpPr txBox="1"/>
      </xdr:nvSpPr>
      <xdr:spPr>
        <a:xfrm>
          <a:off x="6682886" y="1323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24465329-C710-434C-98EF-8E66CC3D8A3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DE87C009-9FC1-4BAA-8BF7-B4BDFFAA967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B9D810E8-49CC-4C97-9B96-2140EF62B03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0257A020-C229-476E-B76C-7BC61D66E98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2547332A-972D-43DA-967B-03E2EC50B7C2}"/>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8551A546-F505-45D3-BE60-E4873F58672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E4742179-5DBE-456C-8EAE-9C8EEA538A0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861B93E2-BE6D-4AFD-8122-44AC7689215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15875</xdr:rowOff>
    </xdr:from>
    <xdr:ext cx="349839" cy="225703"/>
    <xdr:sp macro="" textlink="">
      <xdr:nvSpPr>
        <xdr:cNvPr id="432" name="テキスト ボックス 431">
          <a:extLst>
            <a:ext uri="{FF2B5EF4-FFF2-40B4-BE49-F238E27FC236}">
              <a16:creationId xmlns:a16="http://schemas.microsoft.com/office/drawing/2014/main" id="{A23327C2-95B0-4024-B9F9-1763293A6E30}"/>
            </a:ext>
          </a:extLst>
        </xdr:cNvPr>
        <xdr:cNvSpPr txBox="1"/>
      </xdr:nvSpPr>
      <xdr:spPr>
        <a:xfrm>
          <a:off x="6543675" y="15208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06BE7F2C-D007-4A10-93F3-EE4156E8BAC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a:extLst>
            <a:ext uri="{FF2B5EF4-FFF2-40B4-BE49-F238E27FC236}">
              <a16:creationId xmlns:a16="http://schemas.microsoft.com/office/drawing/2014/main" id="{20C9BB82-E6A2-4575-A698-7E3C97AB24E4}"/>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D16A1923-EBD6-415A-B91C-5B33A6051A3A}"/>
            </a:ext>
          </a:extLst>
        </xdr:cNvPr>
        <xdr:cNvSpPr txBox="1"/>
      </xdr:nvSpPr>
      <xdr:spPr>
        <a:xfrm>
          <a:off x="6332989" y="17186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a:extLst>
            <a:ext uri="{FF2B5EF4-FFF2-40B4-BE49-F238E27FC236}">
              <a16:creationId xmlns:a16="http://schemas.microsoft.com/office/drawing/2014/main" id="{09719A74-1EFE-4D0A-9667-4AA94058EEF9}"/>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96</xdr:row>
      <xdr:rowOff>26052</xdr:rowOff>
    </xdr:from>
    <xdr:ext cx="595420" cy="259045"/>
    <xdr:sp macro="" textlink="">
      <xdr:nvSpPr>
        <xdr:cNvPr id="437" name="テキスト ボックス 436">
          <a:extLst>
            <a:ext uri="{FF2B5EF4-FFF2-40B4-BE49-F238E27FC236}">
              <a16:creationId xmlns:a16="http://schemas.microsoft.com/office/drawing/2014/main" id="{C05A15C1-DC75-497D-A41A-E1CC96383454}"/>
            </a:ext>
          </a:extLst>
        </xdr:cNvPr>
        <xdr:cNvSpPr txBox="1"/>
      </xdr:nvSpPr>
      <xdr:spPr>
        <a:xfrm>
          <a:off x="5980006" y="167900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a:extLst>
            <a:ext uri="{FF2B5EF4-FFF2-40B4-BE49-F238E27FC236}">
              <a16:creationId xmlns:a16="http://schemas.microsoft.com/office/drawing/2014/main" id="{D03D8598-C22C-473A-BDE6-583C53352BCA}"/>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93</xdr:row>
      <xdr:rowOff>168927</xdr:rowOff>
    </xdr:from>
    <xdr:ext cx="595420" cy="259045"/>
    <xdr:sp macro="" textlink="">
      <xdr:nvSpPr>
        <xdr:cNvPr id="439" name="テキスト ボックス 438">
          <a:extLst>
            <a:ext uri="{FF2B5EF4-FFF2-40B4-BE49-F238E27FC236}">
              <a16:creationId xmlns:a16="http://schemas.microsoft.com/office/drawing/2014/main" id="{96CEFC16-ADAC-4BB7-921C-8D52511F3836}"/>
            </a:ext>
          </a:extLst>
        </xdr:cNvPr>
        <xdr:cNvSpPr txBox="1"/>
      </xdr:nvSpPr>
      <xdr:spPr>
        <a:xfrm>
          <a:off x="5980006" y="164090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a:extLst>
            <a:ext uri="{FF2B5EF4-FFF2-40B4-BE49-F238E27FC236}">
              <a16:creationId xmlns:a16="http://schemas.microsoft.com/office/drawing/2014/main" id="{1D18115B-008A-4B41-B993-268B37295ADF}"/>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91</xdr:row>
      <xdr:rowOff>121302</xdr:rowOff>
    </xdr:from>
    <xdr:ext cx="595420" cy="259045"/>
    <xdr:sp macro="" textlink="">
      <xdr:nvSpPr>
        <xdr:cNvPr id="441" name="テキスト ボックス 440">
          <a:extLst>
            <a:ext uri="{FF2B5EF4-FFF2-40B4-BE49-F238E27FC236}">
              <a16:creationId xmlns:a16="http://schemas.microsoft.com/office/drawing/2014/main" id="{810E0D65-6C5E-40D1-BF7D-9B6D21720126}"/>
            </a:ext>
          </a:extLst>
        </xdr:cNvPr>
        <xdr:cNvSpPr txBox="1"/>
      </xdr:nvSpPr>
      <xdr:spPr>
        <a:xfrm>
          <a:off x="5980006" y="1601217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a:extLst>
            <a:ext uri="{FF2B5EF4-FFF2-40B4-BE49-F238E27FC236}">
              <a16:creationId xmlns:a16="http://schemas.microsoft.com/office/drawing/2014/main" id="{F98D2BBD-823A-4F79-BBEA-135696B0807D}"/>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412978</xdr:colOff>
      <xdr:row>89</xdr:row>
      <xdr:rowOff>92727</xdr:rowOff>
    </xdr:from>
    <xdr:ext cx="685573" cy="259045"/>
    <xdr:sp macro="" textlink="">
      <xdr:nvSpPr>
        <xdr:cNvPr id="443" name="テキスト ボックス 442">
          <a:extLst>
            <a:ext uri="{FF2B5EF4-FFF2-40B4-BE49-F238E27FC236}">
              <a16:creationId xmlns:a16="http://schemas.microsoft.com/office/drawing/2014/main" id="{4A9A4C52-0A5D-4A9F-8977-8CB63F6AD965}"/>
            </a:ext>
          </a:extLst>
        </xdr:cNvPr>
        <xdr:cNvSpPr txBox="1"/>
      </xdr:nvSpPr>
      <xdr:spPr>
        <a:xfrm>
          <a:off x="5889853" y="15634352"/>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a16="http://schemas.microsoft.com/office/drawing/2014/main" id="{F1882606-449B-47F6-AB0A-457FB9B2DAE4}"/>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412978</xdr:colOff>
      <xdr:row>87</xdr:row>
      <xdr:rowOff>64152</xdr:rowOff>
    </xdr:from>
    <xdr:ext cx="685573" cy="259045"/>
    <xdr:sp macro="" textlink="">
      <xdr:nvSpPr>
        <xdr:cNvPr id="445" name="テキスト ボックス 444">
          <a:extLst>
            <a:ext uri="{FF2B5EF4-FFF2-40B4-BE49-F238E27FC236}">
              <a16:creationId xmlns:a16="http://schemas.microsoft.com/office/drawing/2014/main" id="{754ABD1E-66C0-4D96-8A55-0D9D4C2088C0}"/>
            </a:ext>
          </a:extLst>
        </xdr:cNvPr>
        <xdr:cNvSpPr txBox="1"/>
      </xdr:nvSpPr>
      <xdr:spPr>
        <a:xfrm>
          <a:off x="5889853" y="1525652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a:extLst>
            <a:ext uri="{FF2B5EF4-FFF2-40B4-BE49-F238E27FC236}">
              <a16:creationId xmlns:a16="http://schemas.microsoft.com/office/drawing/2014/main" id="{79F8F833-FDC7-43D3-AF22-AC8ED086D3B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a:extLst>
            <a:ext uri="{FF2B5EF4-FFF2-40B4-BE49-F238E27FC236}">
              <a16:creationId xmlns:a16="http://schemas.microsoft.com/office/drawing/2014/main" id="{20168ED1-18D1-41D2-B9B6-B6F3E3451C2E}"/>
            </a:ext>
          </a:extLst>
        </xdr:cNvPr>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99</xdr:row>
      <xdr:rowOff>25858</xdr:rowOff>
    </xdr:from>
    <xdr:ext cx="534377" cy="259045"/>
    <xdr:sp macro="" textlink="">
      <xdr:nvSpPr>
        <xdr:cNvPr id="448" name="土木費最小値テキスト">
          <a:extLst>
            <a:ext uri="{FF2B5EF4-FFF2-40B4-BE49-F238E27FC236}">
              <a16:creationId xmlns:a16="http://schemas.microsoft.com/office/drawing/2014/main" id="{6BA1DE07-06CE-42FB-AD7F-3A61F840DBF6}"/>
            </a:ext>
          </a:extLst>
        </xdr:cNvPr>
        <xdr:cNvSpPr txBox="1"/>
      </xdr:nvSpPr>
      <xdr:spPr>
        <a:xfrm>
          <a:off x="10477500" y="1731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a:extLst>
            <a:ext uri="{FF2B5EF4-FFF2-40B4-BE49-F238E27FC236}">
              <a16:creationId xmlns:a16="http://schemas.microsoft.com/office/drawing/2014/main" id="{E5F50EED-6348-4850-8C67-1DA45C8793AE}"/>
            </a:ext>
          </a:extLst>
        </xdr:cNvPr>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89</xdr:row>
      <xdr:rowOff>44490</xdr:rowOff>
    </xdr:from>
    <xdr:ext cx="690189" cy="259045"/>
    <xdr:sp macro="" textlink="">
      <xdr:nvSpPr>
        <xdr:cNvPr id="450" name="土木費最大値テキスト">
          <a:extLst>
            <a:ext uri="{FF2B5EF4-FFF2-40B4-BE49-F238E27FC236}">
              <a16:creationId xmlns:a16="http://schemas.microsoft.com/office/drawing/2014/main" id="{5312FE94-EC82-455A-9CB5-764E6FC07FD2}"/>
            </a:ext>
          </a:extLst>
        </xdr:cNvPr>
        <xdr:cNvSpPr txBox="1"/>
      </xdr:nvSpPr>
      <xdr:spPr>
        <a:xfrm>
          <a:off x="10477500" y="155861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a:extLst>
            <a:ext uri="{FF2B5EF4-FFF2-40B4-BE49-F238E27FC236}">
              <a16:creationId xmlns:a16="http://schemas.microsoft.com/office/drawing/2014/main" id="{798534C7-7CEA-4B75-A82B-621C318288E9}"/>
            </a:ext>
          </a:extLst>
        </xdr:cNvPr>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115632</xdr:rowOff>
    </xdr:from>
    <xdr:to>
      <xdr:col>15</xdr:col>
      <xdr:colOff>180975</xdr:colOff>
      <xdr:row>98</xdr:row>
      <xdr:rowOff>117836</xdr:rowOff>
    </xdr:to>
    <xdr:cxnSp macro="">
      <xdr:nvCxnSpPr>
        <xdr:cNvPr id="452" name="直線コネクタ 451">
          <a:extLst>
            <a:ext uri="{FF2B5EF4-FFF2-40B4-BE49-F238E27FC236}">
              <a16:creationId xmlns:a16="http://schemas.microsoft.com/office/drawing/2014/main" id="{33574086-16D6-4909-882F-50BFA9E4EB8C}"/>
            </a:ext>
          </a:extLst>
        </xdr:cNvPr>
        <xdr:cNvCxnSpPr/>
      </xdr:nvCxnSpPr>
      <xdr:spPr>
        <a:xfrm>
          <a:off x="9639300" y="16917732"/>
          <a:ext cx="8382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222250</xdr:colOff>
      <xdr:row>98</xdr:row>
      <xdr:rowOff>45893</xdr:rowOff>
    </xdr:from>
    <xdr:ext cx="534377" cy="259045"/>
    <xdr:sp macro="" textlink="">
      <xdr:nvSpPr>
        <xdr:cNvPr id="453" name="土木費平均値テキスト">
          <a:extLst>
            <a:ext uri="{FF2B5EF4-FFF2-40B4-BE49-F238E27FC236}">
              <a16:creationId xmlns:a16="http://schemas.microsoft.com/office/drawing/2014/main" id="{6A312D33-AD1F-4C97-9D7B-D1B112ADBD45}"/>
            </a:ext>
          </a:extLst>
        </xdr:cNvPr>
        <xdr:cNvSpPr txBox="1"/>
      </xdr:nvSpPr>
      <xdr:spPr>
        <a:xfrm>
          <a:off x="10477500" y="171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a:extLst>
            <a:ext uri="{FF2B5EF4-FFF2-40B4-BE49-F238E27FC236}">
              <a16:creationId xmlns:a16="http://schemas.microsoft.com/office/drawing/2014/main" id="{716ADEC8-08D6-441F-8F38-3A146F7F3208}"/>
            </a:ext>
          </a:extLst>
        </xdr:cNvPr>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98</xdr:row>
      <xdr:rowOff>115632</xdr:rowOff>
    </xdr:from>
    <xdr:to>
      <xdr:col>14</xdr:col>
      <xdr:colOff>28575</xdr:colOff>
      <xdr:row>98</xdr:row>
      <xdr:rowOff>127815</xdr:rowOff>
    </xdr:to>
    <xdr:cxnSp macro="">
      <xdr:nvCxnSpPr>
        <xdr:cNvPr id="455" name="直線コネクタ 454">
          <a:extLst>
            <a:ext uri="{FF2B5EF4-FFF2-40B4-BE49-F238E27FC236}">
              <a16:creationId xmlns:a16="http://schemas.microsoft.com/office/drawing/2014/main" id="{195B9044-D366-416B-BA65-00E8D567D241}"/>
            </a:ext>
          </a:extLst>
        </xdr:cNvPr>
        <xdr:cNvCxnSpPr/>
      </xdr:nvCxnSpPr>
      <xdr:spPr>
        <a:xfrm flipV="1">
          <a:off x="8750300" y="16917732"/>
          <a:ext cx="889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a:extLst>
            <a:ext uri="{FF2B5EF4-FFF2-40B4-BE49-F238E27FC236}">
              <a16:creationId xmlns:a16="http://schemas.microsoft.com/office/drawing/2014/main" id="{A0A0071B-7D23-43DD-B9F4-D3D75252E945}"/>
            </a:ext>
          </a:extLst>
        </xdr:cNvPr>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99</xdr:row>
      <xdr:rowOff>18169</xdr:rowOff>
    </xdr:from>
    <xdr:ext cx="534377" cy="259045"/>
    <xdr:sp macro="" textlink="">
      <xdr:nvSpPr>
        <xdr:cNvPr id="457" name="テキスト ボックス 456">
          <a:extLst>
            <a:ext uri="{FF2B5EF4-FFF2-40B4-BE49-F238E27FC236}">
              <a16:creationId xmlns:a16="http://schemas.microsoft.com/office/drawing/2014/main" id="{11986A83-556C-48EF-90B4-EDC82B698053}"/>
            </a:ext>
          </a:extLst>
        </xdr:cNvPr>
        <xdr:cNvSpPr txBox="1"/>
      </xdr:nvSpPr>
      <xdr:spPr>
        <a:xfrm>
          <a:off x="9337186" y="1730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127815</xdr:rowOff>
    </xdr:from>
    <xdr:to>
      <xdr:col>12</xdr:col>
      <xdr:colOff>511175</xdr:colOff>
      <xdr:row>98</xdr:row>
      <xdr:rowOff>128570</xdr:rowOff>
    </xdr:to>
    <xdr:cxnSp macro="">
      <xdr:nvCxnSpPr>
        <xdr:cNvPr id="458" name="直線コネクタ 457">
          <a:extLst>
            <a:ext uri="{FF2B5EF4-FFF2-40B4-BE49-F238E27FC236}">
              <a16:creationId xmlns:a16="http://schemas.microsoft.com/office/drawing/2014/main" id="{42090456-98FE-4E9D-AAD0-93C81FA23BA9}"/>
            </a:ext>
          </a:extLst>
        </xdr:cNvPr>
        <xdr:cNvCxnSpPr/>
      </xdr:nvCxnSpPr>
      <xdr:spPr>
        <a:xfrm flipV="1">
          <a:off x="7861300" y="16929915"/>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a:extLst>
            <a:ext uri="{FF2B5EF4-FFF2-40B4-BE49-F238E27FC236}">
              <a16:creationId xmlns:a16="http://schemas.microsoft.com/office/drawing/2014/main" id="{155DD4DD-694D-4684-A5A6-61C93775D14B}"/>
            </a:ext>
          </a:extLst>
        </xdr:cNvPr>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99</xdr:row>
      <xdr:rowOff>16860</xdr:rowOff>
    </xdr:from>
    <xdr:ext cx="534377" cy="259045"/>
    <xdr:sp macro="" textlink="">
      <xdr:nvSpPr>
        <xdr:cNvPr id="460" name="テキスト ボックス 459">
          <a:extLst>
            <a:ext uri="{FF2B5EF4-FFF2-40B4-BE49-F238E27FC236}">
              <a16:creationId xmlns:a16="http://schemas.microsoft.com/office/drawing/2014/main" id="{14FA6827-4719-4E8A-BF78-2AA37F22F4B4}"/>
            </a:ext>
          </a:extLst>
        </xdr:cNvPr>
        <xdr:cNvSpPr txBox="1"/>
      </xdr:nvSpPr>
      <xdr:spPr>
        <a:xfrm>
          <a:off x="8460886" y="1730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125955</xdr:rowOff>
    </xdr:from>
    <xdr:to>
      <xdr:col>11</xdr:col>
      <xdr:colOff>307975</xdr:colOff>
      <xdr:row>98</xdr:row>
      <xdr:rowOff>128570</xdr:rowOff>
    </xdr:to>
    <xdr:cxnSp macro="">
      <xdr:nvCxnSpPr>
        <xdr:cNvPr id="461" name="直線コネクタ 460">
          <a:extLst>
            <a:ext uri="{FF2B5EF4-FFF2-40B4-BE49-F238E27FC236}">
              <a16:creationId xmlns:a16="http://schemas.microsoft.com/office/drawing/2014/main" id="{2E3D3889-5A1B-4B2E-B45D-46C5B5DE1947}"/>
            </a:ext>
          </a:extLst>
        </xdr:cNvPr>
        <xdr:cNvCxnSpPr/>
      </xdr:nvCxnSpPr>
      <xdr:spPr>
        <a:xfrm>
          <a:off x="6972300" y="16928055"/>
          <a:ext cx="8890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a:extLst>
            <a:ext uri="{FF2B5EF4-FFF2-40B4-BE49-F238E27FC236}">
              <a16:creationId xmlns:a16="http://schemas.microsoft.com/office/drawing/2014/main" id="{AB2BD7C6-C21A-40D2-A1AB-B028A4F82066}"/>
            </a:ext>
          </a:extLst>
        </xdr:cNvPr>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31261</xdr:colOff>
      <xdr:row>99</xdr:row>
      <xdr:rowOff>26230</xdr:rowOff>
    </xdr:from>
    <xdr:ext cx="534377" cy="259045"/>
    <xdr:sp macro="" textlink="">
      <xdr:nvSpPr>
        <xdr:cNvPr id="463" name="テキスト ボックス 462">
          <a:extLst>
            <a:ext uri="{FF2B5EF4-FFF2-40B4-BE49-F238E27FC236}">
              <a16:creationId xmlns:a16="http://schemas.microsoft.com/office/drawing/2014/main" id="{74BF9F84-F530-4E75-9948-A4A329E77412}"/>
            </a:ext>
          </a:extLst>
        </xdr:cNvPr>
        <xdr:cNvSpPr txBox="1"/>
      </xdr:nvSpPr>
      <xdr:spPr>
        <a:xfrm>
          <a:off x="7556011" y="173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a:extLst>
            <a:ext uri="{FF2B5EF4-FFF2-40B4-BE49-F238E27FC236}">
              <a16:creationId xmlns:a16="http://schemas.microsoft.com/office/drawing/2014/main" id="{F391D125-480F-4BE2-91CF-FB02EF2DDDF7}"/>
            </a:ext>
          </a:extLst>
        </xdr:cNvPr>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99</xdr:row>
      <xdr:rowOff>26097</xdr:rowOff>
    </xdr:from>
    <xdr:ext cx="534377" cy="259045"/>
    <xdr:sp macro="" textlink="">
      <xdr:nvSpPr>
        <xdr:cNvPr id="465" name="テキスト ボックス 464">
          <a:extLst>
            <a:ext uri="{FF2B5EF4-FFF2-40B4-BE49-F238E27FC236}">
              <a16:creationId xmlns:a16="http://schemas.microsoft.com/office/drawing/2014/main" id="{87A2541B-A1AC-4385-9C15-5E96499EF643}"/>
            </a:ext>
          </a:extLst>
        </xdr:cNvPr>
        <xdr:cNvSpPr txBox="1"/>
      </xdr:nvSpPr>
      <xdr:spPr>
        <a:xfrm>
          <a:off x="6682886" y="1731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4937E07A-E696-434D-923A-40C0D496EE9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79AA0E2E-FF49-4EBA-9B9E-7A6B43AF994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F0F7EE18-C664-46CD-AB0D-54F0320740E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80A0ED46-D5AA-4CC5-ABF5-6E1FC2A7F04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22D078B7-231D-4B49-8B25-0506DD6F59D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67036</xdr:rowOff>
    </xdr:from>
    <xdr:to>
      <xdr:col>15</xdr:col>
      <xdr:colOff>231775</xdr:colOff>
      <xdr:row>98</xdr:row>
      <xdr:rowOff>168636</xdr:rowOff>
    </xdr:to>
    <xdr:sp macro="" textlink="">
      <xdr:nvSpPr>
        <xdr:cNvPr id="471" name="円/楕円 470">
          <a:extLst>
            <a:ext uri="{FF2B5EF4-FFF2-40B4-BE49-F238E27FC236}">
              <a16:creationId xmlns:a16="http://schemas.microsoft.com/office/drawing/2014/main" id="{66A130C9-F65B-4B74-BD4A-C3CC5566DDFE}"/>
            </a:ext>
          </a:extLst>
        </xdr:cNvPr>
        <xdr:cNvSpPr/>
      </xdr:nvSpPr>
      <xdr:spPr>
        <a:xfrm>
          <a:off x="10426700" y="168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222250</xdr:colOff>
      <xdr:row>97</xdr:row>
      <xdr:rowOff>26413</xdr:rowOff>
    </xdr:from>
    <xdr:ext cx="534377" cy="259045"/>
    <xdr:sp macro="" textlink="">
      <xdr:nvSpPr>
        <xdr:cNvPr id="472" name="土木費該当値テキスト">
          <a:extLst>
            <a:ext uri="{FF2B5EF4-FFF2-40B4-BE49-F238E27FC236}">
              <a16:creationId xmlns:a16="http://schemas.microsoft.com/office/drawing/2014/main" id="{34C1754B-36AE-4958-BA2C-6DAD8C541E75}"/>
            </a:ext>
          </a:extLst>
        </xdr:cNvPr>
        <xdr:cNvSpPr txBox="1"/>
      </xdr:nvSpPr>
      <xdr:spPr>
        <a:xfrm>
          <a:off x="10477500" y="1696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64832</xdr:rowOff>
    </xdr:from>
    <xdr:to>
      <xdr:col>14</xdr:col>
      <xdr:colOff>79375</xdr:colOff>
      <xdr:row>98</xdr:row>
      <xdr:rowOff>166432</xdr:rowOff>
    </xdr:to>
    <xdr:sp macro="" textlink="">
      <xdr:nvSpPr>
        <xdr:cNvPr id="473" name="円/楕円 472">
          <a:extLst>
            <a:ext uri="{FF2B5EF4-FFF2-40B4-BE49-F238E27FC236}">
              <a16:creationId xmlns:a16="http://schemas.microsoft.com/office/drawing/2014/main" id="{327371B5-220A-494E-9FC1-D4CA142FE6AC}"/>
            </a:ext>
          </a:extLst>
        </xdr:cNvPr>
        <xdr:cNvSpPr/>
      </xdr:nvSpPr>
      <xdr:spPr>
        <a:xfrm>
          <a:off x="9588500" y="168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97</xdr:row>
      <xdr:rowOff>21034</xdr:rowOff>
    </xdr:from>
    <xdr:ext cx="534377" cy="259045"/>
    <xdr:sp macro="" textlink="">
      <xdr:nvSpPr>
        <xdr:cNvPr id="474" name="テキスト ボックス 473">
          <a:extLst>
            <a:ext uri="{FF2B5EF4-FFF2-40B4-BE49-F238E27FC236}">
              <a16:creationId xmlns:a16="http://schemas.microsoft.com/office/drawing/2014/main" id="{BABD9D45-845D-453D-B1CF-6A2014584D46}"/>
            </a:ext>
          </a:extLst>
        </xdr:cNvPr>
        <xdr:cNvSpPr txBox="1"/>
      </xdr:nvSpPr>
      <xdr:spPr>
        <a:xfrm>
          <a:off x="9337186" y="1695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77015</xdr:rowOff>
    </xdr:from>
    <xdr:to>
      <xdr:col>12</xdr:col>
      <xdr:colOff>561975</xdr:colOff>
      <xdr:row>99</xdr:row>
      <xdr:rowOff>7165</xdr:rowOff>
    </xdr:to>
    <xdr:sp macro="" textlink="">
      <xdr:nvSpPr>
        <xdr:cNvPr id="475" name="円/楕円 474">
          <a:extLst>
            <a:ext uri="{FF2B5EF4-FFF2-40B4-BE49-F238E27FC236}">
              <a16:creationId xmlns:a16="http://schemas.microsoft.com/office/drawing/2014/main" id="{90B84E89-53F9-4B84-9468-D745AA3B667C}"/>
            </a:ext>
          </a:extLst>
        </xdr:cNvPr>
        <xdr:cNvSpPr/>
      </xdr:nvSpPr>
      <xdr:spPr>
        <a:xfrm>
          <a:off x="8699500" y="168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253511</xdr:colOff>
      <xdr:row>97</xdr:row>
      <xdr:rowOff>23692</xdr:rowOff>
    </xdr:from>
    <xdr:ext cx="534377" cy="259045"/>
    <xdr:sp macro="" textlink="">
      <xdr:nvSpPr>
        <xdr:cNvPr id="476" name="テキスト ボックス 475">
          <a:extLst>
            <a:ext uri="{FF2B5EF4-FFF2-40B4-BE49-F238E27FC236}">
              <a16:creationId xmlns:a16="http://schemas.microsoft.com/office/drawing/2014/main" id="{F6FAF694-3F99-48C3-AD09-185608B6F289}"/>
            </a:ext>
          </a:extLst>
        </xdr:cNvPr>
        <xdr:cNvSpPr txBox="1"/>
      </xdr:nvSpPr>
      <xdr:spPr>
        <a:xfrm>
          <a:off x="8460886" y="169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77770</xdr:rowOff>
    </xdr:from>
    <xdr:to>
      <xdr:col>11</xdr:col>
      <xdr:colOff>358775</xdr:colOff>
      <xdr:row>99</xdr:row>
      <xdr:rowOff>7920</xdr:rowOff>
    </xdr:to>
    <xdr:sp macro="" textlink="">
      <xdr:nvSpPr>
        <xdr:cNvPr id="477" name="円/楕円 476">
          <a:extLst>
            <a:ext uri="{FF2B5EF4-FFF2-40B4-BE49-F238E27FC236}">
              <a16:creationId xmlns:a16="http://schemas.microsoft.com/office/drawing/2014/main" id="{5C8D22BD-190F-4F9D-9FC8-DD68640FA3C5}"/>
            </a:ext>
          </a:extLst>
        </xdr:cNvPr>
        <xdr:cNvSpPr/>
      </xdr:nvSpPr>
      <xdr:spPr>
        <a:xfrm>
          <a:off x="7810500" y="168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31261</xdr:colOff>
      <xdr:row>97</xdr:row>
      <xdr:rowOff>24447</xdr:rowOff>
    </xdr:from>
    <xdr:ext cx="534377" cy="259045"/>
    <xdr:sp macro="" textlink="">
      <xdr:nvSpPr>
        <xdr:cNvPr id="478" name="テキスト ボックス 477">
          <a:extLst>
            <a:ext uri="{FF2B5EF4-FFF2-40B4-BE49-F238E27FC236}">
              <a16:creationId xmlns:a16="http://schemas.microsoft.com/office/drawing/2014/main" id="{5D16FC46-5D45-4301-84F4-80823D6E76EF}"/>
            </a:ext>
          </a:extLst>
        </xdr:cNvPr>
        <xdr:cNvSpPr txBox="1"/>
      </xdr:nvSpPr>
      <xdr:spPr>
        <a:xfrm>
          <a:off x="7556011" y="169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68,763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75155</xdr:rowOff>
    </xdr:from>
    <xdr:to>
      <xdr:col>10</xdr:col>
      <xdr:colOff>155575</xdr:colOff>
      <xdr:row>99</xdr:row>
      <xdr:rowOff>5305</xdr:rowOff>
    </xdr:to>
    <xdr:sp macro="" textlink="">
      <xdr:nvSpPr>
        <xdr:cNvPr id="479" name="円/楕円 478">
          <a:extLst>
            <a:ext uri="{FF2B5EF4-FFF2-40B4-BE49-F238E27FC236}">
              <a16:creationId xmlns:a16="http://schemas.microsoft.com/office/drawing/2014/main" id="{F5C3963B-C5B4-4224-9DC6-125C2A095DED}"/>
            </a:ext>
          </a:extLst>
        </xdr:cNvPr>
        <xdr:cNvSpPr/>
      </xdr:nvSpPr>
      <xdr:spPr>
        <a:xfrm>
          <a:off x="6921500" y="168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97</xdr:row>
      <xdr:rowOff>21832</xdr:rowOff>
    </xdr:from>
    <xdr:ext cx="534377" cy="259045"/>
    <xdr:sp macro="" textlink="">
      <xdr:nvSpPr>
        <xdr:cNvPr id="480" name="テキスト ボックス 479">
          <a:extLst>
            <a:ext uri="{FF2B5EF4-FFF2-40B4-BE49-F238E27FC236}">
              <a16:creationId xmlns:a16="http://schemas.microsoft.com/office/drawing/2014/main" id="{3BA13DA8-F7E7-4218-9D64-437A53EDE5B4}"/>
            </a:ext>
          </a:extLst>
        </xdr:cNvPr>
        <xdr:cNvSpPr txBox="1"/>
      </xdr:nvSpPr>
      <xdr:spPr>
        <a:xfrm>
          <a:off x="6682886" y="1696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a:extLst>
            <a:ext uri="{FF2B5EF4-FFF2-40B4-BE49-F238E27FC236}">
              <a16:creationId xmlns:a16="http://schemas.microsoft.com/office/drawing/2014/main" id="{CE194E7C-6FF1-4BD1-B883-B61C1FD2C43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a:extLst>
            <a:ext uri="{FF2B5EF4-FFF2-40B4-BE49-F238E27FC236}">
              <a16:creationId xmlns:a16="http://schemas.microsoft.com/office/drawing/2014/main" id="{C1FD61C2-80CF-4093-9E97-073800EE75DE}"/>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a:extLst>
            <a:ext uri="{FF2B5EF4-FFF2-40B4-BE49-F238E27FC236}">
              <a16:creationId xmlns:a16="http://schemas.microsoft.com/office/drawing/2014/main" id="{99914637-CA4E-437D-B616-69324825C8A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a:extLst>
            <a:ext uri="{FF2B5EF4-FFF2-40B4-BE49-F238E27FC236}">
              <a16:creationId xmlns:a16="http://schemas.microsoft.com/office/drawing/2014/main" id="{984874C8-0897-4008-B8F5-8670625CDA0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a:extLst>
            <a:ext uri="{FF2B5EF4-FFF2-40B4-BE49-F238E27FC236}">
              <a16:creationId xmlns:a16="http://schemas.microsoft.com/office/drawing/2014/main" id="{BB85A163-3D64-435C-8D55-D97D0EAD7D2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a:extLst>
            <a:ext uri="{FF2B5EF4-FFF2-40B4-BE49-F238E27FC236}">
              <a16:creationId xmlns:a16="http://schemas.microsoft.com/office/drawing/2014/main" id="{2F006A32-2B11-480B-917D-DA1D41C4F7D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a:extLst>
            <a:ext uri="{FF2B5EF4-FFF2-40B4-BE49-F238E27FC236}">
              <a16:creationId xmlns:a16="http://schemas.microsoft.com/office/drawing/2014/main" id="{6DD7790D-9279-42BC-B66C-AFE6B856B356}"/>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a:extLst>
            <a:ext uri="{FF2B5EF4-FFF2-40B4-BE49-F238E27FC236}">
              <a16:creationId xmlns:a16="http://schemas.microsoft.com/office/drawing/2014/main" id="{E862255F-2710-4F8A-B408-96840153803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25400</xdr:colOff>
      <xdr:row>27</xdr:row>
      <xdr:rowOff>15875</xdr:rowOff>
    </xdr:from>
    <xdr:ext cx="349839" cy="225703"/>
    <xdr:sp macro="" textlink="">
      <xdr:nvSpPr>
        <xdr:cNvPr id="489" name="テキスト ボックス 488">
          <a:extLst>
            <a:ext uri="{FF2B5EF4-FFF2-40B4-BE49-F238E27FC236}">
              <a16:creationId xmlns:a16="http://schemas.microsoft.com/office/drawing/2014/main" id="{046AA202-2CAC-4B4C-B01F-CBFDC812ACED}"/>
            </a:ext>
          </a:extLst>
        </xdr:cNvPr>
        <xdr:cNvSpPr txBox="1"/>
      </xdr:nvSpPr>
      <xdr:spPr>
        <a:xfrm>
          <a:off x="12360275" y="4730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a:extLst>
            <a:ext uri="{FF2B5EF4-FFF2-40B4-BE49-F238E27FC236}">
              <a16:creationId xmlns:a16="http://schemas.microsoft.com/office/drawing/2014/main" id="{C0126C2E-0B9F-41FA-A0B1-D2822E7A36B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a:extLst>
            <a:ext uri="{FF2B5EF4-FFF2-40B4-BE49-F238E27FC236}">
              <a16:creationId xmlns:a16="http://schemas.microsoft.com/office/drawing/2014/main" id="{C43B6A64-2B9E-4702-B661-8ADEDDCEF52D}"/>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96C7ABEA-6B66-4235-93C7-EB77A13BBD99}"/>
            </a:ext>
          </a:extLst>
        </xdr:cNvPr>
        <xdr:cNvSpPr txBox="1"/>
      </xdr:nvSpPr>
      <xdr:spPr>
        <a:xfrm>
          <a:off x="12155939" y="6709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a:extLst>
            <a:ext uri="{FF2B5EF4-FFF2-40B4-BE49-F238E27FC236}">
              <a16:creationId xmlns:a16="http://schemas.microsoft.com/office/drawing/2014/main" id="{54D50E91-F764-4A75-9B2A-3C0E9622AC52}"/>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26052</xdr:rowOff>
    </xdr:from>
    <xdr:ext cx="531299" cy="259045"/>
    <xdr:sp macro="" textlink="">
      <xdr:nvSpPr>
        <xdr:cNvPr id="494" name="テキスト ボックス 493">
          <a:extLst>
            <a:ext uri="{FF2B5EF4-FFF2-40B4-BE49-F238E27FC236}">
              <a16:creationId xmlns:a16="http://schemas.microsoft.com/office/drawing/2014/main" id="{686454D8-BD13-49F4-A0BB-20C75B891689}"/>
            </a:ext>
          </a:extLst>
        </xdr:cNvPr>
        <xdr:cNvSpPr txBox="1"/>
      </xdr:nvSpPr>
      <xdr:spPr>
        <a:xfrm>
          <a:off x="11873426" y="6312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a:extLst>
            <a:ext uri="{FF2B5EF4-FFF2-40B4-BE49-F238E27FC236}">
              <a16:creationId xmlns:a16="http://schemas.microsoft.com/office/drawing/2014/main" id="{E803091C-A18E-46A8-A8DD-DF3F5E5C852B}"/>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4BA9876C-CEAC-4338-8440-D7CCE6EC092A}"/>
            </a:ext>
          </a:extLst>
        </xdr:cNvPr>
        <xdr:cNvSpPr txBox="1"/>
      </xdr:nvSpPr>
      <xdr:spPr>
        <a:xfrm>
          <a:off x="11873426" y="5931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a:extLst>
            <a:ext uri="{FF2B5EF4-FFF2-40B4-BE49-F238E27FC236}">
              <a16:creationId xmlns:a16="http://schemas.microsoft.com/office/drawing/2014/main" id="{5D115540-B762-4A7E-BBA2-BE3262F70B18}"/>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121302</xdr:rowOff>
    </xdr:from>
    <xdr:ext cx="531299" cy="259045"/>
    <xdr:sp macro="" textlink="">
      <xdr:nvSpPr>
        <xdr:cNvPr id="498" name="テキスト ボックス 497">
          <a:extLst>
            <a:ext uri="{FF2B5EF4-FFF2-40B4-BE49-F238E27FC236}">
              <a16:creationId xmlns:a16="http://schemas.microsoft.com/office/drawing/2014/main" id="{197680BF-FF23-4F93-80CC-62BB55EEA4C7}"/>
            </a:ext>
          </a:extLst>
        </xdr:cNvPr>
        <xdr:cNvSpPr txBox="1"/>
      </xdr:nvSpPr>
      <xdr:spPr>
        <a:xfrm>
          <a:off x="11873426" y="5534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a:extLst>
            <a:ext uri="{FF2B5EF4-FFF2-40B4-BE49-F238E27FC236}">
              <a16:creationId xmlns:a16="http://schemas.microsoft.com/office/drawing/2014/main" id="{769395CA-9182-4905-9EF0-9E0901D3ABD8}"/>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20" cy="259045"/>
    <xdr:sp macro="" textlink="">
      <xdr:nvSpPr>
        <xdr:cNvPr id="500" name="テキスト ボックス 499">
          <a:extLst>
            <a:ext uri="{FF2B5EF4-FFF2-40B4-BE49-F238E27FC236}">
              <a16:creationId xmlns:a16="http://schemas.microsoft.com/office/drawing/2014/main" id="{C9D6E160-F29D-4CA9-8462-DB1ACDA7C45D}"/>
            </a:ext>
          </a:extLst>
        </xdr:cNvPr>
        <xdr:cNvSpPr txBox="1"/>
      </xdr:nvSpPr>
      <xdr:spPr>
        <a:xfrm>
          <a:off x="11809306" y="51568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a:extLst>
            <a:ext uri="{FF2B5EF4-FFF2-40B4-BE49-F238E27FC236}">
              <a16:creationId xmlns:a16="http://schemas.microsoft.com/office/drawing/2014/main" id="{B167F36C-5505-4503-AAB1-CE1590554F1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64152</xdr:rowOff>
    </xdr:from>
    <xdr:ext cx="595420" cy="259045"/>
    <xdr:sp macro="" textlink="">
      <xdr:nvSpPr>
        <xdr:cNvPr id="502" name="テキスト ボックス 501">
          <a:extLst>
            <a:ext uri="{FF2B5EF4-FFF2-40B4-BE49-F238E27FC236}">
              <a16:creationId xmlns:a16="http://schemas.microsoft.com/office/drawing/2014/main" id="{2E816E1B-791C-4334-8B8B-C9772C9CAC77}"/>
            </a:ext>
          </a:extLst>
        </xdr:cNvPr>
        <xdr:cNvSpPr txBox="1"/>
      </xdr:nvSpPr>
      <xdr:spPr>
        <a:xfrm>
          <a:off x="11809306" y="47790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a:extLst>
            <a:ext uri="{FF2B5EF4-FFF2-40B4-BE49-F238E27FC236}">
              <a16:creationId xmlns:a16="http://schemas.microsoft.com/office/drawing/2014/main" id="{064517A7-D858-4EEA-A3BF-4EE78CD34834}"/>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a:extLst>
            <a:ext uri="{FF2B5EF4-FFF2-40B4-BE49-F238E27FC236}">
              <a16:creationId xmlns:a16="http://schemas.microsoft.com/office/drawing/2014/main" id="{25C8A37A-2E6A-454A-AC05-088C8128E291}"/>
            </a:ext>
          </a:extLst>
        </xdr:cNvPr>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66057</xdr:rowOff>
    </xdr:from>
    <xdr:ext cx="534377" cy="259045"/>
    <xdr:sp macro="" textlink="">
      <xdr:nvSpPr>
        <xdr:cNvPr id="505" name="消防費最小値テキスト">
          <a:extLst>
            <a:ext uri="{FF2B5EF4-FFF2-40B4-BE49-F238E27FC236}">
              <a16:creationId xmlns:a16="http://schemas.microsoft.com/office/drawing/2014/main" id="{BDAA47F1-3B3D-4960-BE42-E226F4330361}"/>
            </a:ext>
          </a:extLst>
        </xdr:cNvPr>
        <xdr:cNvSpPr txBox="1"/>
      </xdr:nvSpPr>
      <xdr:spPr>
        <a:xfrm>
          <a:off x="16316325" y="67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a:extLst>
            <a:ext uri="{FF2B5EF4-FFF2-40B4-BE49-F238E27FC236}">
              <a16:creationId xmlns:a16="http://schemas.microsoft.com/office/drawing/2014/main" id="{C6CCE345-C38F-4DB1-AE9D-30082EBA3374}"/>
            </a:ext>
          </a:extLst>
        </xdr:cNvPr>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a:extLst>
            <a:ext uri="{FF2B5EF4-FFF2-40B4-BE49-F238E27FC236}">
              <a16:creationId xmlns:a16="http://schemas.microsoft.com/office/drawing/2014/main" id="{FC6F136C-07C4-42E0-8AE7-7476FBA24035}"/>
            </a:ext>
          </a:extLst>
        </xdr:cNvPr>
        <xdr:cNvSpPr txBox="1"/>
      </xdr:nvSpPr>
      <xdr:spPr>
        <a:xfrm>
          <a:off x="16316325" y="500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a:extLst>
            <a:ext uri="{FF2B5EF4-FFF2-40B4-BE49-F238E27FC236}">
              <a16:creationId xmlns:a16="http://schemas.microsoft.com/office/drawing/2014/main" id="{A4138DCD-CAA6-461A-B311-7F2FDFE31D3F}"/>
            </a:ext>
          </a:extLst>
        </xdr:cNvPr>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152832</xdr:rowOff>
    </xdr:from>
    <xdr:to>
      <xdr:col>23</xdr:col>
      <xdr:colOff>517525</xdr:colOff>
      <xdr:row>37</xdr:row>
      <xdr:rowOff>157251</xdr:rowOff>
    </xdr:to>
    <xdr:cxnSp macro="">
      <xdr:nvCxnSpPr>
        <xdr:cNvPr id="509" name="直線コネクタ 508">
          <a:extLst>
            <a:ext uri="{FF2B5EF4-FFF2-40B4-BE49-F238E27FC236}">
              <a16:creationId xmlns:a16="http://schemas.microsoft.com/office/drawing/2014/main" id="{D04CA6A7-9585-4E4A-B0BE-69045F0C56B9}"/>
            </a:ext>
          </a:extLst>
        </xdr:cNvPr>
        <xdr:cNvCxnSpPr/>
      </xdr:nvCxnSpPr>
      <xdr:spPr>
        <a:xfrm flipV="1">
          <a:off x="15481300" y="6496482"/>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a:extLst>
            <a:ext uri="{FF2B5EF4-FFF2-40B4-BE49-F238E27FC236}">
              <a16:creationId xmlns:a16="http://schemas.microsoft.com/office/drawing/2014/main" id="{5A5E1EA3-690B-48F1-BB33-E4D77DFC8576}"/>
            </a:ext>
          </a:extLst>
        </xdr:cNvPr>
        <xdr:cNvSpPr txBox="1"/>
      </xdr:nvSpPr>
      <xdr:spPr>
        <a:xfrm>
          <a:off x="16316325" y="633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a:extLst>
            <a:ext uri="{FF2B5EF4-FFF2-40B4-BE49-F238E27FC236}">
              <a16:creationId xmlns:a16="http://schemas.microsoft.com/office/drawing/2014/main" id="{CF890870-48CD-4196-955D-40DA39432F1D}"/>
            </a:ext>
          </a:extLst>
        </xdr:cNvPr>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37</xdr:row>
      <xdr:rowOff>146888</xdr:rowOff>
    </xdr:from>
    <xdr:to>
      <xdr:col>22</xdr:col>
      <xdr:colOff>365125</xdr:colOff>
      <xdr:row>37</xdr:row>
      <xdr:rowOff>157251</xdr:rowOff>
    </xdr:to>
    <xdr:cxnSp macro="">
      <xdr:nvCxnSpPr>
        <xdr:cNvPr id="512" name="直線コネクタ 511">
          <a:extLst>
            <a:ext uri="{FF2B5EF4-FFF2-40B4-BE49-F238E27FC236}">
              <a16:creationId xmlns:a16="http://schemas.microsoft.com/office/drawing/2014/main" id="{B9C370E6-15C9-41C8-9287-1CC93DEECAFB}"/>
            </a:ext>
          </a:extLst>
        </xdr:cNvPr>
        <xdr:cNvCxnSpPr/>
      </xdr:nvCxnSpPr>
      <xdr:spPr>
        <a:xfrm>
          <a:off x="14592300" y="6490538"/>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a:extLst>
            <a:ext uri="{FF2B5EF4-FFF2-40B4-BE49-F238E27FC236}">
              <a16:creationId xmlns:a16="http://schemas.microsoft.com/office/drawing/2014/main" id="{75998272-22B7-495D-B985-179A8B841098}"/>
            </a:ext>
          </a:extLst>
        </xdr:cNvPr>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35</xdr:row>
      <xdr:rowOff>93489</xdr:rowOff>
    </xdr:from>
    <xdr:ext cx="534377" cy="259045"/>
    <xdr:sp macro="" textlink="">
      <xdr:nvSpPr>
        <xdr:cNvPr id="514" name="テキスト ボックス 513">
          <a:extLst>
            <a:ext uri="{FF2B5EF4-FFF2-40B4-BE49-F238E27FC236}">
              <a16:creationId xmlns:a16="http://schemas.microsoft.com/office/drawing/2014/main" id="{3D167C72-61A3-4A11-947F-B544F972414B}"/>
            </a:ext>
          </a:extLst>
        </xdr:cNvPr>
        <xdr:cNvSpPr txBox="1"/>
      </xdr:nvSpPr>
      <xdr:spPr>
        <a:xfrm>
          <a:off x="15163311" y="62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42088</xdr:rowOff>
    </xdr:from>
    <xdr:to>
      <xdr:col>21</xdr:col>
      <xdr:colOff>161925</xdr:colOff>
      <xdr:row>37</xdr:row>
      <xdr:rowOff>146888</xdr:rowOff>
    </xdr:to>
    <xdr:cxnSp macro="">
      <xdr:nvCxnSpPr>
        <xdr:cNvPr id="515" name="直線コネクタ 514">
          <a:extLst>
            <a:ext uri="{FF2B5EF4-FFF2-40B4-BE49-F238E27FC236}">
              <a16:creationId xmlns:a16="http://schemas.microsoft.com/office/drawing/2014/main" id="{33EAB6B9-ECD1-4CF8-AE41-2F6A4BE9B0DE}"/>
            </a:ext>
          </a:extLst>
        </xdr:cNvPr>
        <xdr:cNvCxnSpPr/>
      </xdr:nvCxnSpPr>
      <xdr:spPr>
        <a:xfrm>
          <a:off x="13703300" y="6385738"/>
          <a:ext cx="889000" cy="1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a:extLst>
            <a:ext uri="{FF2B5EF4-FFF2-40B4-BE49-F238E27FC236}">
              <a16:creationId xmlns:a16="http://schemas.microsoft.com/office/drawing/2014/main" id="{D1E5CA1C-A3DA-4170-8F15-59FCE1F3CD53}"/>
            </a:ext>
          </a:extLst>
        </xdr:cNvPr>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35</xdr:row>
      <xdr:rowOff>96486</xdr:rowOff>
    </xdr:from>
    <xdr:ext cx="534377" cy="259045"/>
    <xdr:sp macro="" textlink="">
      <xdr:nvSpPr>
        <xdr:cNvPr id="517" name="テキスト ボックス 516">
          <a:extLst>
            <a:ext uri="{FF2B5EF4-FFF2-40B4-BE49-F238E27FC236}">
              <a16:creationId xmlns:a16="http://schemas.microsoft.com/office/drawing/2014/main" id="{6E71008E-C1B8-4994-B51D-57CD2E0581BE}"/>
            </a:ext>
          </a:extLst>
        </xdr:cNvPr>
        <xdr:cNvSpPr txBox="1"/>
      </xdr:nvSpPr>
      <xdr:spPr>
        <a:xfrm>
          <a:off x="14290186" y="62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42088</xdr:rowOff>
    </xdr:from>
    <xdr:to>
      <xdr:col>19</xdr:col>
      <xdr:colOff>644525</xdr:colOff>
      <xdr:row>37</xdr:row>
      <xdr:rowOff>107836</xdr:rowOff>
    </xdr:to>
    <xdr:cxnSp macro="">
      <xdr:nvCxnSpPr>
        <xdr:cNvPr id="518" name="直線コネクタ 517">
          <a:extLst>
            <a:ext uri="{FF2B5EF4-FFF2-40B4-BE49-F238E27FC236}">
              <a16:creationId xmlns:a16="http://schemas.microsoft.com/office/drawing/2014/main" id="{753DDE63-1205-449F-AE77-A9A61F7A7B54}"/>
            </a:ext>
          </a:extLst>
        </xdr:cNvPr>
        <xdr:cNvCxnSpPr/>
      </xdr:nvCxnSpPr>
      <xdr:spPr>
        <a:xfrm flipV="1">
          <a:off x="12814300" y="6385738"/>
          <a:ext cx="889000" cy="6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a:extLst>
            <a:ext uri="{FF2B5EF4-FFF2-40B4-BE49-F238E27FC236}">
              <a16:creationId xmlns:a16="http://schemas.microsoft.com/office/drawing/2014/main" id="{674BF05A-A793-45A3-B7D4-AC989BC1D11B}"/>
            </a:ext>
          </a:extLst>
        </xdr:cNvPr>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37</xdr:row>
      <xdr:rowOff>121391</xdr:rowOff>
    </xdr:from>
    <xdr:ext cx="534377" cy="259045"/>
    <xdr:sp macro="" textlink="">
      <xdr:nvSpPr>
        <xdr:cNvPr id="520" name="テキスト ボックス 519">
          <a:extLst>
            <a:ext uri="{FF2B5EF4-FFF2-40B4-BE49-F238E27FC236}">
              <a16:creationId xmlns:a16="http://schemas.microsoft.com/office/drawing/2014/main" id="{B5BECA77-B660-46C1-953D-191C597DE35C}"/>
            </a:ext>
          </a:extLst>
        </xdr:cNvPr>
        <xdr:cNvSpPr txBox="1"/>
      </xdr:nvSpPr>
      <xdr:spPr>
        <a:xfrm>
          <a:off x="13394836" y="65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a:extLst>
            <a:ext uri="{FF2B5EF4-FFF2-40B4-BE49-F238E27FC236}">
              <a16:creationId xmlns:a16="http://schemas.microsoft.com/office/drawing/2014/main" id="{DA4D62EE-A482-4DCD-9C9A-A2F09C87A0B0}"/>
            </a:ext>
          </a:extLst>
        </xdr:cNvPr>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35</xdr:row>
      <xdr:rowOff>166184</xdr:rowOff>
    </xdr:from>
    <xdr:ext cx="534377" cy="259045"/>
    <xdr:sp macro="" textlink="">
      <xdr:nvSpPr>
        <xdr:cNvPr id="522" name="テキスト ボックス 521">
          <a:extLst>
            <a:ext uri="{FF2B5EF4-FFF2-40B4-BE49-F238E27FC236}">
              <a16:creationId xmlns:a16="http://schemas.microsoft.com/office/drawing/2014/main" id="{5E7A3DE8-C7E4-4053-9A6A-0F54A6B077FB}"/>
            </a:ext>
          </a:extLst>
        </xdr:cNvPr>
        <xdr:cNvSpPr txBox="1"/>
      </xdr:nvSpPr>
      <xdr:spPr>
        <a:xfrm>
          <a:off x="12509011" y="62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49C621AB-CAC8-4440-9DAD-22E9D065272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BF4B2215-B784-4CEE-8119-8FDE3C38147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A3BE9450-3816-41F2-9306-A730D43DE35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2857F651-CC25-40FA-9850-F24C73C12F1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867B2DEA-8CFD-4C23-9EAE-D8A03F4DECB7}"/>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102032</xdr:rowOff>
    </xdr:from>
    <xdr:to>
      <xdr:col>23</xdr:col>
      <xdr:colOff>568325</xdr:colOff>
      <xdr:row>38</xdr:row>
      <xdr:rowOff>32182</xdr:rowOff>
    </xdr:to>
    <xdr:sp macro="" textlink="">
      <xdr:nvSpPr>
        <xdr:cNvPr id="528" name="円/楕円 527">
          <a:extLst>
            <a:ext uri="{FF2B5EF4-FFF2-40B4-BE49-F238E27FC236}">
              <a16:creationId xmlns:a16="http://schemas.microsoft.com/office/drawing/2014/main" id="{7528D3CE-023F-4A8C-86EF-F10B95401773}"/>
            </a:ext>
          </a:extLst>
        </xdr:cNvPr>
        <xdr:cNvSpPr/>
      </xdr:nvSpPr>
      <xdr:spPr>
        <a:xfrm>
          <a:off x="16268700" y="64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37</xdr:row>
      <xdr:rowOff>16959</xdr:rowOff>
    </xdr:from>
    <xdr:ext cx="534377" cy="259045"/>
    <xdr:sp macro="" textlink="">
      <xdr:nvSpPr>
        <xdr:cNvPr id="529" name="消防費該当値テキスト">
          <a:extLst>
            <a:ext uri="{FF2B5EF4-FFF2-40B4-BE49-F238E27FC236}">
              <a16:creationId xmlns:a16="http://schemas.microsoft.com/office/drawing/2014/main" id="{4148502B-1B77-4190-A462-8A11589A24F4}"/>
            </a:ext>
          </a:extLst>
        </xdr:cNvPr>
        <xdr:cNvSpPr txBox="1"/>
      </xdr:nvSpPr>
      <xdr:spPr>
        <a:xfrm>
          <a:off x="16316325" y="64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18,466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106451</xdr:rowOff>
    </xdr:from>
    <xdr:to>
      <xdr:col>22</xdr:col>
      <xdr:colOff>415925</xdr:colOff>
      <xdr:row>38</xdr:row>
      <xdr:rowOff>36601</xdr:rowOff>
    </xdr:to>
    <xdr:sp macro="" textlink="">
      <xdr:nvSpPr>
        <xdr:cNvPr id="530" name="円/楕円 529">
          <a:extLst>
            <a:ext uri="{FF2B5EF4-FFF2-40B4-BE49-F238E27FC236}">
              <a16:creationId xmlns:a16="http://schemas.microsoft.com/office/drawing/2014/main" id="{A2D4595B-8E19-4D8A-8C14-FC4501AB4D5F}"/>
            </a:ext>
          </a:extLst>
        </xdr:cNvPr>
        <xdr:cNvSpPr/>
      </xdr:nvSpPr>
      <xdr:spPr>
        <a:xfrm>
          <a:off x="15430500" y="64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38</xdr:row>
      <xdr:rowOff>27729</xdr:rowOff>
    </xdr:from>
    <xdr:ext cx="534377" cy="259045"/>
    <xdr:sp macro="" textlink="">
      <xdr:nvSpPr>
        <xdr:cNvPr id="531" name="テキスト ボックス 530">
          <a:extLst>
            <a:ext uri="{FF2B5EF4-FFF2-40B4-BE49-F238E27FC236}">
              <a16:creationId xmlns:a16="http://schemas.microsoft.com/office/drawing/2014/main" id="{F4E7F0B2-F1B4-4EC9-B88E-3A1776C710AE}"/>
            </a:ext>
          </a:extLst>
        </xdr:cNvPr>
        <xdr:cNvSpPr txBox="1"/>
      </xdr:nvSpPr>
      <xdr:spPr>
        <a:xfrm>
          <a:off x="15163311" y="666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96088</xdr:rowOff>
    </xdr:from>
    <xdr:to>
      <xdr:col>21</xdr:col>
      <xdr:colOff>212725</xdr:colOff>
      <xdr:row>38</xdr:row>
      <xdr:rowOff>26239</xdr:rowOff>
    </xdr:to>
    <xdr:sp macro="" textlink="">
      <xdr:nvSpPr>
        <xdr:cNvPr id="532" name="円/楕円 531">
          <a:extLst>
            <a:ext uri="{FF2B5EF4-FFF2-40B4-BE49-F238E27FC236}">
              <a16:creationId xmlns:a16="http://schemas.microsoft.com/office/drawing/2014/main" id="{E9E183DC-B203-4049-866A-6C0D778D3920}"/>
            </a:ext>
          </a:extLst>
        </xdr:cNvPr>
        <xdr:cNvSpPr/>
      </xdr:nvSpPr>
      <xdr:spPr>
        <a:xfrm>
          <a:off x="14541500" y="64397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38</xdr:row>
      <xdr:rowOff>17365</xdr:rowOff>
    </xdr:from>
    <xdr:ext cx="534377" cy="259045"/>
    <xdr:sp macro="" textlink="">
      <xdr:nvSpPr>
        <xdr:cNvPr id="533" name="テキスト ボックス 532">
          <a:extLst>
            <a:ext uri="{FF2B5EF4-FFF2-40B4-BE49-F238E27FC236}">
              <a16:creationId xmlns:a16="http://schemas.microsoft.com/office/drawing/2014/main" id="{8234F807-81A3-473A-8F25-73E243FFDA9E}"/>
            </a:ext>
          </a:extLst>
        </xdr:cNvPr>
        <xdr:cNvSpPr txBox="1"/>
      </xdr:nvSpPr>
      <xdr:spPr>
        <a:xfrm>
          <a:off x="14290186" y="66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162738</xdr:rowOff>
    </xdr:from>
    <xdr:to>
      <xdr:col>20</xdr:col>
      <xdr:colOff>9525</xdr:colOff>
      <xdr:row>37</xdr:row>
      <xdr:rowOff>92888</xdr:rowOff>
    </xdr:to>
    <xdr:sp macro="" textlink="">
      <xdr:nvSpPr>
        <xdr:cNvPr id="534" name="円/楕円 533">
          <a:extLst>
            <a:ext uri="{FF2B5EF4-FFF2-40B4-BE49-F238E27FC236}">
              <a16:creationId xmlns:a16="http://schemas.microsoft.com/office/drawing/2014/main" id="{9FDCE82D-0776-4C07-9E42-E1C9DEF8861A}"/>
            </a:ext>
          </a:extLst>
        </xdr:cNvPr>
        <xdr:cNvSpPr/>
      </xdr:nvSpPr>
      <xdr:spPr>
        <a:xfrm>
          <a:off x="13652500" y="63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35</xdr:row>
      <xdr:rowOff>118940</xdr:rowOff>
    </xdr:from>
    <xdr:ext cx="534377" cy="259045"/>
    <xdr:sp macro="" textlink="">
      <xdr:nvSpPr>
        <xdr:cNvPr id="535" name="テキスト ボックス 534">
          <a:extLst>
            <a:ext uri="{FF2B5EF4-FFF2-40B4-BE49-F238E27FC236}">
              <a16:creationId xmlns:a16="http://schemas.microsoft.com/office/drawing/2014/main" id="{79F02A82-584B-4B16-B24B-C4EE011B2BD0}"/>
            </a:ext>
          </a:extLst>
        </xdr:cNvPr>
        <xdr:cNvSpPr txBox="1"/>
      </xdr:nvSpPr>
      <xdr:spPr>
        <a:xfrm>
          <a:off x="13394836" y="623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57036</xdr:rowOff>
    </xdr:from>
    <xdr:to>
      <xdr:col>18</xdr:col>
      <xdr:colOff>492125</xdr:colOff>
      <xdr:row>37</xdr:row>
      <xdr:rowOff>158636</xdr:rowOff>
    </xdr:to>
    <xdr:sp macro="" textlink="">
      <xdr:nvSpPr>
        <xdr:cNvPr id="536" name="円/楕円 535">
          <a:extLst>
            <a:ext uri="{FF2B5EF4-FFF2-40B4-BE49-F238E27FC236}">
              <a16:creationId xmlns:a16="http://schemas.microsoft.com/office/drawing/2014/main" id="{A26A0B2A-D182-4099-9BF6-F6E3DBFB4623}"/>
            </a:ext>
          </a:extLst>
        </xdr:cNvPr>
        <xdr:cNvSpPr/>
      </xdr:nvSpPr>
      <xdr:spPr>
        <a:xfrm>
          <a:off x="12763500" y="64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37</xdr:row>
      <xdr:rowOff>159288</xdr:rowOff>
    </xdr:from>
    <xdr:ext cx="534377" cy="259045"/>
    <xdr:sp macro="" textlink="">
      <xdr:nvSpPr>
        <xdr:cNvPr id="537" name="テキスト ボックス 536">
          <a:extLst>
            <a:ext uri="{FF2B5EF4-FFF2-40B4-BE49-F238E27FC236}">
              <a16:creationId xmlns:a16="http://schemas.microsoft.com/office/drawing/2014/main" id="{035436CD-A192-4182-B639-A24D580B8AFC}"/>
            </a:ext>
          </a:extLst>
        </xdr:cNvPr>
        <xdr:cNvSpPr txBox="1"/>
      </xdr:nvSpPr>
      <xdr:spPr>
        <a:xfrm>
          <a:off x="12509011" y="66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a:extLst>
            <a:ext uri="{FF2B5EF4-FFF2-40B4-BE49-F238E27FC236}">
              <a16:creationId xmlns:a16="http://schemas.microsoft.com/office/drawing/2014/main" id="{38EAC9AF-2751-4574-B239-62FB7911EC0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a:extLst>
            <a:ext uri="{FF2B5EF4-FFF2-40B4-BE49-F238E27FC236}">
              <a16:creationId xmlns:a16="http://schemas.microsoft.com/office/drawing/2014/main" id="{B3D42902-0ACC-4ED7-BFB4-119337689D0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a:extLst>
            <a:ext uri="{FF2B5EF4-FFF2-40B4-BE49-F238E27FC236}">
              <a16:creationId xmlns:a16="http://schemas.microsoft.com/office/drawing/2014/main" id="{9A3E3114-C267-42F2-833B-1F135C815D5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a:extLst>
            <a:ext uri="{FF2B5EF4-FFF2-40B4-BE49-F238E27FC236}">
              <a16:creationId xmlns:a16="http://schemas.microsoft.com/office/drawing/2014/main" id="{DB15EA89-71CE-428A-AC53-603B15886199}"/>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a:extLst>
            <a:ext uri="{FF2B5EF4-FFF2-40B4-BE49-F238E27FC236}">
              <a16:creationId xmlns:a16="http://schemas.microsoft.com/office/drawing/2014/main" id="{BB85AD17-596A-4E10-9876-17A9BD488FE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a:extLst>
            <a:ext uri="{FF2B5EF4-FFF2-40B4-BE49-F238E27FC236}">
              <a16:creationId xmlns:a16="http://schemas.microsoft.com/office/drawing/2014/main" id="{494F9BD9-F64A-4EB2-B31E-ED0EAAF1AA0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a:extLst>
            <a:ext uri="{FF2B5EF4-FFF2-40B4-BE49-F238E27FC236}">
              <a16:creationId xmlns:a16="http://schemas.microsoft.com/office/drawing/2014/main" id="{3C5122A6-7D97-46F6-AF85-6F6339EB1A68}"/>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a:extLst>
            <a:ext uri="{FF2B5EF4-FFF2-40B4-BE49-F238E27FC236}">
              <a16:creationId xmlns:a16="http://schemas.microsoft.com/office/drawing/2014/main" id="{A47FE456-55B7-461E-8970-F3C9ABDC0A9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25400</xdr:colOff>
      <xdr:row>47</xdr:row>
      <xdr:rowOff>15875</xdr:rowOff>
    </xdr:from>
    <xdr:ext cx="349839" cy="225703"/>
    <xdr:sp macro="" textlink="">
      <xdr:nvSpPr>
        <xdr:cNvPr id="546" name="テキスト ボックス 545">
          <a:extLst>
            <a:ext uri="{FF2B5EF4-FFF2-40B4-BE49-F238E27FC236}">
              <a16:creationId xmlns:a16="http://schemas.microsoft.com/office/drawing/2014/main" id="{FB3FBD9B-B5E6-43D6-9779-15A4A1951CEB}"/>
            </a:ext>
          </a:extLst>
        </xdr:cNvPr>
        <xdr:cNvSpPr txBox="1"/>
      </xdr:nvSpPr>
      <xdr:spPr>
        <a:xfrm>
          <a:off x="12360275" y="8223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a:extLst>
            <a:ext uri="{FF2B5EF4-FFF2-40B4-BE49-F238E27FC236}">
              <a16:creationId xmlns:a16="http://schemas.microsoft.com/office/drawing/2014/main" id="{21933C07-F665-465A-A1D7-570870E5DA6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a:extLst>
            <a:ext uri="{FF2B5EF4-FFF2-40B4-BE49-F238E27FC236}">
              <a16:creationId xmlns:a16="http://schemas.microsoft.com/office/drawing/2014/main" id="{1A6E01C4-B28F-4413-9827-CF123A499092}"/>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FD23E17A-4802-4D85-A022-76053B9EA846}"/>
            </a:ext>
          </a:extLst>
        </xdr:cNvPr>
        <xdr:cNvSpPr txBox="1"/>
      </xdr:nvSpPr>
      <xdr:spPr>
        <a:xfrm>
          <a:off x="12155939" y="101225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a:extLst>
            <a:ext uri="{FF2B5EF4-FFF2-40B4-BE49-F238E27FC236}">
              <a16:creationId xmlns:a16="http://schemas.microsoft.com/office/drawing/2014/main" id="{A2187F37-BA7A-4EC4-A608-6D89AC68636E}"/>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64152</xdr:rowOff>
    </xdr:from>
    <xdr:ext cx="595420" cy="259045"/>
    <xdr:sp macro="" textlink="">
      <xdr:nvSpPr>
        <xdr:cNvPr id="551" name="テキスト ボックス 550">
          <a:extLst>
            <a:ext uri="{FF2B5EF4-FFF2-40B4-BE49-F238E27FC236}">
              <a16:creationId xmlns:a16="http://schemas.microsoft.com/office/drawing/2014/main" id="{D714C0FE-278C-463A-AAF1-E338AFDCAF64}"/>
            </a:ext>
          </a:extLst>
        </xdr:cNvPr>
        <xdr:cNvSpPr txBox="1"/>
      </xdr:nvSpPr>
      <xdr:spPr>
        <a:xfrm>
          <a:off x="11809306" y="96685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a:extLst>
            <a:ext uri="{FF2B5EF4-FFF2-40B4-BE49-F238E27FC236}">
              <a16:creationId xmlns:a16="http://schemas.microsoft.com/office/drawing/2014/main" id="{49C51EF9-E174-4EE2-9DC9-83349EDE23AC}"/>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20" cy="259045"/>
    <xdr:sp macro="" textlink="">
      <xdr:nvSpPr>
        <xdr:cNvPr id="553" name="テキスト ボックス 552">
          <a:extLst>
            <a:ext uri="{FF2B5EF4-FFF2-40B4-BE49-F238E27FC236}">
              <a16:creationId xmlns:a16="http://schemas.microsoft.com/office/drawing/2014/main" id="{D745AC9D-ED99-4CEC-A376-43FBCABF205F}"/>
            </a:ext>
          </a:extLst>
        </xdr:cNvPr>
        <xdr:cNvSpPr txBox="1"/>
      </xdr:nvSpPr>
      <xdr:spPr>
        <a:xfrm>
          <a:off x="11809306" y="919227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a:extLst>
            <a:ext uri="{FF2B5EF4-FFF2-40B4-BE49-F238E27FC236}">
              <a16:creationId xmlns:a16="http://schemas.microsoft.com/office/drawing/2014/main" id="{BE4B2B0D-9780-4289-BAAB-39FDF74907D6}"/>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3827</xdr:rowOff>
    </xdr:from>
    <xdr:ext cx="595420" cy="259045"/>
    <xdr:sp macro="" textlink="">
      <xdr:nvSpPr>
        <xdr:cNvPr id="555" name="テキスト ボックス 554">
          <a:extLst>
            <a:ext uri="{FF2B5EF4-FFF2-40B4-BE49-F238E27FC236}">
              <a16:creationId xmlns:a16="http://schemas.microsoft.com/office/drawing/2014/main" id="{9F922A3E-CDE3-4B41-ABEC-31743648D75E}"/>
            </a:ext>
          </a:extLst>
        </xdr:cNvPr>
        <xdr:cNvSpPr txBox="1"/>
      </xdr:nvSpPr>
      <xdr:spPr>
        <a:xfrm>
          <a:off x="11809306" y="873507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a:extLst>
            <a:ext uri="{FF2B5EF4-FFF2-40B4-BE49-F238E27FC236}">
              <a16:creationId xmlns:a16="http://schemas.microsoft.com/office/drawing/2014/main" id="{AEE463D6-7035-4879-B158-2D42D2982FDD}"/>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64152</xdr:rowOff>
    </xdr:from>
    <xdr:ext cx="595420" cy="259045"/>
    <xdr:sp macro="" textlink="">
      <xdr:nvSpPr>
        <xdr:cNvPr id="557" name="テキスト ボックス 556">
          <a:extLst>
            <a:ext uri="{FF2B5EF4-FFF2-40B4-BE49-F238E27FC236}">
              <a16:creationId xmlns:a16="http://schemas.microsoft.com/office/drawing/2014/main" id="{57B7AB28-7916-4D46-8021-7EC17169030D}"/>
            </a:ext>
          </a:extLst>
        </xdr:cNvPr>
        <xdr:cNvSpPr txBox="1"/>
      </xdr:nvSpPr>
      <xdr:spPr>
        <a:xfrm>
          <a:off x="11809306" y="82715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a:extLst>
            <a:ext uri="{FF2B5EF4-FFF2-40B4-BE49-F238E27FC236}">
              <a16:creationId xmlns:a16="http://schemas.microsoft.com/office/drawing/2014/main" id="{895C7703-0645-44F7-BA6B-C9AB86972DA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a:extLst>
            <a:ext uri="{FF2B5EF4-FFF2-40B4-BE49-F238E27FC236}">
              <a16:creationId xmlns:a16="http://schemas.microsoft.com/office/drawing/2014/main" id="{D5EB8388-5187-44D7-AA56-B6975DFC8E3D}"/>
            </a:ext>
          </a:extLst>
        </xdr:cNvPr>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21027</xdr:rowOff>
    </xdr:from>
    <xdr:ext cx="534377" cy="259045"/>
    <xdr:sp macro="" textlink="">
      <xdr:nvSpPr>
        <xdr:cNvPr id="560" name="教育費最小値テキスト">
          <a:extLst>
            <a:ext uri="{FF2B5EF4-FFF2-40B4-BE49-F238E27FC236}">
              <a16:creationId xmlns:a16="http://schemas.microsoft.com/office/drawing/2014/main" id="{B5126F23-0435-4793-93D4-C46241FAF629}"/>
            </a:ext>
          </a:extLst>
        </xdr:cNvPr>
        <xdr:cNvSpPr txBox="1"/>
      </xdr:nvSpPr>
      <xdr:spPr>
        <a:xfrm>
          <a:off x="16316325" y="101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a:extLst>
            <a:ext uri="{FF2B5EF4-FFF2-40B4-BE49-F238E27FC236}">
              <a16:creationId xmlns:a16="http://schemas.microsoft.com/office/drawing/2014/main" id="{B3252FF6-580F-44AA-BC06-AC7977B9BC13}"/>
            </a:ext>
          </a:extLst>
        </xdr:cNvPr>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68845</xdr:rowOff>
    </xdr:from>
    <xdr:ext cx="599010" cy="259045"/>
    <xdr:sp macro="" textlink="">
      <xdr:nvSpPr>
        <xdr:cNvPr id="562" name="教育費最大値テキスト">
          <a:extLst>
            <a:ext uri="{FF2B5EF4-FFF2-40B4-BE49-F238E27FC236}">
              <a16:creationId xmlns:a16="http://schemas.microsoft.com/office/drawing/2014/main" id="{F5CD21BE-B2FE-4416-9763-1CD76EF7B9CC}"/>
            </a:ext>
          </a:extLst>
        </xdr:cNvPr>
        <xdr:cNvSpPr txBox="1"/>
      </xdr:nvSpPr>
      <xdr:spPr>
        <a:xfrm>
          <a:off x="16316325" y="897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a:extLst>
            <a:ext uri="{FF2B5EF4-FFF2-40B4-BE49-F238E27FC236}">
              <a16:creationId xmlns:a16="http://schemas.microsoft.com/office/drawing/2014/main" id="{801258DF-D434-4899-B3CF-E2DA4C2061AE}"/>
            </a:ext>
          </a:extLst>
        </xdr:cNvPr>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128293</xdr:rowOff>
    </xdr:from>
    <xdr:to>
      <xdr:col>23</xdr:col>
      <xdr:colOff>517525</xdr:colOff>
      <xdr:row>56</xdr:row>
      <xdr:rowOff>149951</xdr:rowOff>
    </xdr:to>
    <xdr:cxnSp macro="">
      <xdr:nvCxnSpPr>
        <xdr:cNvPr id="564" name="直線コネクタ 563">
          <a:extLst>
            <a:ext uri="{FF2B5EF4-FFF2-40B4-BE49-F238E27FC236}">
              <a16:creationId xmlns:a16="http://schemas.microsoft.com/office/drawing/2014/main" id="{50872AE2-272E-418F-94BC-E9717478A786}"/>
            </a:ext>
          </a:extLst>
        </xdr:cNvPr>
        <xdr:cNvCxnSpPr/>
      </xdr:nvCxnSpPr>
      <xdr:spPr>
        <a:xfrm flipV="1">
          <a:off x="15481300" y="9558043"/>
          <a:ext cx="838200" cy="19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114821</xdr:rowOff>
    </xdr:from>
    <xdr:ext cx="534377" cy="259045"/>
    <xdr:sp macro="" textlink="">
      <xdr:nvSpPr>
        <xdr:cNvPr id="565" name="教育費平均値テキスト">
          <a:extLst>
            <a:ext uri="{FF2B5EF4-FFF2-40B4-BE49-F238E27FC236}">
              <a16:creationId xmlns:a16="http://schemas.microsoft.com/office/drawing/2014/main" id="{3744DE4A-7EC9-4CAD-9417-24B882831CB7}"/>
            </a:ext>
          </a:extLst>
        </xdr:cNvPr>
        <xdr:cNvSpPr txBox="1"/>
      </xdr:nvSpPr>
      <xdr:spPr>
        <a:xfrm>
          <a:off x="16316325" y="9893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a:extLst>
            <a:ext uri="{FF2B5EF4-FFF2-40B4-BE49-F238E27FC236}">
              <a16:creationId xmlns:a16="http://schemas.microsoft.com/office/drawing/2014/main" id="{4B9CE484-73FC-4213-9944-92FA535ACA19}"/>
            </a:ext>
          </a:extLst>
        </xdr:cNvPr>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56</xdr:row>
      <xdr:rowOff>78691</xdr:rowOff>
    </xdr:from>
    <xdr:to>
      <xdr:col>22</xdr:col>
      <xdr:colOff>365125</xdr:colOff>
      <xdr:row>56</xdr:row>
      <xdr:rowOff>149951</xdr:rowOff>
    </xdr:to>
    <xdr:cxnSp macro="">
      <xdr:nvCxnSpPr>
        <xdr:cNvPr id="567" name="直線コネクタ 566">
          <a:extLst>
            <a:ext uri="{FF2B5EF4-FFF2-40B4-BE49-F238E27FC236}">
              <a16:creationId xmlns:a16="http://schemas.microsoft.com/office/drawing/2014/main" id="{B872FD1F-A1AC-44B4-9D45-DAE9604A2810}"/>
            </a:ext>
          </a:extLst>
        </xdr:cNvPr>
        <xdr:cNvCxnSpPr/>
      </xdr:nvCxnSpPr>
      <xdr:spPr>
        <a:xfrm>
          <a:off x="14592300" y="9679891"/>
          <a:ext cx="889000" cy="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a:extLst>
            <a:ext uri="{FF2B5EF4-FFF2-40B4-BE49-F238E27FC236}">
              <a16:creationId xmlns:a16="http://schemas.microsoft.com/office/drawing/2014/main" id="{2FE7718D-4D5E-4B8A-85A3-524A5AA10E04}"/>
            </a:ext>
          </a:extLst>
        </xdr:cNvPr>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57</xdr:row>
      <xdr:rowOff>69256</xdr:rowOff>
    </xdr:from>
    <xdr:ext cx="534377" cy="259045"/>
    <xdr:sp macro="" textlink="">
      <xdr:nvSpPr>
        <xdr:cNvPr id="569" name="テキスト ボックス 568">
          <a:extLst>
            <a:ext uri="{FF2B5EF4-FFF2-40B4-BE49-F238E27FC236}">
              <a16:creationId xmlns:a16="http://schemas.microsoft.com/office/drawing/2014/main" id="{F8E92871-31CE-40B7-A784-460CE9E2E667}"/>
            </a:ext>
          </a:extLst>
        </xdr:cNvPr>
        <xdr:cNvSpPr txBox="1"/>
      </xdr:nvSpPr>
      <xdr:spPr>
        <a:xfrm>
          <a:off x="15163311" y="100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78691</xdr:rowOff>
    </xdr:from>
    <xdr:to>
      <xdr:col>21</xdr:col>
      <xdr:colOff>161925</xdr:colOff>
      <xdr:row>56</xdr:row>
      <xdr:rowOff>143751</xdr:rowOff>
    </xdr:to>
    <xdr:cxnSp macro="">
      <xdr:nvCxnSpPr>
        <xdr:cNvPr id="570" name="直線コネクタ 569">
          <a:extLst>
            <a:ext uri="{FF2B5EF4-FFF2-40B4-BE49-F238E27FC236}">
              <a16:creationId xmlns:a16="http://schemas.microsoft.com/office/drawing/2014/main" id="{5A85A0F7-DD22-4FDD-9E3C-F83DD8DEBC39}"/>
            </a:ext>
          </a:extLst>
        </xdr:cNvPr>
        <xdr:cNvCxnSpPr/>
      </xdr:nvCxnSpPr>
      <xdr:spPr>
        <a:xfrm flipV="1">
          <a:off x="13703300" y="9679891"/>
          <a:ext cx="889000" cy="6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a:extLst>
            <a:ext uri="{FF2B5EF4-FFF2-40B4-BE49-F238E27FC236}">
              <a16:creationId xmlns:a16="http://schemas.microsoft.com/office/drawing/2014/main" id="{9CC341BC-DED0-45C0-83A7-162868486F42}"/>
            </a:ext>
          </a:extLst>
        </xdr:cNvPr>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57</xdr:row>
      <xdr:rowOff>79391</xdr:rowOff>
    </xdr:from>
    <xdr:ext cx="534377" cy="259045"/>
    <xdr:sp macro="" textlink="">
      <xdr:nvSpPr>
        <xdr:cNvPr id="572" name="テキスト ボックス 571">
          <a:extLst>
            <a:ext uri="{FF2B5EF4-FFF2-40B4-BE49-F238E27FC236}">
              <a16:creationId xmlns:a16="http://schemas.microsoft.com/office/drawing/2014/main" id="{28D45925-E837-4E9E-BA12-86585B560D84}"/>
            </a:ext>
          </a:extLst>
        </xdr:cNvPr>
        <xdr:cNvSpPr txBox="1"/>
      </xdr:nvSpPr>
      <xdr:spPr>
        <a:xfrm>
          <a:off x="14290186" y="1003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94296</xdr:rowOff>
    </xdr:from>
    <xdr:to>
      <xdr:col>19</xdr:col>
      <xdr:colOff>644525</xdr:colOff>
      <xdr:row>56</xdr:row>
      <xdr:rowOff>143751</xdr:rowOff>
    </xdr:to>
    <xdr:cxnSp macro="">
      <xdr:nvCxnSpPr>
        <xdr:cNvPr id="573" name="直線コネクタ 572">
          <a:extLst>
            <a:ext uri="{FF2B5EF4-FFF2-40B4-BE49-F238E27FC236}">
              <a16:creationId xmlns:a16="http://schemas.microsoft.com/office/drawing/2014/main" id="{BC23BE7B-D386-4A65-894B-9D60667922B1}"/>
            </a:ext>
          </a:extLst>
        </xdr:cNvPr>
        <xdr:cNvCxnSpPr/>
      </xdr:nvCxnSpPr>
      <xdr:spPr>
        <a:xfrm>
          <a:off x="12814300" y="9695496"/>
          <a:ext cx="889000" cy="4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a:extLst>
            <a:ext uri="{FF2B5EF4-FFF2-40B4-BE49-F238E27FC236}">
              <a16:creationId xmlns:a16="http://schemas.microsoft.com/office/drawing/2014/main" id="{C40D5EC6-2FA4-42C5-B08B-1B9035A6BD49}"/>
            </a:ext>
          </a:extLst>
        </xdr:cNvPr>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57</xdr:row>
      <xdr:rowOff>99751</xdr:rowOff>
    </xdr:from>
    <xdr:ext cx="534377" cy="259045"/>
    <xdr:sp macro="" textlink="">
      <xdr:nvSpPr>
        <xdr:cNvPr id="575" name="テキスト ボックス 574">
          <a:extLst>
            <a:ext uri="{FF2B5EF4-FFF2-40B4-BE49-F238E27FC236}">
              <a16:creationId xmlns:a16="http://schemas.microsoft.com/office/drawing/2014/main" id="{D04B2E3D-8E68-4E65-B74F-6DB409C77943}"/>
            </a:ext>
          </a:extLst>
        </xdr:cNvPr>
        <xdr:cNvSpPr txBox="1"/>
      </xdr:nvSpPr>
      <xdr:spPr>
        <a:xfrm>
          <a:off x="13394836" y="100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a:extLst>
            <a:ext uri="{FF2B5EF4-FFF2-40B4-BE49-F238E27FC236}">
              <a16:creationId xmlns:a16="http://schemas.microsoft.com/office/drawing/2014/main" id="{64085E01-97D0-4E8C-91D8-24F9E112E784}"/>
            </a:ext>
          </a:extLst>
        </xdr:cNvPr>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57</xdr:row>
      <xdr:rowOff>72656</xdr:rowOff>
    </xdr:from>
    <xdr:ext cx="534377" cy="259045"/>
    <xdr:sp macro="" textlink="">
      <xdr:nvSpPr>
        <xdr:cNvPr id="577" name="テキスト ボックス 576">
          <a:extLst>
            <a:ext uri="{FF2B5EF4-FFF2-40B4-BE49-F238E27FC236}">
              <a16:creationId xmlns:a16="http://schemas.microsoft.com/office/drawing/2014/main" id="{C2AC6231-E33E-42C1-9A7F-B5D59B3DACF9}"/>
            </a:ext>
          </a:extLst>
        </xdr:cNvPr>
        <xdr:cNvSpPr txBox="1"/>
      </xdr:nvSpPr>
      <xdr:spPr>
        <a:xfrm>
          <a:off x="12509011" y="100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510058-29D6-4CFB-9F22-F18AEA9CC26C}"/>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F37CC6B-2A79-4E86-8142-5A5668FC5404}"/>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EF117CFC-4551-4420-B08E-D296F1BA729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E5A9F9C8-6790-44DE-A623-82FDED4F51E9}"/>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8BC19934-316B-407E-94E2-0E62D9F12B0D}"/>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77493</xdr:rowOff>
    </xdr:from>
    <xdr:to>
      <xdr:col>23</xdr:col>
      <xdr:colOff>568325</xdr:colOff>
      <xdr:row>56</xdr:row>
      <xdr:rowOff>7643</xdr:rowOff>
    </xdr:to>
    <xdr:sp macro="" textlink="">
      <xdr:nvSpPr>
        <xdr:cNvPr id="583" name="円/楕円 582">
          <a:extLst>
            <a:ext uri="{FF2B5EF4-FFF2-40B4-BE49-F238E27FC236}">
              <a16:creationId xmlns:a16="http://schemas.microsoft.com/office/drawing/2014/main" id="{30A380C0-E8A2-4A63-BBB7-C4DE9B59FEC4}"/>
            </a:ext>
          </a:extLst>
        </xdr:cNvPr>
        <xdr:cNvSpPr/>
      </xdr:nvSpPr>
      <xdr:spPr>
        <a:xfrm>
          <a:off x="16268700" y="95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54</xdr:row>
      <xdr:rowOff>109895</xdr:rowOff>
    </xdr:from>
    <xdr:ext cx="599010" cy="259045"/>
    <xdr:sp macro="" textlink="">
      <xdr:nvSpPr>
        <xdr:cNvPr id="584" name="教育費該当値テキスト">
          <a:extLst>
            <a:ext uri="{FF2B5EF4-FFF2-40B4-BE49-F238E27FC236}">
              <a16:creationId xmlns:a16="http://schemas.microsoft.com/office/drawing/2014/main" id="{3CACF4E7-C779-48A5-A70B-738841B8D0D6}"/>
            </a:ext>
          </a:extLst>
        </xdr:cNvPr>
        <xdr:cNvSpPr txBox="1"/>
      </xdr:nvSpPr>
      <xdr:spPr>
        <a:xfrm>
          <a:off x="16316325" y="953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114,995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99151</xdr:rowOff>
    </xdr:from>
    <xdr:to>
      <xdr:col>22</xdr:col>
      <xdr:colOff>415925</xdr:colOff>
      <xdr:row>57</xdr:row>
      <xdr:rowOff>29301</xdr:rowOff>
    </xdr:to>
    <xdr:sp macro="" textlink="">
      <xdr:nvSpPr>
        <xdr:cNvPr id="585" name="円/楕円 584">
          <a:extLst>
            <a:ext uri="{FF2B5EF4-FFF2-40B4-BE49-F238E27FC236}">
              <a16:creationId xmlns:a16="http://schemas.microsoft.com/office/drawing/2014/main" id="{B55E1E57-EEC5-471A-A6D2-A1D60EE74E5A}"/>
            </a:ext>
          </a:extLst>
        </xdr:cNvPr>
        <xdr:cNvSpPr/>
      </xdr:nvSpPr>
      <xdr:spPr>
        <a:xfrm>
          <a:off x="15430500" y="97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55</xdr:row>
      <xdr:rowOff>45828</xdr:rowOff>
    </xdr:from>
    <xdr:ext cx="534377" cy="259045"/>
    <xdr:sp macro="" textlink="">
      <xdr:nvSpPr>
        <xdr:cNvPr id="586" name="テキスト ボックス 585">
          <a:extLst>
            <a:ext uri="{FF2B5EF4-FFF2-40B4-BE49-F238E27FC236}">
              <a16:creationId xmlns:a16="http://schemas.microsoft.com/office/drawing/2014/main" id="{6C34EAD9-BC15-4948-B336-A413B7D8643F}"/>
            </a:ext>
          </a:extLst>
        </xdr:cNvPr>
        <xdr:cNvSpPr txBox="1"/>
      </xdr:nvSpPr>
      <xdr:spPr>
        <a:xfrm>
          <a:off x="15163311" y="965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27891</xdr:rowOff>
    </xdr:from>
    <xdr:to>
      <xdr:col>21</xdr:col>
      <xdr:colOff>212725</xdr:colOff>
      <xdr:row>56</xdr:row>
      <xdr:rowOff>129491</xdr:rowOff>
    </xdr:to>
    <xdr:sp macro="" textlink="">
      <xdr:nvSpPr>
        <xdr:cNvPr id="587" name="円/楕円 586">
          <a:extLst>
            <a:ext uri="{FF2B5EF4-FFF2-40B4-BE49-F238E27FC236}">
              <a16:creationId xmlns:a16="http://schemas.microsoft.com/office/drawing/2014/main" id="{28C80160-64E9-4293-B95E-938BF30F6CFA}"/>
            </a:ext>
          </a:extLst>
        </xdr:cNvPr>
        <xdr:cNvSpPr/>
      </xdr:nvSpPr>
      <xdr:spPr>
        <a:xfrm>
          <a:off x="14541500" y="962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54</xdr:row>
      <xdr:rowOff>146018</xdr:rowOff>
    </xdr:from>
    <xdr:ext cx="534377" cy="259045"/>
    <xdr:sp macro="" textlink="">
      <xdr:nvSpPr>
        <xdr:cNvPr id="588" name="テキスト ボックス 587">
          <a:extLst>
            <a:ext uri="{FF2B5EF4-FFF2-40B4-BE49-F238E27FC236}">
              <a16:creationId xmlns:a16="http://schemas.microsoft.com/office/drawing/2014/main" id="{0C7C8A84-23CB-4D95-A214-820C2D63D934}"/>
            </a:ext>
          </a:extLst>
        </xdr:cNvPr>
        <xdr:cNvSpPr txBox="1"/>
      </xdr:nvSpPr>
      <xdr:spPr>
        <a:xfrm>
          <a:off x="14290186" y="957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88,344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92951</xdr:rowOff>
    </xdr:from>
    <xdr:to>
      <xdr:col>20</xdr:col>
      <xdr:colOff>9525</xdr:colOff>
      <xdr:row>57</xdr:row>
      <xdr:rowOff>23101</xdr:rowOff>
    </xdr:to>
    <xdr:sp macro="" textlink="">
      <xdr:nvSpPr>
        <xdr:cNvPr id="589" name="円/楕円 588">
          <a:extLst>
            <a:ext uri="{FF2B5EF4-FFF2-40B4-BE49-F238E27FC236}">
              <a16:creationId xmlns:a16="http://schemas.microsoft.com/office/drawing/2014/main" id="{E3021D49-A457-448A-9D2C-E37AF49B7C62}"/>
            </a:ext>
          </a:extLst>
        </xdr:cNvPr>
        <xdr:cNvSpPr/>
      </xdr:nvSpPr>
      <xdr:spPr>
        <a:xfrm>
          <a:off x="13652500" y="96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55</xdr:row>
      <xdr:rowOff>30103</xdr:rowOff>
    </xdr:from>
    <xdr:ext cx="534377" cy="259045"/>
    <xdr:sp macro="" textlink="">
      <xdr:nvSpPr>
        <xdr:cNvPr id="590" name="テキスト ボックス 589">
          <a:extLst>
            <a:ext uri="{FF2B5EF4-FFF2-40B4-BE49-F238E27FC236}">
              <a16:creationId xmlns:a16="http://schemas.microsoft.com/office/drawing/2014/main" id="{02D4D585-8F47-4D9E-B97E-031EA957097E}"/>
            </a:ext>
          </a:extLst>
        </xdr:cNvPr>
        <xdr:cNvSpPr txBox="1"/>
      </xdr:nvSpPr>
      <xdr:spPr>
        <a:xfrm>
          <a:off x="13394836" y="96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43496</xdr:rowOff>
    </xdr:from>
    <xdr:to>
      <xdr:col>18</xdr:col>
      <xdr:colOff>492125</xdr:colOff>
      <xdr:row>56</xdr:row>
      <xdr:rowOff>145096</xdr:rowOff>
    </xdr:to>
    <xdr:sp macro="" textlink="">
      <xdr:nvSpPr>
        <xdr:cNvPr id="591" name="円/楕円 590">
          <a:extLst>
            <a:ext uri="{FF2B5EF4-FFF2-40B4-BE49-F238E27FC236}">
              <a16:creationId xmlns:a16="http://schemas.microsoft.com/office/drawing/2014/main" id="{B5D79658-3D4F-4DD9-BCEA-35B05652C122}"/>
            </a:ext>
          </a:extLst>
        </xdr:cNvPr>
        <xdr:cNvSpPr/>
      </xdr:nvSpPr>
      <xdr:spPr>
        <a:xfrm>
          <a:off x="12763500" y="96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54</xdr:row>
      <xdr:rowOff>161623</xdr:rowOff>
    </xdr:from>
    <xdr:ext cx="534377" cy="259045"/>
    <xdr:sp macro="" textlink="">
      <xdr:nvSpPr>
        <xdr:cNvPr id="592" name="テキスト ボックス 591">
          <a:extLst>
            <a:ext uri="{FF2B5EF4-FFF2-40B4-BE49-F238E27FC236}">
              <a16:creationId xmlns:a16="http://schemas.microsoft.com/office/drawing/2014/main" id="{7AD6B5E9-25AF-407C-A902-22565F9B5976}"/>
            </a:ext>
          </a:extLst>
        </xdr:cNvPr>
        <xdr:cNvSpPr txBox="1"/>
      </xdr:nvSpPr>
      <xdr:spPr>
        <a:xfrm>
          <a:off x="12509011" y="959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a:extLst>
            <a:ext uri="{FF2B5EF4-FFF2-40B4-BE49-F238E27FC236}">
              <a16:creationId xmlns:a16="http://schemas.microsoft.com/office/drawing/2014/main" id="{4684F69F-570B-40ED-A17B-3D70081155C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a:extLst>
            <a:ext uri="{FF2B5EF4-FFF2-40B4-BE49-F238E27FC236}">
              <a16:creationId xmlns:a16="http://schemas.microsoft.com/office/drawing/2014/main" id="{59699276-C052-4FB3-945E-E5E40649719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a:extLst>
            <a:ext uri="{FF2B5EF4-FFF2-40B4-BE49-F238E27FC236}">
              <a16:creationId xmlns:a16="http://schemas.microsoft.com/office/drawing/2014/main" id="{ABAB2B92-7BEF-41AE-A35D-E7BCED1BEF42}"/>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a:extLst>
            <a:ext uri="{FF2B5EF4-FFF2-40B4-BE49-F238E27FC236}">
              <a16:creationId xmlns:a16="http://schemas.microsoft.com/office/drawing/2014/main" id="{A8583383-71CD-4CC4-AEC6-E2ADB8BC389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a:extLst>
            <a:ext uri="{FF2B5EF4-FFF2-40B4-BE49-F238E27FC236}">
              <a16:creationId xmlns:a16="http://schemas.microsoft.com/office/drawing/2014/main" id="{692AC740-895F-4409-9AE4-FE8B28EC00AF}"/>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a:extLst>
            <a:ext uri="{FF2B5EF4-FFF2-40B4-BE49-F238E27FC236}">
              <a16:creationId xmlns:a16="http://schemas.microsoft.com/office/drawing/2014/main" id="{826074AC-B1D2-4216-A433-887B6B7903C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a:extLst>
            <a:ext uri="{FF2B5EF4-FFF2-40B4-BE49-F238E27FC236}">
              <a16:creationId xmlns:a16="http://schemas.microsoft.com/office/drawing/2014/main" id="{C4FEC30C-92DA-47B2-8A60-D58D13EF49E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a:extLst>
            <a:ext uri="{FF2B5EF4-FFF2-40B4-BE49-F238E27FC236}">
              <a16:creationId xmlns:a16="http://schemas.microsoft.com/office/drawing/2014/main" id="{7EE49A7E-BF21-401E-896A-46D133C411B5}"/>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25400</xdr:colOff>
      <xdr:row>67</xdr:row>
      <xdr:rowOff>15875</xdr:rowOff>
    </xdr:from>
    <xdr:ext cx="349839" cy="225703"/>
    <xdr:sp macro="" textlink="">
      <xdr:nvSpPr>
        <xdr:cNvPr id="601" name="テキスト ボックス 600">
          <a:extLst>
            <a:ext uri="{FF2B5EF4-FFF2-40B4-BE49-F238E27FC236}">
              <a16:creationId xmlns:a16="http://schemas.microsoft.com/office/drawing/2014/main" id="{D3AA139A-9045-4A67-9875-1129D61C0AE4}"/>
            </a:ext>
          </a:extLst>
        </xdr:cNvPr>
        <xdr:cNvSpPr txBox="1"/>
      </xdr:nvSpPr>
      <xdr:spPr>
        <a:xfrm>
          <a:off x="12360275" y="11715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a:extLst>
            <a:ext uri="{FF2B5EF4-FFF2-40B4-BE49-F238E27FC236}">
              <a16:creationId xmlns:a16="http://schemas.microsoft.com/office/drawing/2014/main" id="{0C68C2F2-4E09-49CA-A259-8DF9EAB9B349}"/>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a:extLst>
            <a:ext uri="{FF2B5EF4-FFF2-40B4-BE49-F238E27FC236}">
              <a16:creationId xmlns:a16="http://schemas.microsoft.com/office/drawing/2014/main" id="{BE18C967-E0BF-47FC-BCE6-7AE958FF0EB9}"/>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99572B3C-9CFE-467A-8FDE-B9B2A840BE3C}"/>
            </a:ext>
          </a:extLst>
        </xdr:cNvPr>
        <xdr:cNvSpPr txBox="1"/>
      </xdr:nvSpPr>
      <xdr:spPr>
        <a:xfrm>
          <a:off x="12155939" y="13615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a:extLst>
            <a:ext uri="{FF2B5EF4-FFF2-40B4-BE49-F238E27FC236}">
              <a16:creationId xmlns:a16="http://schemas.microsoft.com/office/drawing/2014/main" id="{73467315-7930-4C48-80CD-7FE6E1DB66E3}"/>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64152</xdr:rowOff>
    </xdr:from>
    <xdr:ext cx="595420" cy="259045"/>
    <xdr:sp macro="" textlink="">
      <xdr:nvSpPr>
        <xdr:cNvPr id="606" name="テキスト ボックス 605">
          <a:extLst>
            <a:ext uri="{FF2B5EF4-FFF2-40B4-BE49-F238E27FC236}">
              <a16:creationId xmlns:a16="http://schemas.microsoft.com/office/drawing/2014/main" id="{7909CE8D-94F8-42E7-9FAA-CB062BB61DFB}"/>
            </a:ext>
          </a:extLst>
        </xdr:cNvPr>
        <xdr:cNvSpPr txBox="1"/>
      </xdr:nvSpPr>
      <xdr:spPr>
        <a:xfrm>
          <a:off x="11809306" y="131610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a:extLst>
            <a:ext uri="{FF2B5EF4-FFF2-40B4-BE49-F238E27FC236}">
              <a16:creationId xmlns:a16="http://schemas.microsoft.com/office/drawing/2014/main" id="{ECA8EF9E-9F3E-4574-8BF4-EB8AE5CB7013}"/>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20" cy="259045"/>
    <xdr:sp macro="" textlink="">
      <xdr:nvSpPr>
        <xdr:cNvPr id="608" name="テキスト ボックス 607">
          <a:extLst>
            <a:ext uri="{FF2B5EF4-FFF2-40B4-BE49-F238E27FC236}">
              <a16:creationId xmlns:a16="http://schemas.microsoft.com/office/drawing/2014/main" id="{1F732048-0772-4B82-A7CE-D6E4B1B8137C}"/>
            </a:ext>
          </a:extLst>
        </xdr:cNvPr>
        <xdr:cNvSpPr txBox="1"/>
      </xdr:nvSpPr>
      <xdr:spPr>
        <a:xfrm>
          <a:off x="11809306" y="1268477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a:extLst>
            <a:ext uri="{FF2B5EF4-FFF2-40B4-BE49-F238E27FC236}">
              <a16:creationId xmlns:a16="http://schemas.microsoft.com/office/drawing/2014/main" id="{DCDB8D4F-C540-4F50-920D-F43E5821F5C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20" cy="259045"/>
    <xdr:sp macro="" textlink="">
      <xdr:nvSpPr>
        <xdr:cNvPr id="610" name="テキスト ボックス 609">
          <a:extLst>
            <a:ext uri="{FF2B5EF4-FFF2-40B4-BE49-F238E27FC236}">
              <a16:creationId xmlns:a16="http://schemas.microsoft.com/office/drawing/2014/main" id="{E3C86105-8115-48D3-A821-EDD09904BE54}"/>
            </a:ext>
          </a:extLst>
        </xdr:cNvPr>
        <xdr:cNvSpPr txBox="1"/>
      </xdr:nvSpPr>
      <xdr:spPr>
        <a:xfrm>
          <a:off x="11809306" y="122180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a:extLst>
            <a:ext uri="{FF2B5EF4-FFF2-40B4-BE49-F238E27FC236}">
              <a16:creationId xmlns:a16="http://schemas.microsoft.com/office/drawing/2014/main" id="{49B34C38-427E-4C23-B8AF-C26473230D2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64152</xdr:rowOff>
    </xdr:from>
    <xdr:ext cx="595420" cy="259045"/>
    <xdr:sp macro="" textlink="">
      <xdr:nvSpPr>
        <xdr:cNvPr id="612" name="テキスト ボックス 611">
          <a:extLst>
            <a:ext uri="{FF2B5EF4-FFF2-40B4-BE49-F238E27FC236}">
              <a16:creationId xmlns:a16="http://schemas.microsoft.com/office/drawing/2014/main" id="{75222413-F750-4B56-A458-7A45619CFF2D}"/>
            </a:ext>
          </a:extLst>
        </xdr:cNvPr>
        <xdr:cNvSpPr txBox="1"/>
      </xdr:nvSpPr>
      <xdr:spPr>
        <a:xfrm>
          <a:off x="11809306" y="117640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a:extLst>
            <a:ext uri="{FF2B5EF4-FFF2-40B4-BE49-F238E27FC236}">
              <a16:creationId xmlns:a16="http://schemas.microsoft.com/office/drawing/2014/main" id="{865A19BC-8A10-41D9-9CA8-FBFA85D50503}"/>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a:extLst>
            <a:ext uri="{FF2B5EF4-FFF2-40B4-BE49-F238E27FC236}">
              <a16:creationId xmlns:a16="http://schemas.microsoft.com/office/drawing/2014/main" id="{B5010685-3437-4C1D-BA7C-A384C0503218}"/>
            </a:ext>
          </a:extLst>
        </xdr:cNvPr>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a:extLst>
            <a:ext uri="{FF2B5EF4-FFF2-40B4-BE49-F238E27FC236}">
              <a16:creationId xmlns:a16="http://schemas.microsoft.com/office/drawing/2014/main" id="{116ADB62-BA3E-4DDB-BDCB-6325E4CEA9F7}"/>
            </a:ext>
          </a:extLst>
        </xdr:cNvPr>
        <xdr:cNvSpPr txBox="1"/>
      </xdr:nvSpPr>
      <xdr:spPr>
        <a:xfrm>
          <a:off x="16316325" y="13780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a:extLst>
            <a:ext uri="{FF2B5EF4-FFF2-40B4-BE49-F238E27FC236}">
              <a16:creationId xmlns:a16="http://schemas.microsoft.com/office/drawing/2014/main" id="{5E316DF8-EAB2-4AEF-8AB3-2C4615DD5B4A}"/>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74891</xdr:rowOff>
    </xdr:from>
    <xdr:ext cx="599010" cy="259045"/>
    <xdr:sp macro="" textlink="">
      <xdr:nvSpPr>
        <xdr:cNvPr id="617" name="災害復旧費最大値テキスト">
          <a:extLst>
            <a:ext uri="{FF2B5EF4-FFF2-40B4-BE49-F238E27FC236}">
              <a16:creationId xmlns:a16="http://schemas.microsoft.com/office/drawing/2014/main" id="{B9D92223-5152-4231-9072-E88377EDED48}"/>
            </a:ext>
          </a:extLst>
        </xdr:cNvPr>
        <xdr:cNvSpPr txBox="1"/>
      </xdr:nvSpPr>
      <xdr:spPr>
        <a:xfrm>
          <a:off x="16316325" y="1212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a:extLst>
            <a:ext uri="{FF2B5EF4-FFF2-40B4-BE49-F238E27FC236}">
              <a16:creationId xmlns:a16="http://schemas.microsoft.com/office/drawing/2014/main" id="{A2C0405E-EB04-496E-B5D4-BA0EC0C9446A}"/>
            </a:ext>
          </a:extLst>
        </xdr:cNvPr>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136948</xdr:rowOff>
    </xdr:from>
    <xdr:to>
      <xdr:col>23</xdr:col>
      <xdr:colOff>517525</xdr:colOff>
      <xdr:row>78</xdr:row>
      <xdr:rowOff>138314</xdr:rowOff>
    </xdr:to>
    <xdr:cxnSp macro="">
      <xdr:nvCxnSpPr>
        <xdr:cNvPr id="619" name="直線コネクタ 618">
          <a:extLst>
            <a:ext uri="{FF2B5EF4-FFF2-40B4-BE49-F238E27FC236}">
              <a16:creationId xmlns:a16="http://schemas.microsoft.com/office/drawing/2014/main" id="{10252B5B-E26C-465D-A855-2F58B00CE730}"/>
            </a:ext>
          </a:extLst>
        </xdr:cNvPr>
        <xdr:cNvCxnSpPr/>
      </xdr:nvCxnSpPr>
      <xdr:spPr>
        <a:xfrm>
          <a:off x="15481300" y="13510048"/>
          <a:ext cx="8382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a:extLst>
            <a:ext uri="{FF2B5EF4-FFF2-40B4-BE49-F238E27FC236}">
              <a16:creationId xmlns:a16="http://schemas.microsoft.com/office/drawing/2014/main" id="{0C5A55C9-AED1-4DB1-8342-22F0FA823FF3}"/>
            </a:ext>
          </a:extLst>
        </xdr:cNvPr>
        <xdr:cNvSpPr txBox="1"/>
      </xdr:nvSpPr>
      <xdr:spPr>
        <a:xfrm>
          <a:off x="16316325" y="1352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a:extLst>
            <a:ext uri="{FF2B5EF4-FFF2-40B4-BE49-F238E27FC236}">
              <a16:creationId xmlns:a16="http://schemas.microsoft.com/office/drawing/2014/main" id="{875B24B1-FC3B-4294-854E-D4554EBCFD02}"/>
            </a:ext>
          </a:extLst>
        </xdr:cNvPr>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78</xdr:row>
      <xdr:rowOff>123140</xdr:rowOff>
    </xdr:from>
    <xdr:to>
      <xdr:col>22</xdr:col>
      <xdr:colOff>365125</xdr:colOff>
      <xdr:row>78</xdr:row>
      <xdr:rowOff>136948</xdr:rowOff>
    </xdr:to>
    <xdr:cxnSp macro="">
      <xdr:nvCxnSpPr>
        <xdr:cNvPr id="622" name="直線コネクタ 621">
          <a:extLst>
            <a:ext uri="{FF2B5EF4-FFF2-40B4-BE49-F238E27FC236}">
              <a16:creationId xmlns:a16="http://schemas.microsoft.com/office/drawing/2014/main" id="{1DD1B95F-FD06-4191-A117-EE0DF7BEB313}"/>
            </a:ext>
          </a:extLst>
        </xdr:cNvPr>
        <xdr:cNvCxnSpPr/>
      </xdr:nvCxnSpPr>
      <xdr:spPr>
        <a:xfrm>
          <a:off x="14592300" y="13496240"/>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a:extLst>
            <a:ext uri="{FF2B5EF4-FFF2-40B4-BE49-F238E27FC236}">
              <a16:creationId xmlns:a16="http://schemas.microsoft.com/office/drawing/2014/main" id="{9426896D-04E3-489E-AAA0-030E41BAA943}"/>
            </a:ext>
          </a:extLst>
        </xdr:cNvPr>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120727</xdr:colOff>
      <xdr:row>77</xdr:row>
      <xdr:rowOff>23651</xdr:rowOff>
    </xdr:from>
    <xdr:ext cx="469744" cy="259045"/>
    <xdr:sp macro="" textlink="">
      <xdr:nvSpPr>
        <xdr:cNvPr id="624" name="テキスト ボックス 623">
          <a:extLst>
            <a:ext uri="{FF2B5EF4-FFF2-40B4-BE49-F238E27FC236}">
              <a16:creationId xmlns:a16="http://schemas.microsoft.com/office/drawing/2014/main" id="{2D5B1CC7-A386-41F9-BE07-2980BB433913}"/>
            </a:ext>
          </a:extLst>
        </xdr:cNvPr>
        <xdr:cNvSpPr txBox="1"/>
      </xdr:nvSpPr>
      <xdr:spPr>
        <a:xfrm>
          <a:off x="15186102" y="1346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113740</xdr:rowOff>
    </xdr:from>
    <xdr:to>
      <xdr:col>21</xdr:col>
      <xdr:colOff>161925</xdr:colOff>
      <xdr:row>78</xdr:row>
      <xdr:rowOff>123140</xdr:rowOff>
    </xdr:to>
    <xdr:cxnSp macro="">
      <xdr:nvCxnSpPr>
        <xdr:cNvPr id="625" name="直線コネクタ 624">
          <a:extLst>
            <a:ext uri="{FF2B5EF4-FFF2-40B4-BE49-F238E27FC236}">
              <a16:creationId xmlns:a16="http://schemas.microsoft.com/office/drawing/2014/main" id="{F2AC336B-7E25-48FB-B625-53A2284B10E9}"/>
            </a:ext>
          </a:extLst>
        </xdr:cNvPr>
        <xdr:cNvCxnSpPr/>
      </xdr:nvCxnSpPr>
      <xdr:spPr>
        <a:xfrm>
          <a:off x="13703300" y="13486840"/>
          <a:ext cx="889000" cy="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a:extLst>
            <a:ext uri="{FF2B5EF4-FFF2-40B4-BE49-F238E27FC236}">
              <a16:creationId xmlns:a16="http://schemas.microsoft.com/office/drawing/2014/main" id="{15165E2B-9C89-40C4-82B9-30E9BDCB361D}"/>
            </a:ext>
          </a:extLst>
        </xdr:cNvPr>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603327</xdr:colOff>
      <xdr:row>77</xdr:row>
      <xdr:rowOff>19178</xdr:rowOff>
    </xdr:from>
    <xdr:ext cx="469744" cy="259045"/>
    <xdr:sp macro="" textlink="">
      <xdr:nvSpPr>
        <xdr:cNvPr id="627" name="テキスト ボックス 626">
          <a:extLst>
            <a:ext uri="{FF2B5EF4-FFF2-40B4-BE49-F238E27FC236}">
              <a16:creationId xmlns:a16="http://schemas.microsoft.com/office/drawing/2014/main" id="{9441FEEA-72A8-4360-A043-5348ED1EF418}"/>
            </a:ext>
          </a:extLst>
        </xdr:cNvPr>
        <xdr:cNvSpPr txBox="1"/>
      </xdr:nvSpPr>
      <xdr:spPr>
        <a:xfrm>
          <a:off x="14303452" y="1346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113740</xdr:rowOff>
    </xdr:from>
    <xdr:to>
      <xdr:col>19</xdr:col>
      <xdr:colOff>644525</xdr:colOff>
      <xdr:row>78</xdr:row>
      <xdr:rowOff>135522</xdr:rowOff>
    </xdr:to>
    <xdr:cxnSp macro="">
      <xdr:nvCxnSpPr>
        <xdr:cNvPr id="628" name="直線コネクタ 627">
          <a:extLst>
            <a:ext uri="{FF2B5EF4-FFF2-40B4-BE49-F238E27FC236}">
              <a16:creationId xmlns:a16="http://schemas.microsoft.com/office/drawing/2014/main" id="{FC7AF685-A36F-4CDD-B556-5C82C515D12D}"/>
            </a:ext>
          </a:extLst>
        </xdr:cNvPr>
        <xdr:cNvCxnSpPr/>
      </xdr:nvCxnSpPr>
      <xdr:spPr>
        <a:xfrm flipV="1">
          <a:off x="12814300" y="13486840"/>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a:extLst>
            <a:ext uri="{FF2B5EF4-FFF2-40B4-BE49-F238E27FC236}">
              <a16:creationId xmlns:a16="http://schemas.microsoft.com/office/drawing/2014/main" id="{C1B5903C-0466-4CAF-9CC7-DB069AB39981}"/>
            </a:ext>
          </a:extLst>
        </xdr:cNvPr>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77</xdr:row>
      <xdr:rowOff>3481</xdr:rowOff>
    </xdr:from>
    <xdr:ext cx="469744" cy="259045"/>
    <xdr:sp macro="" textlink="">
      <xdr:nvSpPr>
        <xdr:cNvPr id="630" name="テキスト ボックス 629">
          <a:extLst>
            <a:ext uri="{FF2B5EF4-FFF2-40B4-BE49-F238E27FC236}">
              <a16:creationId xmlns:a16="http://schemas.microsoft.com/office/drawing/2014/main" id="{C46FF63A-B21C-449E-8FD4-7FCD276C3C25}"/>
            </a:ext>
          </a:extLst>
        </xdr:cNvPr>
        <xdr:cNvSpPr txBox="1"/>
      </xdr:nvSpPr>
      <xdr:spPr>
        <a:xfrm>
          <a:off x="13427152" y="1344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a:extLst>
            <a:ext uri="{FF2B5EF4-FFF2-40B4-BE49-F238E27FC236}">
              <a16:creationId xmlns:a16="http://schemas.microsoft.com/office/drawing/2014/main" id="{5BADEAE5-7E80-4396-AC5D-B3ED15D7CA70}"/>
            </a:ext>
          </a:extLst>
        </xdr:cNvPr>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77</xdr:row>
      <xdr:rowOff>16121</xdr:rowOff>
    </xdr:from>
    <xdr:ext cx="469744" cy="259045"/>
    <xdr:sp macro="" textlink="">
      <xdr:nvSpPr>
        <xdr:cNvPr id="632" name="テキスト ボックス 631">
          <a:extLst>
            <a:ext uri="{FF2B5EF4-FFF2-40B4-BE49-F238E27FC236}">
              <a16:creationId xmlns:a16="http://schemas.microsoft.com/office/drawing/2014/main" id="{22694117-5BB9-4677-88AC-6288CA253338}"/>
            </a:ext>
          </a:extLst>
        </xdr:cNvPr>
        <xdr:cNvSpPr txBox="1"/>
      </xdr:nvSpPr>
      <xdr:spPr>
        <a:xfrm>
          <a:off x="12541327" y="1346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5573474F-606F-4CCB-897E-3E14A68518E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2677D29F-B7DB-4CA2-A2E3-3CF753C8BE4A}"/>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A0851CD6-0DA4-4856-B925-D7FA83FCC5D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6A253F65-8C18-436E-8596-FF6B8935FBAD}"/>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A0B1C061-5C87-4120-8344-6D16B983560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87514</xdr:rowOff>
    </xdr:from>
    <xdr:to>
      <xdr:col>23</xdr:col>
      <xdr:colOff>568325</xdr:colOff>
      <xdr:row>79</xdr:row>
      <xdr:rowOff>17664</xdr:rowOff>
    </xdr:to>
    <xdr:sp macro="" textlink="">
      <xdr:nvSpPr>
        <xdr:cNvPr id="638" name="円/楕円 637">
          <a:extLst>
            <a:ext uri="{FF2B5EF4-FFF2-40B4-BE49-F238E27FC236}">
              <a16:creationId xmlns:a16="http://schemas.microsoft.com/office/drawing/2014/main" id="{0C5725F4-46B9-40C9-84E6-7D616EF7097F}"/>
            </a:ext>
          </a:extLst>
        </xdr:cNvPr>
        <xdr:cNvSpPr/>
      </xdr:nvSpPr>
      <xdr:spPr>
        <a:xfrm>
          <a:off x="16268700" y="134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78</xdr:row>
      <xdr:rowOff>32959</xdr:rowOff>
    </xdr:from>
    <xdr:ext cx="378565" cy="259045"/>
    <xdr:sp macro="" textlink="">
      <xdr:nvSpPr>
        <xdr:cNvPr id="639" name="災害復旧費該当値テキスト">
          <a:extLst>
            <a:ext uri="{FF2B5EF4-FFF2-40B4-BE49-F238E27FC236}">
              <a16:creationId xmlns:a16="http://schemas.microsoft.com/office/drawing/2014/main" id="{BB84E7F6-4987-446B-B18E-CA28BC81E611}"/>
            </a:ext>
          </a:extLst>
        </xdr:cNvPr>
        <xdr:cNvSpPr txBox="1"/>
      </xdr:nvSpPr>
      <xdr:spPr>
        <a:xfrm>
          <a:off x="16316325" y="1365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86148</xdr:rowOff>
    </xdr:from>
    <xdr:to>
      <xdr:col>22</xdr:col>
      <xdr:colOff>415925</xdr:colOff>
      <xdr:row>79</xdr:row>
      <xdr:rowOff>16298</xdr:rowOff>
    </xdr:to>
    <xdr:sp macro="" textlink="">
      <xdr:nvSpPr>
        <xdr:cNvPr id="640" name="円/楕円 639">
          <a:extLst>
            <a:ext uri="{FF2B5EF4-FFF2-40B4-BE49-F238E27FC236}">
              <a16:creationId xmlns:a16="http://schemas.microsoft.com/office/drawing/2014/main" id="{EE9B0E8A-8BCA-438F-AC7B-A48A6C0BDA3B}"/>
            </a:ext>
          </a:extLst>
        </xdr:cNvPr>
        <xdr:cNvSpPr/>
      </xdr:nvSpPr>
      <xdr:spPr>
        <a:xfrm>
          <a:off x="15430500" y="134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175842</xdr:colOff>
      <xdr:row>79</xdr:row>
      <xdr:rowOff>16950</xdr:rowOff>
    </xdr:from>
    <xdr:ext cx="378566" cy="259045"/>
    <xdr:sp macro="" textlink="">
      <xdr:nvSpPr>
        <xdr:cNvPr id="641" name="テキスト ボックス 640">
          <a:extLst>
            <a:ext uri="{FF2B5EF4-FFF2-40B4-BE49-F238E27FC236}">
              <a16:creationId xmlns:a16="http://schemas.microsoft.com/office/drawing/2014/main" id="{79F8B50B-9D13-4487-B178-1800A7EE7564}"/>
            </a:ext>
          </a:extLst>
        </xdr:cNvPr>
        <xdr:cNvSpPr txBox="1"/>
      </xdr:nvSpPr>
      <xdr:spPr>
        <a:xfrm>
          <a:off x="15241217" y="1381232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72340</xdr:rowOff>
    </xdr:from>
    <xdr:to>
      <xdr:col>21</xdr:col>
      <xdr:colOff>212725</xdr:colOff>
      <xdr:row>79</xdr:row>
      <xdr:rowOff>2490</xdr:rowOff>
    </xdr:to>
    <xdr:sp macro="" textlink="">
      <xdr:nvSpPr>
        <xdr:cNvPr id="642" name="円/楕円 641">
          <a:extLst>
            <a:ext uri="{FF2B5EF4-FFF2-40B4-BE49-F238E27FC236}">
              <a16:creationId xmlns:a16="http://schemas.microsoft.com/office/drawing/2014/main" id="{A05BED90-8DA7-4EFD-A436-41CBE4E79641}"/>
            </a:ext>
          </a:extLst>
        </xdr:cNvPr>
        <xdr:cNvSpPr/>
      </xdr:nvSpPr>
      <xdr:spPr>
        <a:xfrm>
          <a:off x="14541500" y="134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603327</xdr:colOff>
      <xdr:row>78</xdr:row>
      <xdr:rowOff>165067</xdr:rowOff>
    </xdr:from>
    <xdr:ext cx="469744" cy="259045"/>
    <xdr:sp macro="" textlink="">
      <xdr:nvSpPr>
        <xdr:cNvPr id="643" name="テキスト ボックス 642">
          <a:extLst>
            <a:ext uri="{FF2B5EF4-FFF2-40B4-BE49-F238E27FC236}">
              <a16:creationId xmlns:a16="http://schemas.microsoft.com/office/drawing/2014/main" id="{879D1938-1DFD-486F-BB98-1CD86F72F4E9}"/>
            </a:ext>
          </a:extLst>
        </xdr:cNvPr>
        <xdr:cNvSpPr txBox="1"/>
      </xdr:nvSpPr>
      <xdr:spPr>
        <a:xfrm>
          <a:off x="14303452" y="1378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62940</xdr:rowOff>
    </xdr:from>
    <xdr:to>
      <xdr:col>20</xdr:col>
      <xdr:colOff>9525</xdr:colOff>
      <xdr:row>78</xdr:row>
      <xdr:rowOff>164540</xdr:rowOff>
    </xdr:to>
    <xdr:sp macro="" textlink="">
      <xdr:nvSpPr>
        <xdr:cNvPr id="644" name="円/楕円 643">
          <a:extLst>
            <a:ext uri="{FF2B5EF4-FFF2-40B4-BE49-F238E27FC236}">
              <a16:creationId xmlns:a16="http://schemas.microsoft.com/office/drawing/2014/main" id="{41C3A8E3-D983-4D99-9151-FB822DE58C3E}"/>
            </a:ext>
          </a:extLst>
        </xdr:cNvPr>
        <xdr:cNvSpPr/>
      </xdr:nvSpPr>
      <xdr:spPr>
        <a:xfrm>
          <a:off x="13652500" y="134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78</xdr:row>
      <xdr:rowOff>165192</xdr:rowOff>
    </xdr:from>
    <xdr:ext cx="469744" cy="259045"/>
    <xdr:sp macro="" textlink="">
      <xdr:nvSpPr>
        <xdr:cNvPr id="645" name="テキスト ボックス 644">
          <a:extLst>
            <a:ext uri="{FF2B5EF4-FFF2-40B4-BE49-F238E27FC236}">
              <a16:creationId xmlns:a16="http://schemas.microsoft.com/office/drawing/2014/main" id="{D57516B6-9F32-47DF-8B36-B39BB4A90D51}"/>
            </a:ext>
          </a:extLst>
        </xdr:cNvPr>
        <xdr:cNvSpPr txBox="1"/>
      </xdr:nvSpPr>
      <xdr:spPr>
        <a:xfrm>
          <a:off x="13427152" y="1378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84722</xdr:rowOff>
    </xdr:from>
    <xdr:to>
      <xdr:col>18</xdr:col>
      <xdr:colOff>492125</xdr:colOff>
      <xdr:row>79</xdr:row>
      <xdr:rowOff>14872</xdr:rowOff>
    </xdr:to>
    <xdr:sp macro="" textlink="">
      <xdr:nvSpPr>
        <xdr:cNvPr id="646" name="円/楕円 645">
          <a:extLst>
            <a:ext uri="{FF2B5EF4-FFF2-40B4-BE49-F238E27FC236}">
              <a16:creationId xmlns:a16="http://schemas.microsoft.com/office/drawing/2014/main" id="{3C88A137-8D77-41E5-9942-B958EFDA594A}"/>
            </a:ext>
          </a:extLst>
        </xdr:cNvPr>
        <xdr:cNvSpPr/>
      </xdr:nvSpPr>
      <xdr:spPr>
        <a:xfrm>
          <a:off x="12763500" y="1345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261567</xdr:colOff>
      <xdr:row>79</xdr:row>
      <xdr:rowOff>15524</xdr:rowOff>
    </xdr:from>
    <xdr:ext cx="378565" cy="259045"/>
    <xdr:sp macro="" textlink="">
      <xdr:nvSpPr>
        <xdr:cNvPr id="647" name="テキスト ボックス 646">
          <a:extLst>
            <a:ext uri="{FF2B5EF4-FFF2-40B4-BE49-F238E27FC236}">
              <a16:creationId xmlns:a16="http://schemas.microsoft.com/office/drawing/2014/main" id="{8877CE86-1E94-4AED-BF1B-B92564D5BD2A}"/>
            </a:ext>
          </a:extLst>
        </xdr:cNvPr>
        <xdr:cNvSpPr txBox="1"/>
      </xdr:nvSpPr>
      <xdr:spPr>
        <a:xfrm>
          <a:off x="12596442" y="13810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a:extLst>
            <a:ext uri="{FF2B5EF4-FFF2-40B4-BE49-F238E27FC236}">
              <a16:creationId xmlns:a16="http://schemas.microsoft.com/office/drawing/2014/main" id="{5DDCE489-D437-495D-81C5-15A64ACA45A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a:extLst>
            <a:ext uri="{FF2B5EF4-FFF2-40B4-BE49-F238E27FC236}">
              <a16:creationId xmlns:a16="http://schemas.microsoft.com/office/drawing/2014/main" id="{B171423C-EE31-456D-A867-BEDC73753182}"/>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a:extLst>
            <a:ext uri="{FF2B5EF4-FFF2-40B4-BE49-F238E27FC236}">
              <a16:creationId xmlns:a16="http://schemas.microsoft.com/office/drawing/2014/main" id="{E5D2365C-1844-4003-8E7D-C83BA3F1139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a:extLst>
            <a:ext uri="{FF2B5EF4-FFF2-40B4-BE49-F238E27FC236}">
              <a16:creationId xmlns:a16="http://schemas.microsoft.com/office/drawing/2014/main" id="{154274F7-D418-4168-9E6B-F3855BFAD474}"/>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a:extLst>
            <a:ext uri="{FF2B5EF4-FFF2-40B4-BE49-F238E27FC236}">
              <a16:creationId xmlns:a16="http://schemas.microsoft.com/office/drawing/2014/main" id="{A5790D15-F3FC-4FD3-AF67-4CA52949D06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a:extLst>
            <a:ext uri="{FF2B5EF4-FFF2-40B4-BE49-F238E27FC236}">
              <a16:creationId xmlns:a16="http://schemas.microsoft.com/office/drawing/2014/main" id="{B1220F47-7E0E-4AE3-92A7-FF68553CA45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a:extLst>
            <a:ext uri="{FF2B5EF4-FFF2-40B4-BE49-F238E27FC236}">
              <a16:creationId xmlns:a16="http://schemas.microsoft.com/office/drawing/2014/main" id="{1C56FEA9-0399-48A1-B7C5-A85EE8E17D7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a:extLst>
            <a:ext uri="{FF2B5EF4-FFF2-40B4-BE49-F238E27FC236}">
              <a16:creationId xmlns:a16="http://schemas.microsoft.com/office/drawing/2014/main" id="{9255A816-07BC-437A-8500-398B345B73F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25400</xdr:colOff>
      <xdr:row>87</xdr:row>
      <xdr:rowOff>15875</xdr:rowOff>
    </xdr:from>
    <xdr:ext cx="349839" cy="225703"/>
    <xdr:sp macro="" textlink="">
      <xdr:nvSpPr>
        <xdr:cNvPr id="656" name="テキスト ボックス 655">
          <a:extLst>
            <a:ext uri="{FF2B5EF4-FFF2-40B4-BE49-F238E27FC236}">
              <a16:creationId xmlns:a16="http://schemas.microsoft.com/office/drawing/2014/main" id="{9E62CD3D-9C7F-4DCC-B6E6-688835814BF7}"/>
            </a:ext>
          </a:extLst>
        </xdr:cNvPr>
        <xdr:cNvSpPr txBox="1"/>
      </xdr:nvSpPr>
      <xdr:spPr>
        <a:xfrm>
          <a:off x="12360275" y="15208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a:extLst>
            <a:ext uri="{FF2B5EF4-FFF2-40B4-BE49-F238E27FC236}">
              <a16:creationId xmlns:a16="http://schemas.microsoft.com/office/drawing/2014/main" id="{C97814C9-BCF1-46E6-9B50-00309765DCB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a:extLst>
            <a:ext uri="{FF2B5EF4-FFF2-40B4-BE49-F238E27FC236}">
              <a16:creationId xmlns:a16="http://schemas.microsoft.com/office/drawing/2014/main" id="{EE9710D5-B781-4735-A3DF-A7D231EBD08C}"/>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3827</xdr:rowOff>
    </xdr:from>
    <xdr:ext cx="248786" cy="259045"/>
    <xdr:sp macro="" textlink="">
      <xdr:nvSpPr>
        <xdr:cNvPr id="659" name="テキスト ボックス 658">
          <a:extLst>
            <a:ext uri="{FF2B5EF4-FFF2-40B4-BE49-F238E27FC236}">
              <a16:creationId xmlns:a16="http://schemas.microsoft.com/office/drawing/2014/main" id="{B44CAB35-ABE6-48CB-9D21-6DECAAED05F7}"/>
            </a:ext>
          </a:extLst>
        </xdr:cNvPr>
        <xdr:cNvSpPr txBox="1"/>
      </xdr:nvSpPr>
      <xdr:spPr>
        <a:xfrm>
          <a:off x="12155939" y="17117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a:extLst>
            <a:ext uri="{FF2B5EF4-FFF2-40B4-BE49-F238E27FC236}">
              <a16:creationId xmlns:a16="http://schemas.microsoft.com/office/drawing/2014/main" id="{4F35DB12-F2C2-4242-A852-CFEEFA88F121}"/>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64152</xdr:rowOff>
    </xdr:from>
    <xdr:ext cx="595420" cy="259045"/>
    <xdr:sp macro="" textlink="">
      <xdr:nvSpPr>
        <xdr:cNvPr id="661" name="テキスト ボックス 660">
          <a:extLst>
            <a:ext uri="{FF2B5EF4-FFF2-40B4-BE49-F238E27FC236}">
              <a16:creationId xmlns:a16="http://schemas.microsoft.com/office/drawing/2014/main" id="{C0913E7D-B22A-48F6-8BE5-32C853708CCD}"/>
            </a:ext>
          </a:extLst>
        </xdr:cNvPr>
        <xdr:cNvSpPr txBox="1"/>
      </xdr:nvSpPr>
      <xdr:spPr>
        <a:xfrm>
          <a:off x="11809306" y="166535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a:extLst>
            <a:ext uri="{FF2B5EF4-FFF2-40B4-BE49-F238E27FC236}">
              <a16:creationId xmlns:a16="http://schemas.microsoft.com/office/drawing/2014/main" id="{84ACEC89-0720-4A5F-B9D4-2EA62F7C7996}"/>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20" cy="259045"/>
    <xdr:sp macro="" textlink="">
      <xdr:nvSpPr>
        <xdr:cNvPr id="663" name="テキスト ボックス 662">
          <a:extLst>
            <a:ext uri="{FF2B5EF4-FFF2-40B4-BE49-F238E27FC236}">
              <a16:creationId xmlns:a16="http://schemas.microsoft.com/office/drawing/2014/main" id="{D3CF61C2-23F1-4E91-BF7A-F9F51C5D9C31}"/>
            </a:ext>
          </a:extLst>
        </xdr:cNvPr>
        <xdr:cNvSpPr txBox="1"/>
      </xdr:nvSpPr>
      <xdr:spPr>
        <a:xfrm>
          <a:off x="11809306" y="1617727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a:extLst>
            <a:ext uri="{FF2B5EF4-FFF2-40B4-BE49-F238E27FC236}">
              <a16:creationId xmlns:a16="http://schemas.microsoft.com/office/drawing/2014/main" id="{56CB0630-E70C-4C78-B84D-99E501C8FB6C}"/>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20" cy="259045"/>
    <xdr:sp macro="" textlink="">
      <xdr:nvSpPr>
        <xdr:cNvPr id="665" name="テキスト ボックス 664">
          <a:extLst>
            <a:ext uri="{FF2B5EF4-FFF2-40B4-BE49-F238E27FC236}">
              <a16:creationId xmlns:a16="http://schemas.microsoft.com/office/drawing/2014/main" id="{AE78484D-0873-4E4C-8B01-7272E57C3D2A}"/>
            </a:ext>
          </a:extLst>
        </xdr:cNvPr>
        <xdr:cNvSpPr txBox="1"/>
      </xdr:nvSpPr>
      <xdr:spPr>
        <a:xfrm>
          <a:off x="11809306" y="157105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a:extLst>
            <a:ext uri="{FF2B5EF4-FFF2-40B4-BE49-F238E27FC236}">
              <a16:creationId xmlns:a16="http://schemas.microsoft.com/office/drawing/2014/main" id="{B351C615-A19B-4784-9F9E-0CF7A295D69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64152</xdr:rowOff>
    </xdr:from>
    <xdr:ext cx="595420" cy="259045"/>
    <xdr:sp macro="" textlink="">
      <xdr:nvSpPr>
        <xdr:cNvPr id="667" name="テキスト ボックス 666">
          <a:extLst>
            <a:ext uri="{FF2B5EF4-FFF2-40B4-BE49-F238E27FC236}">
              <a16:creationId xmlns:a16="http://schemas.microsoft.com/office/drawing/2014/main" id="{DA28FECE-E001-44A6-873C-592C86CFD11A}"/>
            </a:ext>
          </a:extLst>
        </xdr:cNvPr>
        <xdr:cNvSpPr txBox="1"/>
      </xdr:nvSpPr>
      <xdr:spPr>
        <a:xfrm>
          <a:off x="11809306" y="15256527"/>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a:extLst>
            <a:ext uri="{FF2B5EF4-FFF2-40B4-BE49-F238E27FC236}">
              <a16:creationId xmlns:a16="http://schemas.microsoft.com/office/drawing/2014/main" id="{D499453E-E155-4198-8076-101C4CA850C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a:extLst>
            <a:ext uri="{FF2B5EF4-FFF2-40B4-BE49-F238E27FC236}">
              <a16:creationId xmlns:a16="http://schemas.microsoft.com/office/drawing/2014/main" id="{FC095A36-43E9-49D5-97F2-B2FC4FC5CC4E}"/>
            </a:ext>
          </a:extLst>
        </xdr:cNvPr>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120756</xdr:rowOff>
    </xdr:from>
    <xdr:ext cx="469744" cy="259045"/>
    <xdr:sp macro="" textlink="">
      <xdr:nvSpPr>
        <xdr:cNvPr id="670" name="公債費最小値テキスト">
          <a:extLst>
            <a:ext uri="{FF2B5EF4-FFF2-40B4-BE49-F238E27FC236}">
              <a16:creationId xmlns:a16="http://schemas.microsoft.com/office/drawing/2014/main" id="{D00103AF-0325-4147-8EBF-A64CE4D00482}"/>
            </a:ext>
          </a:extLst>
        </xdr:cNvPr>
        <xdr:cNvSpPr txBox="1"/>
      </xdr:nvSpPr>
      <xdr:spPr>
        <a:xfrm>
          <a:off x="16316325" y="1723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a:extLst>
            <a:ext uri="{FF2B5EF4-FFF2-40B4-BE49-F238E27FC236}">
              <a16:creationId xmlns:a16="http://schemas.microsoft.com/office/drawing/2014/main" id="{485910CF-1DC5-4363-BEA4-912B83FA8E7A}"/>
            </a:ext>
          </a:extLst>
        </xdr:cNvPr>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a:extLst>
            <a:ext uri="{FF2B5EF4-FFF2-40B4-BE49-F238E27FC236}">
              <a16:creationId xmlns:a16="http://schemas.microsoft.com/office/drawing/2014/main" id="{7DEBAB6F-E58D-49F1-9ABE-7D35776552F0}"/>
            </a:ext>
          </a:extLst>
        </xdr:cNvPr>
        <xdr:cNvSpPr txBox="1"/>
      </xdr:nvSpPr>
      <xdr:spPr>
        <a:xfrm>
          <a:off x="16316325" y="157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a:extLst>
            <a:ext uri="{FF2B5EF4-FFF2-40B4-BE49-F238E27FC236}">
              <a16:creationId xmlns:a16="http://schemas.microsoft.com/office/drawing/2014/main" id="{2D1E446A-155F-4886-81DC-2C0BA43AAE9F}"/>
            </a:ext>
          </a:extLst>
        </xdr:cNvPr>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24157</xdr:rowOff>
    </xdr:from>
    <xdr:to>
      <xdr:col>23</xdr:col>
      <xdr:colOff>517525</xdr:colOff>
      <xdr:row>96</xdr:row>
      <xdr:rowOff>34804</xdr:rowOff>
    </xdr:to>
    <xdr:cxnSp macro="">
      <xdr:nvCxnSpPr>
        <xdr:cNvPr id="674" name="直線コネクタ 673">
          <a:extLst>
            <a:ext uri="{FF2B5EF4-FFF2-40B4-BE49-F238E27FC236}">
              <a16:creationId xmlns:a16="http://schemas.microsoft.com/office/drawing/2014/main" id="{9FEAB9AE-4759-4E32-BEDB-0A9C852A9EA5}"/>
            </a:ext>
          </a:extLst>
        </xdr:cNvPr>
        <xdr:cNvCxnSpPr/>
      </xdr:nvCxnSpPr>
      <xdr:spPr>
        <a:xfrm>
          <a:off x="15481300" y="16483357"/>
          <a:ext cx="83820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160529</xdr:rowOff>
    </xdr:from>
    <xdr:ext cx="534377" cy="259045"/>
    <xdr:sp macro="" textlink="">
      <xdr:nvSpPr>
        <xdr:cNvPr id="675" name="公債費平均値テキスト">
          <a:extLst>
            <a:ext uri="{FF2B5EF4-FFF2-40B4-BE49-F238E27FC236}">
              <a16:creationId xmlns:a16="http://schemas.microsoft.com/office/drawing/2014/main" id="{D2ECE3ED-95B4-41D9-88F9-2AA0FECB82A2}"/>
            </a:ext>
          </a:extLst>
        </xdr:cNvPr>
        <xdr:cNvSpPr txBox="1"/>
      </xdr:nvSpPr>
      <xdr:spPr>
        <a:xfrm>
          <a:off x="16316325" y="1692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a:extLst>
            <a:ext uri="{FF2B5EF4-FFF2-40B4-BE49-F238E27FC236}">
              <a16:creationId xmlns:a16="http://schemas.microsoft.com/office/drawing/2014/main" id="{8BF4B2F6-1106-417C-A7BB-E7ED9AF9FE88}"/>
            </a:ext>
          </a:extLst>
        </xdr:cNvPr>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96</xdr:row>
      <xdr:rowOff>14596</xdr:rowOff>
    </xdr:from>
    <xdr:to>
      <xdr:col>22</xdr:col>
      <xdr:colOff>365125</xdr:colOff>
      <xdr:row>96</xdr:row>
      <xdr:rowOff>24157</xdr:rowOff>
    </xdr:to>
    <xdr:cxnSp macro="">
      <xdr:nvCxnSpPr>
        <xdr:cNvPr id="677" name="直線コネクタ 676">
          <a:extLst>
            <a:ext uri="{FF2B5EF4-FFF2-40B4-BE49-F238E27FC236}">
              <a16:creationId xmlns:a16="http://schemas.microsoft.com/office/drawing/2014/main" id="{961A72D7-503A-43EF-BDE9-25F58345D3B7}"/>
            </a:ext>
          </a:extLst>
        </xdr:cNvPr>
        <xdr:cNvCxnSpPr/>
      </xdr:nvCxnSpPr>
      <xdr:spPr>
        <a:xfrm>
          <a:off x="14592300" y="16473796"/>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a:extLst>
            <a:ext uri="{FF2B5EF4-FFF2-40B4-BE49-F238E27FC236}">
              <a16:creationId xmlns:a16="http://schemas.microsoft.com/office/drawing/2014/main" id="{7E3070AF-9ECD-4D01-83E4-66E83E5745DA}"/>
            </a:ext>
          </a:extLst>
        </xdr:cNvPr>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97</xdr:row>
      <xdr:rowOff>74899</xdr:rowOff>
    </xdr:from>
    <xdr:ext cx="534377" cy="259045"/>
    <xdr:sp macro="" textlink="">
      <xdr:nvSpPr>
        <xdr:cNvPr id="679" name="テキスト ボックス 678">
          <a:extLst>
            <a:ext uri="{FF2B5EF4-FFF2-40B4-BE49-F238E27FC236}">
              <a16:creationId xmlns:a16="http://schemas.microsoft.com/office/drawing/2014/main" id="{FC3719A3-1EE3-49A3-8887-8E35082D0617}"/>
            </a:ext>
          </a:extLst>
        </xdr:cNvPr>
        <xdr:cNvSpPr txBox="1"/>
      </xdr:nvSpPr>
      <xdr:spPr>
        <a:xfrm>
          <a:off x="15163311" y="1701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137671</xdr:rowOff>
    </xdr:from>
    <xdr:to>
      <xdr:col>21</xdr:col>
      <xdr:colOff>161925</xdr:colOff>
      <xdr:row>96</xdr:row>
      <xdr:rowOff>14596</xdr:rowOff>
    </xdr:to>
    <xdr:cxnSp macro="">
      <xdr:nvCxnSpPr>
        <xdr:cNvPr id="680" name="直線コネクタ 679">
          <a:extLst>
            <a:ext uri="{FF2B5EF4-FFF2-40B4-BE49-F238E27FC236}">
              <a16:creationId xmlns:a16="http://schemas.microsoft.com/office/drawing/2014/main" id="{690F096C-34DF-4EEA-A0AA-CE5AD6D46B92}"/>
            </a:ext>
          </a:extLst>
        </xdr:cNvPr>
        <xdr:cNvCxnSpPr/>
      </xdr:nvCxnSpPr>
      <xdr:spPr>
        <a:xfrm>
          <a:off x="13703300" y="16425421"/>
          <a:ext cx="889000" cy="4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a:extLst>
            <a:ext uri="{FF2B5EF4-FFF2-40B4-BE49-F238E27FC236}">
              <a16:creationId xmlns:a16="http://schemas.microsoft.com/office/drawing/2014/main" id="{6F0DB19E-D029-42A4-8D3F-BDBB2C58D0A6}"/>
            </a:ext>
          </a:extLst>
        </xdr:cNvPr>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97</xdr:row>
      <xdr:rowOff>73203</xdr:rowOff>
    </xdr:from>
    <xdr:ext cx="534377" cy="259045"/>
    <xdr:sp macro="" textlink="">
      <xdr:nvSpPr>
        <xdr:cNvPr id="682" name="テキスト ボックス 681">
          <a:extLst>
            <a:ext uri="{FF2B5EF4-FFF2-40B4-BE49-F238E27FC236}">
              <a16:creationId xmlns:a16="http://schemas.microsoft.com/office/drawing/2014/main" id="{958A4703-285A-40B5-84F5-9344B565009F}"/>
            </a:ext>
          </a:extLst>
        </xdr:cNvPr>
        <xdr:cNvSpPr txBox="1"/>
      </xdr:nvSpPr>
      <xdr:spPr>
        <a:xfrm>
          <a:off x="14290186" y="170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92787</xdr:rowOff>
    </xdr:from>
    <xdr:to>
      <xdr:col>19</xdr:col>
      <xdr:colOff>644525</xdr:colOff>
      <xdr:row>95</xdr:row>
      <xdr:rowOff>137671</xdr:rowOff>
    </xdr:to>
    <xdr:cxnSp macro="">
      <xdr:nvCxnSpPr>
        <xdr:cNvPr id="683" name="直線コネクタ 682">
          <a:extLst>
            <a:ext uri="{FF2B5EF4-FFF2-40B4-BE49-F238E27FC236}">
              <a16:creationId xmlns:a16="http://schemas.microsoft.com/office/drawing/2014/main" id="{8383E873-7AE3-4B18-9FBD-72693FB3FE7D}"/>
            </a:ext>
          </a:extLst>
        </xdr:cNvPr>
        <xdr:cNvCxnSpPr/>
      </xdr:nvCxnSpPr>
      <xdr:spPr>
        <a:xfrm>
          <a:off x="12814300" y="16380537"/>
          <a:ext cx="889000" cy="4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a:extLst>
            <a:ext uri="{FF2B5EF4-FFF2-40B4-BE49-F238E27FC236}">
              <a16:creationId xmlns:a16="http://schemas.microsoft.com/office/drawing/2014/main" id="{AACC1EBE-56F8-48D2-B1BD-03A5C0BE2FAD}"/>
            </a:ext>
          </a:extLst>
        </xdr:cNvPr>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97</xdr:row>
      <xdr:rowOff>73613</xdr:rowOff>
    </xdr:from>
    <xdr:ext cx="534377" cy="259045"/>
    <xdr:sp macro="" textlink="">
      <xdr:nvSpPr>
        <xdr:cNvPr id="685" name="テキスト ボックス 684">
          <a:extLst>
            <a:ext uri="{FF2B5EF4-FFF2-40B4-BE49-F238E27FC236}">
              <a16:creationId xmlns:a16="http://schemas.microsoft.com/office/drawing/2014/main" id="{07FBC771-CB5B-42D2-B900-9264FDA1A7FF}"/>
            </a:ext>
          </a:extLst>
        </xdr:cNvPr>
        <xdr:cNvSpPr txBox="1"/>
      </xdr:nvSpPr>
      <xdr:spPr>
        <a:xfrm>
          <a:off x="13394836" y="1701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a:extLst>
            <a:ext uri="{FF2B5EF4-FFF2-40B4-BE49-F238E27FC236}">
              <a16:creationId xmlns:a16="http://schemas.microsoft.com/office/drawing/2014/main" id="{A3996632-4013-4309-B808-2612DCF48AD8}"/>
            </a:ext>
          </a:extLst>
        </xdr:cNvPr>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97</xdr:row>
      <xdr:rowOff>67698</xdr:rowOff>
    </xdr:from>
    <xdr:ext cx="534377" cy="259045"/>
    <xdr:sp macro="" textlink="">
      <xdr:nvSpPr>
        <xdr:cNvPr id="687" name="テキスト ボックス 686">
          <a:extLst>
            <a:ext uri="{FF2B5EF4-FFF2-40B4-BE49-F238E27FC236}">
              <a16:creationId xmlns:a16="http://schemas.microsoft.com/office/drawing/2014/main" id="{69E858AA-C929-48FF-905F-5A54664C8C77}"/>
            </a:ext>
          </a:extLst>
        </xdr:cNvPr>
        <xdr:cNvSpPr txBox="1"/>
      </xdr:nvSpPr>
      <xdr:spPr>
        <a:xfrm>
          <a:off x="12509011" y="1700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15B2F066-2460-4BAA-9752-F38D2E38D03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22C831E-DF91-4629-8E51-1EC58B9C803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F64AB261-6EB9-4851-9174-14B7F469954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60A89F95-2360-4F64-8757-AE2BD0557C4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A958690E-1DBD-4326-947A-4D16779AFE2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155454</xdr:rowOff>
    </xdr:from>
    <xdr:to>
      <xdr:col>23</xdr:col>
      <xdr:colOff>568325</xdr:colOff>
      <xdr:row>96</xdr:row>
      <xdr:rowOff>85604</xdr:rowOff>
    </xdr:to>
    <xdr:sp macro="" textlink="">
      <xdr:nvSpPr>
        <xdr:cNvPr id="693" name="円/楕円 692">
          <a:extLst>
            <a:ext uri="{FF2B5EF4-FFF2-40B4-BE49-F238E27FC236}">
              <a16:creationId xmlns:a16="http://schemas.microsoft.com/office/drawing/2014/main" id="{8E84A520-63F8-4DE4-8928-61EC4D55297C}"/>
            </a:ext>
          </a:extLst>
        </xdr:cNvPr>
        <xdr:cNvSpPr/>
      </xdr:nvSpPr>
      <xdr:spPr>
        <a:xfrm>
          <a:off x="16268700" y="1644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95</xdr:row>
      <xdr:rowOff>16406</xdr:rowOff>
    </xdr:from>
    <xdr:ext cx="534377" cy="259045"/>
    <xdr:sp macro="" textlink="">
      <xdr:nvSpPr>
        <xdr:cNvPr id="694" name="公債費該当値テキスト">
          <a:extLst>
            <a:ext uri="{FF2B5EF4-FFF2-40B4-BE49-F238E27FC236}">
              <a16:creationId xmlns:a16="http://schemas.microsoft.com/office/drawing/2014/main" id="{1B6C224E-2226-4B33-A0E3-A55EEECEE65A}"/>
            </a:ext>
          </a:extLst>
        </xdr:cNvPr>
        <xdr:cNvSpPr txBox="1"/>
      </xdr:nvSpPr>
      <xdr:spPr>
        <a:xfrm>
          <a:off x="16316325" y="166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97,943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144807</xdr:rowOff>
    </xdr:from>
    <xdr:to>
      <xdr:col>22</xdr:col>
      <xdr:colOff>415925</xdr:colOff>
      <xdr:row>96</xdr:row>
      <xdr:rowOff>74957</xdr:rowOff>
    </xdr:to>
    <xdr:sp macro="" textlink="">
      <xdr:nvSpPr>
        <xdr:cNvPr id="695" name="円/楕円 694">
          <a:extLst>
            <a:ext uri="{FF2B5EF4-FFF2-40B4-BE49-F238E27FC236}">
              <a16:creationId xmlns:a16="http://schemas.microsoft.com/office/drawing/2014/main" id="{463E3B2F-561E-4DB7-96AC-2BADED49EC74}"/>
            </a:ext>
          </a:extLst>
        </xdr:cNvPr>
        <xdr:cNvSpPr/>
      </xdr:nvSpPr>
      <xdr:spPr>
        <a:xfrm>
          <a:off x="15430500" y="1643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65619</xdr:colOff>
      <xdr:row>94</xdr:row>
      <xdr:rowOff>91484</xdr:rowOff>
    </xdr:from>
    <xdr:ext cx="599010" cy="259045"/>
    <xdr:sp macro="" textlink="">
      <xdr:nvSpPr>
        <xdr:cNvPr id="696" name="テキスト ボックス 695">
          <a:extLst>
            <a:ext uri="{FF2B5EF4-FFF2-40B4-BE49-F238E27FC236}">
              <a16:creationId xmlns:a16="http://schemas.microsoft.com/office/drawing/2014/main" id="{88895025-E071-420E-BC69-A8C46E932350}"/>
            </a:ext>
          </a:extLst>
        </xdr:cNvPr>
        <xdr:cNvSpPr txBox="1"/>
      </xdr:nvSpPr>
      <xdr:spPr>
        <a:xfrm>
          <a:off x="15130994" y="1650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100,272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135246</xdr:rowOff>
    </xdr:from>
    <xdr:to>
      <xdr:col>21</xdr:col>
      <xdr:colOff>212725</xdr:colOff>
      <xdr:row>96</xdr:row>
      <xdr:rowOff>65396</xdr:rowOff>
    </xdr:to>
    <xdr:sp macro="" textlink="">
      <xdr:nvSpPr>
        <xdr:cNvPr id="697" name="円/楕円 696">
          <a:extLst>
            <a:ext uri="{FF2B5EF4-FFF2-40B4-BE49-F238E27FC236}">
              <a16:creationId xmlns:a16="http://schemas.microsoft.com/office/drawing/2014/main" id="{2D17F008-E8A3-479C-BB3D-7223B169D9EF}"/>
            </a:ext>
          </a:extLst>
        </xdr:cNvPr>
        <xdr:cNvSpPr/>
      </xdr:nvSpPr>
      <xdr:spPr>
        <a:xfrm>
          <a:off x="14541500" y="1642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548219</xdr:colOff>
      <xdr:row>94</xdr:row>
      <xdr:rowOff>72398</xdr:rowOff>
    </xdr:from>
    <xdr:ext cx="599010" cy="259045"/>
    <xdr:sp macro="" textlink="">
      <xdr:nvSpPr>
        <xdr:cNvPr id="698" name="テキスト ボックス 697">
          <a:extLst>
            <a:ext uri="{FF2B5EF4-FFF2-40B4-BE49-F238E27FC236}">
              <a16:creationId xmlns:a16="http://schemas.microsoft.com/office/drawing/2014/main" id="{DBAE6AC3-B73D-4FCB-8D86-2EDCCFE1A616}"/>
            </a:ext>
          </a:extLst>
        </xdr:cNvPr>
        <xdr:cNvSpPr txBox="1"/>
      </xdr:nvSpPr>
      <xdr:spPr>
        <a:xfrm>
          <a:off x="14248344" y="1648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102,363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86871</xdr:rowOff>
    </xdr:from>
    <xdr:to>
      <xdr:col>20</xdr:col>
      <xdr:colOff>9525</xdr:colOff>
      <xdr:row>96</xdr:row>
      <xdr:rowOff>17021</xdr:rowOff>
    </xdr:to>
    <xdr:sp macro="" textlink="">
      <xdr:nvSpPr>
        <xdr:cNvPr id="699" name="円/楕円 698">
          <a:extLst>
            <a:ext uri="{FF2B5EF4-FFF2-40B4-BE49-F238E27FC236}">
              <a16:creationId xmlns:a16="http://schemas.microsoft.com/office/drawing/2014/main" id="{6FF9E276-FCC6-4E1D-BCF7-CD8973388773}"/>
            </a:ext>
          </a:extLst>
        </xdr:cNvPr>
        <xdr:cNvSpPr/>
      </xdr:nvSpPr>
      <xdr:spPr>
        <a:xfrm>
          <a:off x="13652500" y="1637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354544</xdr:colOff>
      <xdr:row>94</xdr:row>
      <xdr:rowOff>24023</xdr:rowOff>
    </xdr:from>
    <xdr:ext cx="599010" cy="259045"/>
    <xdr:sp macro="" textlink="">
      <xdr:nvSpPr>
        <xdr:cNvPr id="700" name="テキスト ボックス 699">
          <a:extLst>
            <a:ext uri="{FF2B5EF4-FFF2-40B4-BE49-F238E27FC236}">
              <a16:creationId xmlns:a16="http://schemas.microsoft.com/office/drawing/2014/main" id="{A7ECF2D1-1977-48B8-BC13-E05F203C9F69}"/>
            </a:ext>
          </a:extLst>
        </xdr:cNvPr>
        <xdr:cNvSpPr txBox="1"/>
      </xdr:nvSpPr>
      <xdr:spPr>
        <a:xfrm>
          <a:off x="13372044" y="1643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41987</xdr:rowOff>
    </xdr:from>
    <xdr:to>
      <xdr:col>18</xdr:col>
      <xdr:colOff>492125</xdr:colOff>
      <xdr:row>95</xdr:row>
      <xdr:rowOff>143587</xdr:rowOff>
    </xdr:to>
    <xdr:sp macro="" textlink="">
      <xdr:nvSpPr>
        <xdr:cNvPr id="701" name="円/楕円 700">
          <a:extLst>
            <a:ext uri="{FF2B5EF4-FFF2-40B4-BE49-F238E27FC236}">
              <a16:creationId xmlns:a16="http://schemas.microsoft.com/office/drawing/2014/main" id="{22731EED-CE06-4CA2-86E1-E26EA90EFCF7}"/>
            </a:ext>
          </a:extLst>
        </xdr:cNvPr>
        <xdr:cNvSpPr/>
      </xdr:nvSpPr>
      <xdr:spPr>
        <a:xfrm>
          <a:off x="12763500" y="1632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141819</xdr:colOff>
      <xdr:row>93</xdr:row>
      <xdr:rowOff>160114</xdr:rowOff>
    </xdr:from>
    <xdr:ext cx="599010" cy="259045"/>
    <xdr:sp macro="" textlink="">
      <xdr:nvSpPr>
        <xdr:cNvPr id="702" name="テキスト ボックス 701">
          <a:extLst>
            <a:ext uri="{FF2B5EF4-FFF2-40B4-BE49-F238E27FC236}">
              <a16:creationId xmlns:a16="http://schemas.microsoft.com/office/drawing/2014/main" id="{AC8929DB-CBF0-4BBD-A0E8-36AD3AD18B90}"/>
            </a:ext>
          </a:extLst>
        </xdr:cNvPr>
        <xdr:cNvSpPr txBox="1"/>
      </xdr:nvSpPr>
      <xdr:spPr>
        <a:xfrm>
          <a:off x="12476694" y="1640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a:extLst>
            <a:ext uri="{FF2B5EF4-FFF2-40B4-BE49-F238E27FC236}">
              <a16:creationId xmlns:a16="http://schemas.microsoft.com/office/drawing/2014/main" id="{FD413B84-1D0E-47AE-94BC-4DAEA767B4E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a:extLst>
            <a:ext uri="{FF2B5EF4-FFF2-40B4-BE49-F238E27FC236}">
              <a16:creationId xmlns:a16="http://schemas.microsoft.com/office/drawing/2014/main" id="{8FF3EEE1-D192-401A-813D-EEAC394E603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a:extLst>
            <a:ext uri="{FF2B5EF4-FFF2-40B4-BE49-F238E27FC236}">
              <a16:creationId xmlns:a16="http://schemas.microsoft.com/office/drawing/2014/main" id="{496FAE5C-9D54-45A3-B9A3-671785435842}"/>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a:extLst>
            <a:ext uri="{FF2B5EF4-FFF2-40B4-BE49-F238E27FC236}">
              <a16:creationId xmlns:a16="http://schemas.microsoft.com/office/drawing/2014/main" id="{0B9B511D-5777-4F4A-BF95-363D21A599C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a:extLst>
            <a:ext uri="{FF2B5EF4-FFF2-40B4-BE49-F238E27FC236}">
              <a16:creationId xmlns:a16="http://schemas.microsoft.com/office/drawing/2014/main" id="{D5F191C3-DCC8-46B4-9F58-192535BFF09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a:extLst>
            <a:ext uri="{FF2B5EF4-FFF2-40B4-BE49-F238E27FC236}">
              <a16:creationId xmlns:a16="http://schemas.microsoft.com/office/drawing/2014/main" id="{DB7CB3F5-EF24-46A9-8763-86A489E74B7D}"/>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a:extLst>
            <a:ext uri="{FF2B5EF4-FFF2-40B4-BE49-F238E27FC236}">
              <a16:creationId xmlns:a16="http://schemas.microsoft.com/office/drawing/2014/main" id="{7FD83954-7F69-41DE-92BC-0E776B106B7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a:extLst>
            <a:ext uri="{FF2B5EF4-FFF2-40B4-BE49-F238E27FC236}">
              <a16:creationId xmlns:a16="http://schemas.microsoft.com/office/drawing/2014/main" id="{69ABBD71-4486-4AAA-92B7-C3769FDF699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400050</xdr:colOff>
      <xdr:row>27</xdr:row>
      <xdr:rowOff>15875</xdr:rowOff>
    </xdr:from>
    <xdr:ext cx="349839" cy="225703"/>
    <xdr:sp macro="" textlink="">
      <xdr:nvSpPr>
        <xdr:cNvPr id="711" name="テキスト ボックス 710">
          <a:extLst>
            <a:ext uri="{FF2B5EF4-FFF2-40B4-BE49-F238E27FC236}">
              <a16:creationId xmlns:a16="http://schemas.microsoft.com/office/drawing/2014/main" id="{93FEC902-8E21-4D38-A6A0-2C78D9F31BA5}"/>
            </a:ext>
          </a:extLst>
        </xdr:cNvPr>
        <xdr:cNvSpPr txBox="1"/>
      </xdr:nvSpPr>
      <xdr:spPr>
        <a:xfrm>
          <a:off x="18195925" y="4730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a:extLst>
            <a:ext uri="{FF2B5EF4-FFF2-40B4-BE49-F238E27FC236}">
              <a16:creationId xmlns:a16="http://schemas.microsoft.com/office/drawing/2014/main" id="{79D11B3C-34BC-4CA5-9DD6-C30C22A6538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a:extLst>
            <a:ext uri="{FF2B5EF4-FFF2-40B4-BE49-F238E27FC236}">
              <a16:creationId xmlns:a16="http://schemas.microsoft.com/office/drawing/2014/main" id="{0CF37189-893D-416E-AEA4-BCF91B00D9D3}"/>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170314</xdr:colOff>
      <xdr:row>38</xdr:row>
      <xdr:rowOff>3827</xdr:rowOff>
    </xdr:from>
    <xdr:ext cx="248786" cy="259045"/>
    <xdr:sp macro="" textlink="">
      <xdr:nvSpPr>
        <xdr:cNvPr id="714" name="テキスト ボックス 713">
          <a:extLst>
            <a:ext uri="{FF2B5EF4-FFF2-40B4-BE49-F238E27FC236}">
              <a16:creationId xmlns:a16="http://schemas.microsoft.com/office/drawing/2014/main" id="{7A07E696-576C-47ED-8F89-61AD17C07F75}"/>
            </a:ext>
          </a:extLst>
        </xdr:cNvPr>
        <xdr:cNvSpPr txBox="1"/>
      </xdr:nvSpPr>
      <xdr:spPr>
        <a:xfrm>
          <a:off x="17966189" y="663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a:extLst>
            <a:ext uri="{FF2B5EF4-FFF2-40B4-BE49-F238E27FC236}">
              <a16:creationId xmlns:a16="http://schemas.microsoft.com/office/drawing/2014/main" id="{F14B4D26-8745-48AA-A370-324F7BECB7B4}"/>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64152</xdr:rowOff>
    </xdr:from>
    <xdr:ext cx="467180" cy="259045"/>
    <xdr:sp macro="" textlink="">
      <xdr:nvSpPr>
        <xdr:cNvPr id="716" name="テキスト ボックス 715">
          <a:extLst>
            <a:ext uri="{FF2B5EF4-FFF2-40B4-BE49-F238E27FC236}">
              <a16:creationId xmlns:a16="http://schemas.microsoft.com/office/drawing/2014/main" id="{88D8BC2D-80BF-4187-9E63-3C1FEE333C6B}"/>
            </a:ext>
          </a:extLst>
        </xdr:cNvPr>
        <xdr:cNvSpPr txBox="1"/>
      </xdr:nvSpPr>
      <xdr:spPr>
        <a:xfrm>
          <a:off x="17760496" y="6176027"/>
          <a:ext cx="46718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a:extLst>
            <a:ext uri="{FF2B5EF4-FFF2-40B4-BE49-F238E27FC236}">
              <a16:creationId xmlns:a16="http://schemas.microsoft.com/office/drawing/2014/main" id="{2120C9A5-F03A-43B8-816C-91A24159F61D}"/>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80" cy="259045"/>
    <xdr:sp macro="" textlink="">
      <xdr:nvSpPr>
        <xdr:cNvPr id="718" name="テキスト ボックス 717">
          <a:extLst>
            <a:ext uri="{FF2B5EF4-FFF2-40B4-BE49-F238E27FC236}">
              <a16:creationId xmlns:a16="http://schemas.microsoft.com/office/drawing/2014/main" id="{4AFB8BA1-DF23-45AE-9B8E-9E362BAE86E9}"/>
            </a:ext>
          </a:extLst>
        </xdr:cNvPr>
        <xdr:cNvSpPr txBox="1"/>
      </xdr:nvSpPr>
      <xdr:spPr>
        <a:xfrm>
          <a:off x="17760496" y="5699777"/>
          <a:ext cx="46718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a:extLst>
            <a:ext uri="{FF2B5EF4-FFF2-40B4-BE49-F238E27FC236}">
              <a16:creationId xmlns:a16="http://schemas.microsoft.com/office/drawing/2014/main" id="{B207B5ED-8972-4948-B0C3-4358C9E82D0A}"/>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80" cy="259045"/>
    <xdr:sp macro="" textlink="">
      <xdr:nvSpPr>
        <xdr:cNvPr id="720" name="テキスト ボックス 719">
          <a:extLst>
            <a:ext uri="{FF2B5EF4-FFF2-40B4-BE49-F238E27FC236}">
              <a16:creationId xmlns:a16="http://schemas.microsoft.com/office/drawing/2014/main" id="{7E9584B8-5C1C-45ED-91C4-0B10641319F2}"/>
            </a:ext>
          </a:extLst>
        </xdr:cNvPr>
        <xdr:cNvSpPr txBox="1"/>
      </xdr:nvSpPr>
      <xdr:spPr>
        <a:xfrm>
          <a:off x="17760496" y="5233052"/>
          <a:ext cx="46718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a:extLst>
            <a:ext uri="{FF2B5EF4-FFF2-40B4-BE49-F238E27FC236}">
              <a16:creationId xmlns:a16="http://schemas.microsoft.com/office/drawing/2014/main" id="{E41C474D-098D-4382-94A9-6F3E8E3A025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64152</xdr:rowOff>
    </xdr:from>
    <xdr:ext cx="467180" cy="259045"/>
    <xdr:sp macro="" textlink="">
      <xdr:nvSpPr>
        <xdr:cNvPr id="722" name="テキスト ボックス 721">
          <a:extLst>
            <a:ext uri="{FF2B5EF4-FFF2-40B4-BE49-F238E27FC236}">
              <a16:creationId xmlns:a16="http://schemas.microsoft.com/office/drawing/2014/main" id="{80E68C74-7F91-4ED1-BEF3-184E3E39FA4B}"/>
            </a:ext>
          </a:extLst>
        </xdr:cNvPr>
        <xdr:cNvSpPr txBox="1"/>
      </xdr:nvSpPr>
      <xdr:spPr>
        <a:xfrm>
          <a:off x="17760496" y="4779027"/>
          <a:ext cx="46718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a:extLst>
            <a:ext uri="{FF2B5EF4-FFF2-40B4-BE49-F238E27FC236}">
              <a16:creationId xmlns:a16="http://schemas.microsoft.com/office/drawing/2014/main" id="{1894207E-4FB8-4DEB-B9EE-C88F5881C52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a:extLst>
            <a:ext uri="{FF2B5EF4-FFF2-40B4-BE49-F238E27FC236}">
              <a16:creationId xmlns:a16="http://schemas.microsoft.com/office/drawing/2014/main" id="{23805056-A6FF-4FA3-879F-01081952D834}"/>
            </a:ext>
          </a:extLst>
        </xdr:cNvPr>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a:extLst>
            <a:ext uri="{FF2B5EF4-FFF2-40B4-BE49-F238E27FC236}">
              <a16:creationId xmlns:a16="http://schemas.microsoft.com/office/drawing/2014/main" id="{982A9CD4-BFC0-4C03-9259-B116EAE62049}"/>
            </a:ext>
          </a:extLst>
        </xdr:cNvPr>
        <xdr:cNvSpPr txBox="1"/>
      </xdr:nvSpPr>
      <xdr:spPr>
        <a:xfrm>
          <a:off x="22129750" y="68067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a:extLst>
            <a:ext uri="{FF2B5EF4-FFF2-40B4-BE49-F238E27FC236}">
              <a16:creationId xmlns:a16="http://schemas.microsoft.com/office/drawing/2014/main" id="{5894AEA1-E464-494C-BB79-A599B3ACE08D}"/>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16806</xdr:rowOff>
    </xdr:from>
    <xdr:ext cx="469744" cy="259045"/>
    <xdr:sp macro="" textlink="">
      <xdr:nvSpPr>
        <xdr:cNvPr id="727" name="諸支出金最大値テキスト">
          <a:extLst>
            <a:ext uri="{FF2B5EF4-FFF2-40B4-BE49-F238E27FC236}">
              <a16:creationId xmlns:a16="http://schemas.microsoft.com/office/drawing/2014/main" id="{E7F6015A-5DFD-4079-9735-D18C397CD79C}"/>
            </a:ext>
          </a:extLst>
        </xdr:cNvPr>
        <xdr:cNvSpPr txBox="1"/>
      </xdr:nvSpPr>
      <xdr:spPr>
        <a:xfrm>
          <a:off x="22129750" y="50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a:extLst>
            <a:ext uri="{FF2B5EF4-FFF2-40B4-BE49-F238E27FC236}">
              <a16:creationId xmlns:a16="http://schemas.microsoft.com/office/drawing/2014/main" id="{D82E334C-9B23-409F-BABC-AC66EA31A7AE}"/>
            </a:ext>
          </a:extLst>
        </xdr:cNvPr>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a:extLst>
            <a:ext uri="{FF2B5EF4-FFF2-40B4-BE49-F238E27FC236}">
              <a16:creationId xmlns:a16="http://schemas.microsoft.com/office/drawing/2014/main" id="{F44D40E3-FB7B-4151-95F0-D8890ABCEF2A}"/>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78935</xdr:rowOff>
    </xdr:from>
    <xdr:ext cx="378565" cy="259045"/>
    <xdr:sp macro="" textlink="">
      <xdr:nvSpPr>
        <xdr:cNvPr id="730" name="諸支出金平均値テキスト">
          <a:extLst>
            <a:ext uri="{FF2B5EF4-FFF2-40B4-BE49-F238E27FC236}">
              <a16:creationId xmlns:a16="http://schemas.microsoft.com/office/drawing/2014/main" id="{9D49834A-33EF-489C-B9A4-EDAA5A84BD71}"/>
            </a:ext>
          </a:extLst>
        </xdr:cNvPr>
        <xdr:cNvSpPr txBox="1"/>
      </xdr:nvSpPr>
      <xdr:spPr>
        <a:xfrm>
          <a:off x="22129750" y="6540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a:extLst>
            <a:ext uri="{FF2B5EF4-FFF2-40B4-BE49-F238E27FC236}">
              <a16:creationId xmlns:a16="http://schemas.microsoft.com/office/drawing/2014/main" id="{1CA6A7A7-57B0-427C-915B-ACDA6C56DA2D}"/>
            </a:ext>
          </a:extLst>
        </xdr:cNvPr>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a:extLst>
            <a:ext uri="{FF2B5EF4-FFF2-40B4-BE49-F238E27FC236}">
              <a16:creationId xmlns:a16="http://schemas.microsoft.com/office/drawing/2014/main" id="{5685DA9C-93BC-4AD0-9DD2-5F017C071FB6}"/>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a:extLst>
            <a:ext uri="{FF2B5EF4-FFF2-40B4-BE49-F238E27FC236}">
              <a16:creationId xmlns:a16="http://schemas.microsoft.com/office/drawing/2014/main" id="{9225D8ED-20C0-4FC9-AA3B-368227722C08}"/>
            </a:ext>
          </a:extLst>
        </xdr:cNvPr>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540967</xdr:colOff>
      <xdr:row>36</xdr:row>
      <xdr:rowOff>163821</xdr:rowOff>
    </xdr:from>
    <xdr:ext cx="378565" cy="259045"/>
    <xdr:sp macro="" textlink="">
      <xdr:nvSpPr>
        <xdr:cNvPr id="734" name="テキスト ボックス 733">
          <a:extLst>
            <a:ext uri="{FF2B5EF4-FFF2-40B4-BE49-F238E27FC236}">
              <a16:creationId xmlns:a16="http://schemas.microsoft.com/office/drawing/2014/main" id="{1D1756AE-932D-4235-8A7E-266175F9DF1B}"/>
            </a:ext>
          </a:extLst>
        </xdr:cNvPr>
        <xdr:cNvSpPr txBox="1"/>
      </xdr:nvSpPr>
      <xdr:spPr>
        <a:xfrm>
          <a:off x="21067342" y="645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a:extLst>
            <a:ext uri="{FF2B5EF4-FFF2-40B4-BE49-F238E27FC236}">
              <a16:creationId xmlns:a16="http://schemas.microsoft.com/office/drawing/2014/main" id="{47DF8292-F7B7-4585-81C4-D75BDCCEDD44}"/>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a:extLst>
            <a:ext uri="{FF2B5EF4-FFF2-40B4-BE49-F238E27FC236}">
              <a16:creationId xmlns:a16="http://schemas.microsoft.com/office/drawing/2014/main" id="{41526BCD-3291-4A7C-9F39-9B868C5A8643}"/>
            </a:ext>
          </a:extLst>
        </xdr:cNvPr>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35</xdr:row>
      <xdr:rowOff>80840</xdr:rowOff>
    </xdr:from>
    <xdr:ext cx="469744" cy="259045"/>
    <xdr:sp macro="" textlink="">
      <xdr:nvSpPr>
        <xdr:cNvPr id="737" name="テキスト ボックス 736">
          <a:extLst>
            <a:ext uri="{FF2B5EF4-FFF2-40B4-BE49-F238E27FC236}">
              <a16:creationId xmlns:a16="http://schemas.microsoft.com/office/drawing/2014/main" id="{67D271E9-9212-45D7-8D7F-09F47520102A}"/>
            </a:ext>
          </a:extLst>
        </xdr:cNvPr>
        <xdr:cNvSpPr txBox="1"/>
      </xdr:nvSpPr>
      <xdr:spPr>
        <a:xfrm>
          <a:off x="20126402" y="619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a:extLst>
            <a:ext uri="{FF2B5EF4-FFF2-40B4-BE49-F238E27FC236}">
              <a16:creationId xmlns:a16="http://schemas.microsoft.com/office/drawing/2014/main" id="{FDA93EAF-2867-42D9-ABAA-F66CB7DC0A7F}"/>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a:extLst>
            <a:ext uri="{FF2B5EF4-FFF2-40B4-BE49-F238E27FC236}">
              <a16:creationId xmlns:a16="http://schemas.microsoft.com/office/drawing/2014/main" id="{BA9DF1B6-8554-455E-ABD2-38EF18926BE7}"/>
            </a:ext>
          </a:extLst>
        </xdr:cNvPr>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35</xdr:row>
      <xdr:rowOff>77411</xdr:rowOff>
    </xdr:from>
    <xdr:ext cx="469744" cy="259045"/>
    <xdr:sp macro="" textlink="">
      <xdr:nvSpPr>
        <xdr:cNvPr id="740" name="テキスト ボックス 739">
          <a:extLst>
            <a:ext uri="{FF2B5EF4-FFF2-40B4-BE49-F238E27FC236}">
              <a16:creationId xmlns:a16="http://schemas.microsoft.com/office/drawing/2014/main" id="{D2D62E7F-B9EA-455B-A6DB-733A2303BC65}"/>
            </a:ext>
          </a:extLst>
        </xdr:cNvPr>
        <xdr:cNvSpPr txBox="1"/>
      </xdr:nvSpPr>
      <xdr:spPr>
        <a:xfrm>
          <a:off x="19240577" y="61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a:extLst>
            <a:ext uri="{FF2B5EF4-FFF2-40B4-BE49-F238E27FC236}">
              <a16:creationId xmlns:a16="http://schemas.microsoft.com/office/drawing/2014/main" id="{DD5FEB02-413B-4F2E-89D1-F07877D4D6C2}"/>
            </a:ext>
          </a:extLst>
        </xdr:cNvPr>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598117</xdr:colOff>
      <xdr:row>36</xdr:row>
      <xdr:rowOff>127550</xdr:rowOff>
    </xdr:from>
    <xdr:ext cx="378566" cy="259045"/>
    <xdr:sp macro="" textlink="">
      <xdr:nvSpPr>
        <xdr:cNvPr id="742" name="テキスト ボックス 741">
          <a:extLst>
            <a:ext uri="{FF2B5EF4-FFF2-40B4-BE49-F238E27FC236}">
              <a16:creationId xmlns:a16="http://schemas.microsoft.com/office/drawing/2014/main" id="{8014966E-FA01-440D-A64F-6EDAEAC8717B}"/>
            </a:ext>
          </a:extLst>
        </xdr:cNvPr>
        <xdr:cNvSpPr txBox="1"/>
      </xdr:nvSpPr>
      <xdr:spPr>
        <a:xfrm>
          <a:off x="18393992" y="641405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6D601012-8C2C-4606-BCE5-C3DB89EE872E}"/>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3A821D4C-1B8E-40F5-8073-C895DBADA2D7}"/>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8639E6FB-F31C-4E63-9D59-E2DB9817E17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E0ABE866-8AB6-4016-B3A4-C594ECC3D42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94A73383-BED6-454B-AE22-F5B976C6658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a:extLst>
            <a:ext uri="{FF2B5EF4-FFF2-40B4-BE49-F238E27FC236}">
              <a16:creationId xmlns:a16="http://schemas.microsoft.com/office/drawing/2014/main" id="{B59AA5F4-6A15-4BAD-AD79-44CFD70E8933}"/>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44010</xdr:rowOff>
    </xdr:from>
    <xdr:ext cx="249299" cy="259045"/>
    <xdr:sp macro="" textlink="">
      <xdr:nvSpPr>
        <xdr:cNvPr id="749" name="諸支出金該当値テキスト">
          <a:extLst>
            <a:ext uri="{FF2B5EF4-FFF2-40B4-BE49-F238E27FC236}">
              <a16:creationId xmlns:a16="http://schemas.microsoft.com/office/drawing/2014/main" id="{F1754DDC-3A6B-4D25-80F0-2D17B17BDBD4}"/>
            </a:ext>
          </a:extLst>
        </xdr:cNvPr>
        <xdr:cNvSpPr txBox="1"/>
      </xdr:nvSpPr>
      <xdr:spPr>
        <a:xfrm>
          <a:off x="22129750" y="66797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a:extLst>
            <a:ext uri="{FF2B5EF4-FFF2-40B4-BE49-F238E27FC236}">
              <a16:creationId xmlns:a16="http://schemas.microsoft.com/office/drawing/2014/main" id="{5FC128C0-128D-44AC-931E-5103121DA93C}"/>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39</xdr:row>
      <xdr:rowOff>19702</xdr:rowOff>
    </xdr:from>
    <xdr:ext cx="249300" cy="259045"/>
    <xdr:sp macro="" textlink="">
      <xdr:nvSpPr>
        <xdr:cNvPr id="751" name="テキスト ボックス 750">
          <a:extLst>
            <a:ext uri="{FF2B5EF4-FFF2-40B4-BE49-F238E27FC236}">
              <a16:creationId xmlns:a16="http://schemas.microsoft.com/office/drawing/2014/main" id="{331051FD-4DAB-4880-A65E-411A8E0D68C7}"/>
            </a:ext>
          </a:extLst>
        </xdr:cNvPr>
        <xdr:cNvSpPr txBox="1"/>
      </xdr:nvSpPr>
      <xdr:spPr>
        <a:xfrm>
          <a:off x="21122449" y="68300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a:extLst>
            <a:ext uri="{FF2B5EF4-FFF2-40B4-BE49-F238E27FC236}">
              <a16:creationId xmlns:a16="http://schemas.microsoft.com/office/drawing/2014/main" id="{D966DB82-BBE9-4B2F-B4EE-89E133B8E86D}"/>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402399</xdr:colOff>
      <xdr:row>39</xdr:row>
      <xdr:rowOff>19702</xdr:rowOff>
    </xdr:from>
    <xdr:ext cx="249299" cy="259045"/>
    <xdr:sp macro="" textlink="">
      <xdr:nvSpPr>
        <xdr:cNvPr id="753" name="テキスト ボックス 752">
          <a:extLst>
            <a:ext uri="{FF2B5EF4-FFF2-40B4-BE49-F238E27FC236}">
              <a16:creationId xmlns:a16="http://schemas.microsoft.com/office/drawing/2014/main" id="{7CDD6F57-6042-40B0-8C34-8EA96949AEEC}"/>
            </a:ext>
          </a:extLst>
        </xdr:cNvPr>
        <xdr:cNvSpPr txBox="1"/>
      </xdr:nvSpPr>
      <xdr:spPr>
        <a:xfrm>
          <a:off x="20246149" y="68300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a:extLst>
            <a:ext uri="{FF2B5EF4-FFF2-40B4-BE49-F238E27FC236}">
              <a16:creationId xmlns:a16="http://schemas.microsoft.com/office/drawing/2014/main" id="{683F5E1F-E888-4880-8BEB-D937CFDABC84}"/>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39</xdr:row>
      <xdr:rowOff>19702</xdr:rowOff>
    </xdr:from>
    <xdr:ext cx="249300" cy="259045"/>
    <xdr:sp macro="" textlink="">
      <xdr:nvSpPr>
        <xdr:cNvPr id="755" name="テキスト ボックス 754">
          <a:extLst>
            <a:ext uri="{FF2B5EF4-FFF2-40B4-BE49-F238E27FC236}">
              <a16:creationId xmlns:a16="http://schemas.microsoft.com/office/drawing/2014/main" id="{1E9B1BA6-9D09-48D4-A289-6C2E42CE3D47}"/>
            </a:ext>
          </a:extLst>
        </xdr:cNvPr>
        <xdr:cNvSpPr txBox="1"/>
      </xdr:nvSpPr>
      <xdr:spPr>
        <a:xfrm>
          <a:off x="19350799" y="68300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a:extLst>
            <a:ext uri="{FF2B5EF4-FFF2-40B4-BE49-F238E27FC236}">
              <a16:creationId xmlns:a16="http://schemas.microsoft.com/office/drawing/2014/main" id="{CAAE1191-1932-457B-8C5B-C931FDB64C5A}"/>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681799</xdr:colOff>
      <xdr:row>39</xdr:row>
      <xdr:rowOff>19702</xdr:rowOff>
    </xdr:from>
    <xdr:ext cx="249300" cy="259045"/>
    <xdr:sp macro="" textlink="">
      <xdr:nvSpPr>
        <xdr:cNvPr id="757" name="テキスト ボックス 756">
          <a:extLst>
            <a:ext uri="{FF2B5EF4-FFF2-40B4-BE49-F238E27FC236}">
              <a16:creationId xmlns:a16="http://schemas.microsoft.com/office/drawing/2014/main" id="{8BEA588B-E10B-44C9-AE9E-09C9F538A9A4}"/>
            </a:ext>
          </a:extLst>
        </xdr:cNvPr>
        <xdr:cNvSpPr txBox="1"/>
      </xdr:nvSpPr>
      <xdr:spPr>
        <a:xfrm>
          <a:off x="18477674" y="683007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a:extLst>
            <a:ext uri="{FF2B5EF4-FFF2-40B4-BE49-F238E27FC236}">
              <a16:creationId xmlns:a16="http://schemas.microsoft.com/office/drawing/2014/main" id="{8E5D3449-424A-4AB6-9993-4B2BC9847FE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a:extLst>
            <a:ext uri="{FF2B5EF4-FFF2-40B4-BE49-F238E27FC236}">
              <a16:creationId xmlns:a16="http://schemas.microsoft.com/office/drawing/2014/main" id="{1C2C260C-9D2D-4456-ADA9-1CFC4A75E42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a:extLst>
            <a:ext uri="{FF2B5EF4-FFF2-40B4-BE49-F238E27FC236}">
              <a16:creationId xmlns:a16="http://schemas.microsoft.com/office/drawing/2014/main" id="{76AF3B7C-FD50-4EF0-B901-6EEA2F980E8D}"/>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a:extLst>
            <a:ext uri="{FF2B5EF4-FFF2-40B4-BE49-F238E27FC236}">
              <a16:creationId xmlns:a16="http://schemas.microsoft.com/office/drawing/2014/main" id="{14DB156A-4901-4699-B55A-76B32ACB641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a:extLst>
            <a:ext uri="{FF2B5EF4-FFF2-40B4-BE49-F238E27FC236}">
              <a16:creationId xmlns:a16="http://schemas.microsoft.com/office/drawing/2014/main" id="{EB932CA1-2EEA-4BEA-96B4-EB6E3A1ABE8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a:extLst>
            <a:ext uri="{FF2B5EF4-FFF2-40B4-BE49-F238E27FC236}">
              <a16:creationId xmlns:a16="http://schemas.microsoft.com/office/drawing/2014/main" id="{65E97389-14EA-47BD-AA18-B88FADFFE8B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a:extLst>
            <a:ext uri="{FF2B5EF4-FFF2-40B4-BE49-F238E27FC236}">
              <a16:creationId xmlns:a16="http://schemas.microsoft.com/office/drawing/2014/main" id="{A78FD85F-4CFF-4028-89A8-2B40D28B3CAE}"/>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a:extLst>
            <a:ext uri="{FF2B5EF4-FFF2-40B4-BE49-F238E27FC236}">
              <a16:creationId xmlns:a16="http://schemas.microsoft.com/office/drawing/2014/main" id="{9505098B-DC07-44C4-8BA3-7C46C90F21A8}"/>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400050</xdr:colOff>
      <xdr:row>47</xdr:row>
      <xdr:rowOff>15875</xdr:rowOff>
    </xdr:from>
    <xdr:ext cx="349839" cy="225703"/>
    <xdr:sp macro="" textlink="">
      <xdr:nvSpPr>
        <xdr:cNvPr id="766" name="テキスト ボックス 765">
          <a:extLst>
            <a:ext uri="{FF2B5EF4-FFF2-40B4-BE49-F238E27FC236}">
              <a16:creationId xmlns:a16="http://schemas.microsoft.com/office/drawing/2014/main" id="{18D72055-DF7A-4948-8888-292651E4AB18}"/>
            </a:ext>
          </a:extLst>
        </xdr:cNvPr>
        <xdr:cNvSpPr txBox="1"/>
      </xdr:nvSpPr>
      <xdr:spPr>
        <a:xfrm>
          <a:off x="18195925" y="8223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a:extLst>
            <a:ext uri="{FF2B5EF4-FFF2-40B4-BE49-F238E27FC236}">
              <a16:creationId xmlns:a16="http://schemas.microsoft.com/office/drawing/2014/main" id="{2B006517-A1A6-4B70-8D09-3BD967BCD8C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a:extLst>
            <a:ext uri="{FF2B5EF4-FFF2-40B4-BE49-F238E27FC236}">
              <a16:creationId xmlns:a16="http://schemas.microsoft.com/office/drawing/2014/main" id="{6B623866-0506-4960-A3A6-26A4AD019C71}"/>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170314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7C246873-A0D8-4724-A06F-7F162EEB538E}"/>
            </a:ext>
          </a:extLst>
        </xdr:cNvPr>
        <xdr:cNvSpPr txBox="1"/>
      </xdr:nvSpPr>
      <xdr:spPr>
        <a:xfrm>
          <a:off x="17966189" y="10201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a:extLst>
            <a:ext uri="{FF2B5EF4-FFF2-40B4-BE49-F238E27FC236}">
              <a16:creationId xmlns:a16="http://schemas.microsoft.com/office/drawing/2014/main" id="{9205F92B-3194-4BE5-91CE-3EC5994BA363}"/>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26052</xdr:rowOff>
    </xdr:from>
    <xdr:ext cx="312906" cy="259045"/>
    <xdr:sp macro="" textlink="">
      <xdr:nvSpPr>
        <xdr:cNvPr id="771" name="テキスト ボックス 770">
          <a:extLst>
            <a:ext uri="{FF2B5EF4-FFF2-40B4-BE49-F238E27FC236}">
              <a16:creationId xmlns:a16="http://schemas.microsoft.com/office/drawing/2014/main" id="{6540F7F0-BDAC-4C27-9CDD-EC441426C820}"/>
            </a:ext>
          </a:extLst>
        </xdr:cNvPr>
        <xdr:cNvSpPr txBox="1"/>
      </xdr:nvSpPr>
      <xdr:spPr>
        <a:xfrm>
          <a:off x="17911594" y="980505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a:extLst>
            <a:ext uri="{FF2B5EF4-FFF2-40B4-BE49-F238E27FC236}">
              <a16:creationId xmlns:a16="http://schemas.microsoft.com/office/drawing/2014/main" id="{A783D683-0F02-4824-A513-AE64E1769A58}"/>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a:extLst>
            <a:ext uri="{FF2B5EF4-FFF2-40B4-BE49-F238E27FC236}">
              <a16:creationId xmlns:a16="http://schemas.microsoft.com/office/drawing/2014/main" id="{6D17A781-C6E7-40FB-84DD-F0A0E71E9E8C}"/>
            </a:ext>
          </a:extLst>
        </xdr:cNvPr>
        <xdr:cNvSpPr txBox="1"/>
      </xdr:nvSpPr>
      <xdr:spPr>
        <a:xfrm>
          <a:off x="17911594" y="942405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a:extLst>
            <a:ext uri="{FF2B5EF4-FFF2-40B4-BE49-F238E27FC236}">
              <a16:creationId xmlns:a16="http://schemas.microsoft.com/office/drawing/2014/main" id="{A59DF4E7-DECB-4C7C-A021-F5F4192D7F6D}"/>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121302</xdr:rowOff>
    </xdr:from>
    <xdr:ext cx="312906" cy="259045"/>
    <xdr:sp macro="" textlink="">
      <xdr:nvSpPr>
        <xdr:cNvPr id="775" name="テキスト ボックス 774">
          <a:extLst>
            <a:ext uri="{FF2B5EF4-FFF2-40B4-BE49-F238E27FC236}">
              <a16:creationId xmlns:a16="http://schemas.microsoft.com/office/drawing/2014/main" id="{629A8E7C-1D41-45CD-BD75-F1541F3B4C3D}"/>
            </a:ext>
          </a:extLst>
        </xdr:cNvPr>
        <xdr:cNvSpPr txBox="1"/>
      </xdr:nvSpPr>
      <xdr:spPr>
        <a:xfrm>
          <a:off x="179115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a:extLst>
            <a:ext uri="{FF2B5EF4-FFF2-40B4-BE49-F238E27FC236}">
              <a16:creationId xmlns:a16="http://schemas.microsoft.com/office/drawing/2014/main" id="{CC3DEA77-BA6D-49DE-BAC2-23C0E6265BCD}"/>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a:extLst>
            <a:ext uri="{FF2B5EF4-FFF2-40B4-BE49-F238E27FC236}">
              <a16:creationId xmlns:a16="http://schemas.microsoft.com/office/drawing/2014/main" id="{FBA99D07-2959-45B1-9401-364FEA880B7C}"/>
            </a:ext>
          </a:extLst>
        </xdr:cNvPr>
        <xdr:cNvSpPr txBox="1"/>
      </xdr:nvSpPr>
      <xdr:spPr>
        <a:xfrm>
          <a:off x="17911594" y="864935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a:extLst>
            <a:ext uri="{FF2B5EF4-FFF2-40B4-BE49-F238E27FC236}">
              <a16:creationId xmlns:a16="http://schemas.microsoft.com/office/drawing/2014/main" id="{3206A39F-451F-404C-9C01-FFFB66840AE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64152</xdr:rowOff>
    </xdr:from>
    <xdr:ext cx="312906" cy="259045"/>
    <xdr:sp macro="" textlink="">
      <xdr:nvSpPr>
        <xdr:cNvPr id="779" name="テキスト ボックス 778">
          <a:extLst>
            <a:ext uri="{FF2B5EF4-FFF2-40B4-BE49-F238E27FC236}">
              <a16:creationId xmlns:a16="http://schemas.microsoft.com/office/drawing/2014/main" id="{AC2FB19F-36B2-402D-A6AD-C5EE59BC58FA}"/>
            </a:ext>
          </a:extLst>
        </xdr:cNvPr>
        <xdr:cNvSpPr txBox="1"/>
      </xdr:nvSpPr>
      <xdr:spPr>
        <a:xfrm>
          <a:off x="17911594" y="82715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a:extLst>
            <a:ext uri="{FF2B5EF4-FFF2-40B4-BE49-F238E27FC236}">
              <a16:creationId xmlns:a16="http://schemas.microsoft.com/office/drawing/2014/main" id="{186AD645-E206-45D4-98CB-125A3CA4876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a:extLst>
            <a:ext uri="{FF2B5EF4-FFF2-40B4-BE49-F238E27FC236}">
              <a16:creationId xmlns:a16="http://schemas.microsoft.com/office/drawing/2014/main" id="{08FBB0EA-958F-4652-BB11-72DE0DA4498F}"/>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76852</xdr:rowOff>
    </xdr:from>
    <xdr:ext cx="249299" cy="259045"/>
    <xdr:sp macro="" textlink="">
      <xdr:nvSpPr>
        <xdr:cNvPr id="782" name="前年度繰上充用金最小値テキスト">
          <a:extLst>
            <a:ext uri="{FF2B5EF4-FFF2-40B4-BE49-F238E27FC236}">
              <a16:creationId xmlns:a16="http://schemas.microsoft.com/office/drawing/2014/main" id="{6CC030F3-55A0-4E35-BAB5-E0930A6C659B}"/>
            </a:ext>
          </a:extLst>
        </xdr:cNvPr>
        <xdr:cNvSpPr txBox="1"/>
      </xdr:nvSpPr>
      <xdr:spPr>
        <a:xfrm>
          <a:off x="22129750" y="10379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a:extLst>
            <a:ext uri="{FF2B5EF4-FFF2-40B4-BE49-F238E27FC236}">
              <a16:creationId xmlns:a16="http://schemas.microsoft.com/office/drawing/2014/main" id="{A540A9B1-59C8-4FB1-B429-EA948F4C2523}"/>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76852</xdr:rowOff>
    </xdr:from>
    <xdr:ext cx="249299" cy="259045"/>
    <xdr:sp macro="" textlink="">
      <xdr:nvSpPr>
        <xdr:cNvPr id="784" name="前年度繰上充用金最大値テキスト">
          <a:extLst>
            <a:ext uri="{FF2B5EF4-FFF2-40B4-BE49-F238E27FC236}">
              <a16:creationId xmlns:a16="http://schemas.microsoft.com/office/drawing/2014/main" id="{B186809A-1390-4870-98F3-C13AE66BC2A1}"/>
            </a:ext>
          </a:extLst>
        </xdr:cNvPr>
        <xdr:cNvSpPr txBox="1"/>
      </xdr:nvSpPr>
      <xdr:spPr>
        <a:xfrm>
          <a:off x="22129750" y="10030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a:extLst>
            <a:ext uri="{FF2B5EF4-FFF2-40B4-BE49-F238E27FC236}">
              <a16:creationId xmlns:a16="http://schemas.microsoft.com/office/drawing/2014/main" id="{20366067-9279-42C9-A6EC-F53ABB03A11E}"/>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a:extLst>
            <a:ext uri="{FF2B5EF4-FFF2-40B4-BE49-F238E27FC236}">
              <a16:creationId xmlns:a16="http://schemas.microsoft.com/office/drawing/2014/main" id="{F615D732-D087-4EA0-8A6C-8DA2266D5F5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a:extLst>
            <a:ext uri="{FF2B5EF4-FFF2-40B4-BE49-F238E27FC236}">
              <a16:creationId xmlns:a16="http://schemas.microsoft.com/office/drawing/2014/main" id="{BD08ADE2-229E-45EA-A4B7-5A874E1FDF27}"/>
            </a:ext>
          </a:extLst>
        </xdr:cNvPr>
        <xdr:cNvSpPr txBox="1"/>
      </xdr:nvSpPr>
      <xdr:spPr>
        <a:xfrm>
          <a:off x="22129750" y="102717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a:extLst>
            <a:ext uri="{FF2B5EF4-FFF2-40B4-BE49-F238E27FC236}">
              <a16:creationId xmlns:a16="http://schemas.microsoft.com/office/drawing/2014/main" id="{A0DDF67E-E4D2-492E-AC43-43BD745BCC27}"/>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a:extLst>
            <a:ext uri="{FF2B5EF4-FFF2-40B4-BE49-F238E27FC236}">
              <a16:creationId xmlns:a16="http://schemas.microsoft.com/office/drawing/2014/main" id="{778E85A8-AD7B-4FF9-A105-60BA07CF07C5}"/>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a:extLst>
            <a:ext uri="{FF2B5EF4-FFF2-40B4-BE49-F238E27FC236}">
              <a16:creationId xmlns:a16="http://schemas.microsoft.com/office/drawing/2014/main" id="{CB985A98-7F89-4270-99A2-7EBAE0E09B73}"/>
            </a:ext>
          </a:extLst>
        </xdr:cNvPr>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554233</xdr:colOff>
      <xdr:row>48</xdr:row>
      <xdr:rowOff>168927</xdr:rowOff>
    </xdr:from>
    <xdr:ext cx="313932" cy="259045"/>
    <xdr:sp macro="" textlink="">
      <xdr:nvSpPr>
        <xdr:cNvPr id="791" name="テキスト ボックス 790">
          <a:extLst>
            <a:ext uri="{FF2B5EF4-FFF2-40B4-BE49-F238E27FC236}">
              <a16:creationId xmlns:a16="http://schemas.microsoft.com/office/drawing/2014/main" id="{D8DAF888-A6F8-44CD-97A6-E0A24D8855A2}"/>
            </a:ext>
          </a:extLst>
        </xdr:cNvPr>
        <xdr:cNvSpPr txBox="1"/>
      </xdr:nvSpPr>
      <xdr:spPr>
        <a:xfrm>
          <a:off x="21080608" y="855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a:extLst>
            <a:ext uri="{FF2B5EF4-FFF2-40B4-BE49-F238E27FC236}">
              <a16:creationId xmlns:a16="http://schemas.microsoft.com/office/drawing/2014/main" id="{C8C8B538-051A-4BF2-A598-93B54D4584FF}"/>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a:extLst>
            <a:ext uri="{FF2B5EF4-FFF2-40B4-BE49-F238E27FC236}">
              <a16:creationId xmlns:a16="http://schemas.microsoft.com/office/drawing/2014/main" id="{D3FDF4D0-8310-4836-A408-C500E453CAFF}"/>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402399</xdr:colOff>
      <xdr:row>59</xdr:row>
      <xdr:rowOff>76852</xdr:rowOff>
    </xdr:from>
    <xdr:ext cx="249299" cy="259045"/>
    <xdr:sp macro="" textlink="">
      <xdr:nvSpPr>
        <xdr:cNvPr id="794" name="テキスト ボックス 793">
          <a:extLst>
            <a:ext uri="{FF2B5EF4-FFF2-40B4-BE49-F238E27FC236}">
              <a16:creationId xmlns:a16="http://schemas.microsoft.com/office/drawing/2014/main" id="{36F39BDC-2631-44C7-8FF1-9C5B10C067DA}"/>
            </a:ext>
          </a:extLst>
        </xdr:cNvPr>
        <xdr:cNvSpPr txBox="1"/>
      </xdr:nvSpPr>
      <xdr:spPr>
        <a:xfrm>
          <a:off x="20246149" y="10379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a:extLst>
            <a:ext uri="{FF2B5EF4-FFF2-40B4-BE49-F238E27FC236}">
              <a16:creationId xmlns:a16="http://schemas.microsoft.com/office/drawing/2014/main" id="{6052CB36-1481-41DE-B87A-2285E7A6EF1C}"/>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a:extLst>
            <a:ext uri="{FF2B5EF4-FFF2-40B4-BE49-F238E27FC236}">
              <a16:creationId xmlns:a16="http://schemas.microsoft.com/office/drawing/2014/main" id="{42CC3084-3E36-4D53-9FE9-E0BA9CFF2A55}"/>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59</xdr:row>
      <xdr:rowOff>76852</xdr:rowOff>
    </xdr:from>
    <xdr:ext cx="249300" cy="259045"/>
    <xdr:sp macro="" textlink="">
      <xdr:nvSpPr>
        <xdr:cNvPr id="797" name="テキスト ボックス 796">
          <a:extLst>
            <a:ext uri="{FF2B5EF4-FFF2-40B4-BE49-F238E27FC236}">
              <a16:creationId xmlns:a16="http://schemas.microsoft.com/office/drawing/2014/main" id="{519655CF-0068-4576-9E4B-26435B007415}"/>
            </a:ext>
          </a:extLst>
        </xdr:cNvPr>
        <xdr:cNvSpPr txBox="1"/>
      </xdr:nvSpPr>
      <xdr:spPr>
        <a:xfrm>
          <a:off x="19350799" y="1037972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a:extLst>
            <a:ext uri="{FF2B5EF4-FFF2-40B4-BE49-F238E27FC236}">
              <a16:creationId xmlns:a16="http://schemas.microsoft.com/office/drawing/2014/main" id="{D5CBA2EF-2DAA-4408-A445-8C9E930931AA}"/>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681799</xdr:colOff>
      <xdr:row>59</xdr:row>
      <xdr:rowOff>76852</xdr:rowOff>
    </xdr:from>
    <xdr:ext cx="249300" cy="259045"/>
    <xdr:sp macro="" textlink="">
      <xdr:nvSpPr>
        <xdr:cNvPr id="799" name="テキスト ボックス 798">
          <a:extLst>
            <a:ext uri="{FF2B5EF4-FFF2-40B4-BE49-F238E27FC236}">
              <a16:creationId xmlns:a16="http://schemas.microsoft.com/office/drawing/2014/main" id="{8AB75A1E-4FE5-449D-ADF3-FBF90D81772E}"/>
            </a:ext>
          </a:extLst>
        </xdr:cNvPr>
        <xdr:cNvSpPr txBox="1"/>
      </xdr:nvSpPr>
      <xdr:spPr>
        <a:xfrm>
          <a:off x="18477674" y="1037972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16D68871-5092-4AD3-8FDE-622BF8E0BB7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E9525F5F-C47D-4D25-97EF-A4D77F0EA3F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90EF452B-E212-4D03-BB8D-80878AEA3B7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CBA7D93B-9FD7-4E59-97B4-8CD332DF949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389FE0DB-F944-4861-ABFE-D764C039798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a:extLst>
            <a:ext uri="{FF2B5EF4-FFF2-40B4-BE49-F238E27FC236}">
              <a16:creationId xmlns:a16="http://schemas.microsoft.com/office/drawing/2014/main" id="{C1D236BE-0488-4A6A-93CB-A66D2BEA6B79}"/>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a:extLst>
            <a:ext uri="{FF2B5EF4-FFF2-40B4-BE49-F238E27FC236}">
              <a16:creationId xmlns:a16="http://schemas.microsoft.com/office/drawing/2014/main" id="{917708C5-130B-4903-8B59-40A76ED8AA66}"/>
            </a:ext>
          </a:extLst>
        </xdr:cNvPr>
        <xdr:cNvSpPr txBox="1"/>
      </xdr:nvSpPr>
      <xdr:spPr>
        <a:xfrm>
          <a:off x="22129750" y="10157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a:extLst>
            <a:ext uri="{FF2B5EF4-FFF2-40B4-BE49-F238E27FC236}">
              <a16:creationId xmlns:a16="http://schemas.microsoft.com/office/drawing/2014/main" id="{A02B01AA-9334-4C45-81A9-3064BC4A0E53}"/>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59</xdr:row>
      <xdr:rowOff>76852</xdr:rowOff>
    </xdr:from>
    <xdr:ext cx="249300" cy="259045"/>
    <xdr:sp macro="" textlink="">
      <xdr:nvSpPr>
        <xdr:cNvPr id="808" name="テキスト ボックス 807">
          <a:extLst>
            <a:ext uri="{FF2B5EF4-FFF2-40B4-BE49-F238E27FC236}">
              <a16:creationId xmlns:a16="http://schemas.microsoft.com/office/drawing/2014/main" id="{C58E5D41-541E-4C28-A8F8-CCB0EBFD7CC9}"/>
            </a:ext>
          </a:extLst>
        </xdr:cNvPr>
        <xdr:cNvSpPr txBox="1"/>
      </xdr:nvSpPr>
      <xdr:spPr>
        <a:xfrm>
          <a:off x="21122449" y="1037972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a:extLst>
            <a:ext uri="{FF2B5EF4-FFF2-40B4-BE49-F238E27FC236}">
              <a16:creationId xmlns:a16="http://schemas.microsoft.com/office/drawing/2014/main" id="{97B6D02C-4B93-457C-B4AD-8F0B8CE49D93}"/>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402399</xdr:colOff>
      <xdr:row>57</xdr:row>
      <xdr:rowOff>111777</xdr:rowOff>
    </xdr:from>
    <xdr:ext cx="249299" cy="259045"/>
    <xdr:sp macro="" textlink="">
      <xdr:nvSpPr>
        <xdr:cNvPr id="810" name="テキスト ボックス 809">
          <a:extLst>
            <a:ext uri="{FF2B5EF4-FFF2-40B4-BE49-F238E27FC236}">
              <a16:creationId xmlns:a16="http://schemas.microsoft.com/office/drawing/2014/main" id="{7AC60C0A-BCFA-4CB4-B452-A4058351D560}"/>
            </a:ext>
          </a:extLst>
        </xdr:cNvPr>
        <xdr:cNvSpPr txBox="1"/>
      </xdr:nvSpPr>
      <xdr:spPr>
        <a:xfrm>
          <a:off x="20246149" y="10065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a:extLst>
            <a:ext uri="{FF2B5EF4-FFF2-40B4-BE49-F238E27FC236}">
              <a16:creationId xmlns:a16="http://schemas.microsoft.com/office/drawing/2014/main" id="{6EB4D298-6AD4-47F2-ABA6-A1A07108B947}"/>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57</xdr:row>
      <xdr:rowOff>111777</xdr:rowOff>
    </xdr:from>
    <xdr:ext cx="249300" cy="259045"/>
    <xdr:sp macro="" textlink="">
      <xdr:nvSpPr>
        <xdr:cNvPr id="812" name="テキスト ボックス 811">
          <a:extLst>
            <a:ext uri="{FF2B5EF4-FFF2-40B4-BE49-F238E27FC236}">
              <a16:creationId xmlns:a16="http://schemas.microsoft.com/office/drawing/2014/main" id="{5F10CAF4-CBDC-4242-B0A7-66009FF0F61B}"/>
            </a:ext>
          </a:extLst>
        </xdr:cNvPr>
        <xdr:cNvSpPr txBox="1"/>
      </xdr:nvSpPr>
      <xdr:spPr>
        <a:xfrm>
          <a:off x="19350799" y="10065402"/>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a:extLst>
            <a:ext uri="{FF2B5EF4-FFF2-40B4-BE49-F238E27FC236}">
              <a16:creationId xmlns:a16="http://schemas.microsoft.com/office/drawing/2014/main" id="{119CAFF4-CD10-4360-B930-81D3CE3416F9}"/>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681799</xdr:colOff>
      <xdr:row>57</xdr:row>
      <xdr:rowOff>111777</xdr:rowOff>
    </xdr:from>
    <xdr:ext cx="249300" cy="259045"/>
    <xdr:sp macro="" textlink="">
      <xdr:nvSpPr>
        <xdr:cNvPr id="814" name="テキスト ボックス 813">
          <a:extLst>
            <a:ext uri="{FF2B5EF4-FFF2-40B4-BE49-F238E27FC236}">
              <a16:creationId xmlns:a16="http://schemas.microsoft.com/office/drawing/2014/main" id="{CC96A9D6-38C1-44F4-A3B2-2C5226D8A294}"/>
            </a:ext>
          </a:extLst>
        </xdr:cNvPr>
        <xdr:cNvSpPr txBox="1"/>
      </xdr:nvSpPr>
      <xdr:spPr>
        <a:xfrm>
          <a:off x="18477674" y="10065402"/>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a:extLst>
            <a:ext uri="{FF2B5EF4-FFF2-40B4-BE49-F238E27FC236}">
              <a16:creationId xmlns:a16="http://schemas.microsoft.com/office/drawing/2014/main" id="{47BACB16-3F7B-4718-A171-AB1499F1CED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a:extLst>
            <a:ext uri="{FF2B5EF4-FFF2-40B4-BE49-F238E27FC236}">
              <a16:creationId xmlns:a16="http://schemas.microsoft.com/office/drawing/2014/main" id="{EF62B720-0354-4B3E-A5A8-6F570B4EBEA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a:extLst>
            <a:ext uri="{FF2B5EF4-FFF2-40B4-BE49-F238E27FC236}">
              <a16:creationId xmlns:a16="http://schemas.microsoft.com/office/drawing/2014/main" id="{4BF0A2C8-2B72-471C-8D44-F3584ADA0C74}"/>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民生費は、住民一人当たり１９７千円となっている。決算額全体でみると、民生費のうち児童福祉行政に要する経費である児童福祉費が平成２６年度から増高していることが要因となっている。これは、施設の老朽化及び保育サービスの充実を図るため、大野保育園の移転整備事業を実施したことによるものである。</a:t>
          </a:r>
          <a:endParaRPr kumimoji="1" lang="en-US" altLang="ja-JP" sz="1300">
            <a:latin typeface="ＭＳ Ｐゴシック"/>
          </a:endParaRPr>
        </a:p>
        <a:p>
          <a:pPr>
            <a:lnSpc>
              <a:spcPts val="1500"/>
            </a:lnSpc>
          </a:pPr>
          <a:r>
            <a:rPr kumimoji="1" lang="ja-JP" altLang="en-US" sz="1300">
              <a:latin typeface="ＭＳ Ｐゴシック"/>
            </a:rPr>
            <a:t>　また、教育費が住民一人当たり１１５千円となっている。これは、平成２８年度からの中学校統合に向けての施設整備及び小学校の教育環境の充実としてのエアコン整備などの義務教育施設整備事業等の普通建設事業費が２４６千円（５７．５％）増加したことが主な要因である。</a:t>
          </a:r>
          <a:endParaRPr kumimoji="1" lang="en-US" altLang="ja-JP" sz="1300">
            <a:latin typeface="ＭＳ Ｐゴシック"/>
          </a:endParaRPr>
        </a:p>
        <a:p>
          <a:pPr>
            <a:lnSpc>
              <a:spcPts val="1400"/>
            </a:lnSpc>
          </a:pP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69" name="Chart 1">
          <a:extLst>
            <a:ext uri="{FF2B5EF4-FFF2-40B4-BE49-F238E27FC236}">
              <a16:creationId xmlns:a16="http://schemas.microsoft.com/office/drawing/2014/main" id="{46A52316-2A4F-411B-96B7-45E0B0A74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70" name="Rectangle 2">
          <a:extLst>
            <a:ext uri="{FF2B5EF4-FFF2-40B4-BE49-F238E27FC236}">
              <a16:creationId xmlns:a16="http://schemas.microsoft.com/office/drawing/2014/main" id="{A3C9AA19-BF3F-41F8-8458-D0FB5EAF4E47}"/>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71" name="Rectangle 3">
          <a:extLst>
            <a:ext uri="{FF2B5EF4-FFF2-40B4-BE49-F238E27FC236}">
              <a16:creationId xmlns:a16="http://schemas.microsoft.com/office/drawing/2014/main" id="{141C778E-1FCF-4E60-89B1-66BE4DB783C3}"/>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72" name="Line 4">
          <a:extLst>
            <a:ext uri="{FF2B5EF4-FFF2-40B4-BE49-F238E27FC236}">
              <a16:creationId xmlns:a16="http://schemas.microsoft.com/office/drawing/2014/main" id="{C9FB78E6-C36F-40C3-9AE6-74649D25EB45}"/>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73" name="Oval 5">
          <a:extLst>
            <a:ext uri="{FF2B5EF4-FFF2-40B4-BE49-F238E27FC236}">
              <a16:creationId xmlns:a16="http://schemas.microsoft.com/office/drawing/2014/main" id="{259EC395-6F80-4001-9C34-DC70427FDD68}"/>
            </a:ext>
          </a:extLst>
        </xdr:cNvPr>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74" name="Rectangle 6">
          <a:extLst>
            <a:ext uri="{FF2B5EF4-FFF2-40B4-BE49-F238E27FC236}">
              <a16:creationId xmlns:a16="http://schemas.microsoft.com/office/drawing/2014/main" id="{889F89C7-351F-4BF0-B95B-3B544A7B55CF}"/>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26CC6D5-3903-43B9-AB68-E6FA758B16F3}"/>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51E62330-E148-492F-9B5E-9D1E0A136DF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77" name="Line 10">
          <a:extLst>
            <a:ext uri="{FF2B5EF4-FFF2-40B4-BE49-F238E27FC236}">
              <a16:creationId xmlns:a16="http://schemas.microsoft.com/office/drawing/2014/main" id="{A63DF345-1E5C-4DCF-A9BA-39024E2CCB2D}"/>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432944CA-1B4C-49BC-A3C0-58940787A0D9}"/>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3C393F2-0066-43F4-9680-31CF2C4D9A08}"/>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16A41781-4E2D-456E-A37C-87BC0AD04384}"/>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C6F9EE5F-0232-4782-80A4-F50E8B12BFC3}"/>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財政調整基金については、適切な財源の確保と歳出の精査により、取崩しを回避し、決算剰余金を中心に毎年積立てている。その結果、標準財政規模比は９割以上となっているが、次年度より大規模事業の財源として借り入れた起債の償還が始まることから、適切な基金管理を行う必要がある。</a:t>
          </a:r>
          <a:endParaRPr kumimoji="1" lang="en-US" altLang="ja-JP" sz="1200" baseline="0">
            <a:latin typeface="ＭＳ ゴシック" pitchFamily="49" charset="-128"/>
            <a:ea typeface="ＭＳ ゴシック" pitchFamily="49" charset="-128"/>
          </a:endParaRPr>
        </a:p>
        <a:p>
          <a:pPr>
            <a:lnSpc>
              <a:spcPts val="1200"/>
            </a:lnSpc>
          </a:pPr>
          <a:r>
            <a:rPr kumimoji="1" lang="ja-JP" altLang="en-US" sz="1200" baseline="0">
              <a:latin typeface="ＭＳ ゴシック" pitchFamily="49" charset="-128"/>
              <a:ea typeface="ＭＳ ゴシック" pitchFamily="49" charset="-128"/>
            </a:rPr>
            <a:t>　また、地域情報通信施設整備事業などの大規模事業の終了により、歳入（町債）、歳出ともに減となったこと等により、実質収支額が約２億円の増、標準財政規模に占める割合では約３％の増となっている。</a:t>
          </a:r>
          <a:endParaRPr kumimoji="1" lang="en-US" altLang="ja-JP" sz="12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193" name="Chart 5">
          <a:extLst>
            <a:ext uri="{FF2B5EF4-FFF2-40B4-BE49-F238E27FC236}">
              <a16:creationId xmlns:a16="http://schemas.microsoft.com/office/drawing/2014/main" id="{55B4CF63-4B46-4368-B89F-AF45451DDE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194" name="正方形/長方形 3">
          <a:extLst>
            <a:ext uri="{FF2B5EF4-FFF2-40B4-BE49-F238E27FC236}">
              <a16:creationId xmlns:a16="http://schemas.microsoft.com/office/drawing/2014/main" id="{92D9CA37-73DE-45CC-A19E-695830A74B1B}"/>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355C4F7B-92AC-4C7A-BEFD-D6175C0AAD61}"/>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384A9EA-3370-4D4D-87FE-0176376AC3A4}"/>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19AE4200-8661-4FC5-BC08-5CD865B66CBA}"/>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A9C4D9EC-252D-493F-B7EC-2ECE134D46C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9DA1412C-CCD2-40B3-90AD-010DBBEC1FD6}"/>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F170E1AF-3D0A-404D-B89C-1E6EB0BEBACB}"/>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16E49BC0-AF11-4CAE-89BA-7DAE510ACFCB}"/>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aseline="0">
              <a:latin typeface="ＭＳ ゴシック" pitchFamily="49" charset="-128"/>
              <a:ea typeface="ＭＳ ゴシック" pitchFamily="49" charset="-128"/>
            </a:rPr>
            <a:t>　平成１９年度の算定開始以来、各会計とも赤字額は発生していなが、今後においても健全な財政運営が求められる。</a:t>
          </a:r>
          <a:endParaRPr kumimoji="1" lang="en-US" altLang="ja-JP" sz="1400" baseline="0">
            <a:latin typeface="ＭＳ ゴシック" pitchFamily="49" charset="-128"/>
            <a:ea typeface="ＭＳ ゴシック" pitchFamily="49" charset="-128"/>
          </a:endParaRPr>
        </a:p>
        <a:p>
          <a:pPr>
            <a:lnSpc>
              <a:spcPts val="1700"/>
            </a:lnSpc>
          </a:pPr>
          <a:r>
            <a:rPr kumimoji="1" lang="en-US" altLang="ja-JP" sz="1400" baseline="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今後の特別会計の運営においては、国民健康保険や介護保険等保険給付費が増大することにより、特別会計の財政が逼迫することが目に見えており、保険給付費の抑制につながる施策として「健康づくりの推進」を最重点施策として取組んでいる。</a:t>
          </a:r>
          <a:endParaRPr kumimoji="1" lang="en-US" altLang="ja-JP" sz="1400" baseline="0">
            <a:latin typeface="ＭＳ ゴシック" pitchFamily="49" charset="-128"/>
            <a:ea typeface="ＭＳ ゴシック" pitchFamily="49" charset="-128"/>
          </a:endParaRPr>
        </a:p>
        <a:p>
          <a:pPr>
            <a:lnSpc>
              <a:spcPts val="1700"/>
            </a:lnSpc>
          </a:pPr>
          <a:r>
            <a:rPr kumimoji="1" lang="ja-JP" altLang="en-US" sz="1400" baseline="0">
              <a:latin typeface="ＭＳ ゴシック" pitchFamily="49" charset="-128"/>
              <a:ea typeface="ＭＳ ゴシック" pitchFamily="49" charset="-128"/>
            </a:rPr>
            <a:t>　また、簡易水道や農業集落排水・公共下水道事業特別会計においては、施設の統廃合の期限が定められており、現在集中的な整備が進められているため、事業推進に係る一般会計からの繰出金も増大することが見込まれる。従って、公営企業会計基準の見直しに併せ、独立採算経営の趣旨からも適正な料金体系の設定が求められる。</a:t>
          </a:r>
          <a:endParaRPr kumimoji="1" lang="en-US" altLang="ja-JP" sz="1400" baseline="0">
            <a:latin typeface="ＭＳ ゴシック" pitchFamily="49" charset="-128"/>
            <a:ea typeface="ＭＳ ゴシック" pitchFamily="49" charset="-128"/>
          </a:endParaRPr>
        </a:p>
        <a:p>
          <a:pPr>
            <a:lnSpc>
              <a:spcPts val="1900"/>
            </a:lnSpc>
          </a:pP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4511728F-E9CB-4A74-AD3E-4BDB08BDA1B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203" name="凡例1">
          <a:extLst>
            <a:ext uri="{FF2B5EF4-FFF2-40B4-BE49-F238E27FC236}">
              <a16:creationId xmlns:a16="http://schemas.microsoft.com/office/drawing/2014/main" id="{831504B4-13C5-478B-9F1C-7EB6BFEA880A}"/>
            </a:ext>
          </a:extLst>
        </xdr:cNvPr>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204" name="凡例2">
          <a:extLst>
            <a:ext uri="{FF2B5EF4-FFF2-40B4-BE49-F238E27FC236}">
              <a16:creationId xmlns:a16="http://schemas.microsoft.com/office/drawing/2014/main" id="{ED636875-CC12-4ACE-845B-7D326EEC6DCB}"/>
            </a:ext>
          </a:extLst>
        </xdr:cNvPr>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205" name="凡例3">
          <a:extLst>
            <a:ext uri="{FF2B5EF4-FFF2-40B4-BE49-F238E27FC236}">
              <a16:creationId xmlns:a16="http://schemas.microsoft.com/office/drawing/2014/main" id="{4D0A4E8C-D750-46BC-BDE3-D8B96A7DC606}"/>
            </a:ext>
          </a:extLst>
        </xdr:cNvPr>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206" name="凡例4">
          <a:extLst>
            <a:ext uri="{FF2B5EF4-FFF2-40B4-BE49-F238E27FC236}">
              <a16:creationId xmlns:a16="http://schemas.microsoft.com/office/drawing/2014/main" id="{4C0ABA89-6876-4C35-852C-BADD6D312769}"/>
            </a:ext>
          </a:extLst>
        </xdr:cNvPr>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8207" name="凡例5">
          <a:extLst>
            <a:ext uri="{FF2B5EF4-FFF2-40B4-BE49-F238E27FC236}">
              <a16:creationId xmlns:a16="http://schemas.microsoft.com/office/drawing/2014/main" id="{922C610C-288F-4588-9AD9-33669DF6A1C4}"/>
            </a:ext>
          </a:extLst>
        </xdr:cNvPr>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8208" name="凡例6">
          <a:extLst>
            <a:ext uri="{FF2B5EF4-FFF2-40B4-BE49-F238E27FC236}">
              <a16:creationId xmlns:a16="http://schemas.microsoft.com/office/drawing/2014/main" id="{31906145-9A17-4479-972F-130A3568CFC9}"/>
            </a:ext>
          </a:extLst>
        </xdr:cNvPr>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8209" name="凡例7">
          <a:extLst>
            <a:ext uri="{FF2B5EF4-FFF2-40B4-BE49-F238E27FC236}">
              <a16:creationId xmlns:a16="http://schemas.microsoft.com/office/drawing/2014/main" id="{33ADFBB9-9536-4276-8CB6-555F3406240C}"/>
            </a:ext>
          </a:extLst>
        </xdr:cNvPr>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8210" name="凡例8">
          <a:extLst>
            <a:ext uri="{FF2B5EF4-FFF2-40B4-BE49-F238E27FC236}">
              <a16:creationId xmlns:a16="http://schemas.microsoft.com/office/drawing/2014/main" id="{7AA7423E-4DF1-49CF-B520-1D5F356EDB1C}"/>
            </a:ext>
          </a:extLst>
        </xdr:cNvPr>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211" name="凡例9">
          <a:extLst>
            <a:ext uri="{FF2B5EF4-FFF2-40B4-BE49-F238E27FC236}">
              <a16:creationId xmlns:a16="http://schemas.microsoft.com/office/drawing/2014/main" id="{FA7E4705-A292-4D44-8777-BD66EE18BDBE}"/>
            </a:ext>
          </a:extLst>
        </xdr:cNvPr>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212" name="凡例10">
          <a:extLst>
            <a:ext uri="{FF2B5EF4-FFF2-40B4-BE49-F238E27FC236}">
              <a16:creationId xmlns:a16="http://schemas.microsoft.com/office/drawing/2014/main" id="{48EAE400-547B-432C-828B-C7D389CE1C3D}"/>
            </a:ext>
          </a:extLst>
        </xdr:cNvPr>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991917D-D2BC-427C-A3B3-C2637691F6A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544FA58-FE5B-49A5-BFDE-2FB3AA02E7A4}"/>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FD98C5E-6E03-4223-AE8F-CB3C353D882C}"/>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9220" name="Line 22">
          <a:extLst>
            <a:ext uri="{FF2B5EF4-FFF2-40B4-BE49-F238E27FC236}">
              <a16:creationId xmlns:a16="http://schemas.microsoft.com/office/drawing/2014/main" id="{D99AF951-9B9F-4B23-8A6B-8E1270A2E9E1}"/>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9221" name="Rectangle 23">
          <a:extLst>
            <a:ext uri="{FF2B5EF4-FFF2-40B4-BE49-F238E27FC236}">
              <a16:creationId xmlns:a16="http://schemas.microsoft.com/office/drawing/2014/main" id="{5314ED59-A272-462C-9659-42790858D19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9222" name="Rectangle 24">
          <a:extLst>
            <a:ext uri="{FF2B5EF4-FFF2-40B4-BE49-F238E27FC236}">
              <a16:creationId xmlns:a16="http://schemas.microsoft.com/office/drawing/2014/main" id="{94B5ED2B-2A03-46FC-AC36-7E80635A7E0B}"/>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9223" name="Rectangle 25">
          <a:extLst>
            <a:ext uri="{FF2B5EF4-FFF2-40B4-BE49-F238E27FC236}">
              <a16:creationId xmlns:a16="http://schemas.microsoft.com/office/drawing/2014/main" id="{A8532925-0536-4091-9A70-ECC31827ADFA}"/>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224" name="Rectangle 26">
          <a:extLst>
            <a:ext uri="{FF2B5EF4-FFF2-40B4-BE49-F238E27FC236}">
              <a16:creationId xmlns:a16="http://schemas.microsoft.com/office/drawing/2014/main" id="{3A8C7D27-5A59-49FD-8491-D59565E60ED9}"/>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9225" name="Rectangle 27">
          <a:extLst>
            <a:ext uri="{FF2B5EF4-FFF2-40B4-BE49-F238E27FC236}">
              <a16:creationId xmlns:a16="http://schemas.microsoft.com/office/drawing/2014/main" id="{85594361-A778-4C99-BC62-BDE88EA3DE5C}"/>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9226" name="Rectangle 28">
          <a:extLst>
            <a:ext uri="{FF2B5EF4-FFF2-40B4-BE49-F238E27FC236}">
              <a16:creationId xmlns:a16="http://schemas.microsoft.com/office/drawing/2014/main" id="{C2EC532C-4E4A-4BE2-8B9A-A9F9995C40E2}"/>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9227" name="Rectangle 29">
          <a:extLst>
            <a:ext uri="{FF2B5EF4-FFF2-40B4-BE49-F238E27FC236}">
              <a16:creationId xmlns:a16="http://schemas.microsoft.com/office/drawing/2014/main" id="{527264A6-A614-4740-9FB1-B2E8573892B3}"/>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9228" name="Rectangle 30">
          <a:extLst>
            <a:ext uri="{FF2B5EF4-FFF2-40B4-BE49-F238E27FC236}">
              <a16:creationId xmlns:a16="http://schemas.microsoft.com/office/drawing/2014/main" id="{766A7131-F1B2-448B-A011-21252534531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9229" name="Line 31">
          <a:extLst>
            <a:ext uri="{FF2B5EF4-FFF2-40B4-BE49-F238E27FC236}">
              <a16:creationId xmlns:a16="http://schemas.microsoft.com/office/drawing/2014/main" id="{5C59DA15-B344-43AA-9F6F-6FD56C5D19CE}"/>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9230" name="Oval 32">
          <a:extLst>
            <a:ext uri="{FF2B5EF4-FFF2-40B4-BE49-F238E27FC236}">
              <a16:creationId xmlns:a16="http://schemas.microsoft.com/office/drawing/2014/main" id="{B71A177C-13AD-4056-BCFA-8700AF9355BE}"/>
            </a:ext>
          </a:extLst>
        </xdr:cNvPr>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9231" name="Rectangle 87">
          <a:extLst>
            <a:ext uri="{FF2B5EF4-FFF2-40B4-BE49-F238E27FC236}">
              <a16:creationId xmlns:a16="http://schemas.microsoft.com/office/drawing/2014/main" id="{74860802-57D3-4D59-924E-0F717ECC230E}"/>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F6806CD8-5467-4E69-8E2E-852B2DD0953A}"/>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9233" name="Chart 90">
          <a:extLst>
            <a:ext uri="{FF2B5EF4-FFF2-40B4-BE49-F238E27FC236}">
              <a16:creationId xmlns:a16="http://schemas.microsoft.com/office/drawing/2014/main" id="{37B5BB2B-C4C0-454E-8B49-9328DBB24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C5608DA-621A-46EB-BFAE-4078343C59C2}"/>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D53643B0-4E11-4EE4-A87A-681A65DE122F}"/>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２１年度までに繰上償還を行うとともに、新発債の借入抑制により以降着実に減少傾向にあったが、平成２５年度から２か年計画で整備した鏡野地域情報通信施設整備事業に充当した合併特例債や大野保育園整備事業に対する過疎対策事業債などの多額の起債借入及び簡易水道・公共下水道整備事業等に係る公営企業債の償還に対する繰入額が数年間に渡り発生する見込みである。さらに、資源循環施設組合や消防組合への一部事務組合負担金の増加など財政への圧迫が懸念される。これらにより、今後実質公債比率の分子も上昇に転じ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0241" name="Chart 5">
          <a:extLst>
            <a:ext uri="{FF2B5EF4-FFF2-40B4-BE49-F238E27FC236}">
              <a16:creationId xmlns:a16="http://schemas.microsoft.com/office/drawing/2014/main" id="{52E0C5A2-A4DF-4F11-B4F6-AC24C53D8F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0242" name="正方形/長方形 3">
          <a:extLst>
            <a:ext uri="{FF2B5EF4-FFF2-40B4-BE49-F238E27FC236}">
              <a16:creationId xmlns:a16="http://schemas.microsoft.com/office/drawing/2014/main" id="{AF42C2DE-4E4A-40C8-819E-6776B7C0D42B}"/>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74BD278B-9B3C-4E22-81F5-A125E7705E8C}"/>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0244" name="正方形/長方形 36" descr="右上がり対角線 (太)">
          <a:extLst>
            <a:ext uri="{FF2B5EF4-FFF2-40B4-BE49-F238E27FC236}">
              <a16:creationId xmlns:a16="http://schemas.microsoft.com/office/drawing/2014/main" id="{0ADDF78A-E467-4561-A8E5-A3FB409EBED6}"/>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0245" name="正方形/長方形 37" descr="右下がり対角線 (太)">
          <a:extLst>
            <a:ext uri="{FF2B5EF4-FFF2-40B4-BE49-F238E27FC236}">
              <a16:creationId xmlns:a16="http://schemas.microsoft.com/office/drawing/2014/main" id="{61BEA8D7-0724-4CD1-9E5C-EE513CA7789B}"/>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0246" name="正方形/長方形 38" descr="右上がり対角線 (太)">
          <a:extLst>
            <a:ext uri="{FF2B5EF4-FFF2-40B4-BE49-F238E27FC236}">
              <a16:creationId xmlns:a16="http://schemas.microsoft.com/office/drawing/2014/main" id="{16EA64CD-64A7-4951-87BD-B9FA1027FAFC}"/>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0247" name="正方形/長方形 39" descr="右下がり対角線 (太)">
          <a:extLst>
            <a:ext uri="{FF2B5EF4-FFF2-40B4-BE49-F238E27FC236}">
              <a16:creationId xmlns:a16="http://schemas.microsoft.com/office/drawing/2014/main" id="{239D32DE-CAD5-4D81-A88C-9E9DF1C5DCB6}"/>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0248" name="正方形/長方形 40" descr="右上がり対角線 (太)">
          <a:extLst>
            <a:ext uri="{FF2B5EF4-FFF2-40B4-BE49-F238E27FC236}">
              <a16:creationId xmlns:a16="http://schemas.microsoft.com/office/drawing/2014/main" id="{D6DC9380-6947-4B7D-B802-8CCD3C6ABB2D}"/>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249" name="正方形/長方形 41" descr="右下がり対角線 (太)">
          <a:extLst>
            <a:ext uri="{FF2B5EF4-FFF2-40B4-BE49-F238E27FC236}">
              <a16:creationId xmlns:a16="http://schemas.microsoft.com/office/drawing/2014/main" id="{BBA9C7F0-E6E5-4362-A2E2-BB8D39CDB83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0250" name="正方形/長方形 42" descr="右上がり対角線 (太)">
          <a:extLst>
            <a:ext uri="{FF2B5EF4-FFF2-40B4-BE49-F238E27FC236}">
              <a16:creationId xmlns:a16="http://schemas.microsoft.com/office/drawing/2014/main" id="{12D716C9-6C93-480B-8373-CA9E5F1EC403}"/>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0251" name="正方形/長方形 43" descr="右下がり対角線 (太)">
          <a:extLst>
            <a:ext uri="{FF2B5EF4-FFF2-40B4-BE49-F238E27FC236}">
              <a16:creationId xmlns:a16="http://schemas.microsoft.com/office/drawing/2014/main" id="{FE2E904E-D421-40D3-9A6C-2D82B0B1D642}"/>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0252" name="正方形/長方形 44" descr="右上がり対角線 (太)">
          <a:extLst>
            <a:ext uri="{FF2B5EF4-FFF2-40B4-BE49-F238E27FC236}">
              <a16:creationId xmlns:a16="http://schemas.microsoft.com/office/drawing/2014/main" id="{7220880C-8E2C-45A0-9268-C549CD6D86FB}"/>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0253" name="正方形/長方形 45" descr="右下がり対角線 (太)">
          <a:extLst>
            <a:ext uri="{FF2B5EF4-FFF2-40B4-BE49-F238E27FC236}">
              <a16:creationId xmlns:a16="http://schemas.microsoft.com/office/drawing/2014/main" id="{088A7B68-0225-4437-A4B8-A5258C3B7819}"/>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0254" name="正方形/長方形 46" descr="右上がり対角線 (太)">
          <a:extLst>
            <a:ext uri="{FF2B5EF4-FFF2-40B4-BE49-F238E27FC236}">
              <a16:creationId xmlns:a16="http://schemas.microsoft.com/office/drawing/2014/main" id="{0595A09F-8804-4212-980B-8083C82879DB}"/>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0255" name="直線コネクタ 20">
          <a:extLst>
            <a:ext uri="{FF2B5EF4-FFF2-40B4-BE49-F238E27FC236}">
              <a16:creationId xmlns:a16="http://schemas.microsoft.com/office/drawing/2014/main" id="{869A76F0-77E2-46CC-A605-CBB93EF5765D}"/>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0256" name="Oval 182">
          <a:extLst>
            <a:ext uri="{FF2B5EF4-FFF2-40B4-BE49-F238E27FC236}">
              <a16:creationId xmlns:a16="http://schemas.microsoft.com/office/drawing/2014/main" id="{AA97B3C7-EA3A-4CF7-8BBA-319E1299269F}"/>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FB59528C-1FD8-45B5-A27F-C4CB37B59FDA}"/>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A9B7016B-8E1E-44EB-A914-5B52DC3AADEE}"/>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2832D93-54BD-4B59-B64F-879D996DCD75}"/>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0260" name="Line 22">
          <a:extLst>
            <a:ext uri="{FF2B5EF4-FFF2-40B4-BE49-F238E27FC236}">
              <a16:creationId xmlns:a16="http://schemas.microsoft.com/office/drawing/2014/main" id="{316FD63F-34F7-4726-87E4-6DD14E6E9A15}"/>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4CF6725-26F8-4E7F-AEFC-30767ACEF052}"/>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2624AC47-C514-44EA-B134-C4B2E933EA5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の地方債残高は、平成２５年度からの２か年計画で整備した鏡野町地域情報通信施設整備事業等の地方債借入により増加したが、今後においては、大規模事業の終了により減少する見込みである。また、簡易水道・公共下水道整備事業等に係る公営企業債の残高は、増加するものと考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の内、充当可能基金については、決算剰余金の積立てにより財政調整基金を中心に増加しているが、更新時期を迎える各公共施設の改修等の財源として、基金の取崩しも必要となることから、減少すると推測す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将来負担比率は、充当可能財源は減少すると推測されるが、反面一般会計等の地方債残高も減少するので、現在と同水準で推移すると想定される。</a:t>
          </a:r>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57150</xdr:rowOff>
    </xdr:from>
    <xdr:to>
      <xdr:col>5</xdr:col>
      <xdr:colOff>1162050</xdr:colOff>
      <xdr:row>60</xdr:row>
      <xdr:rowOff>114300</xdr:rowOff>
    </xdr:to>
    <xdr:graphicFrame macro="">
      <xdr:nvGraphicFramePr>
        <xdr:cNvPr id="11265" name="グラフ1">
          <a:extLst>
            <a:ext uri="{FF2B5EF4-FFF2-40B4-BE49-F238E27FC236}">
              <a16:creationId xmlns:a16="http://schemas.microsoft.com/office/drawing/2014/main" id="{404CB617-C93F-40ED-A31B-15875F539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1104900</xdr:colOff>
      <xdr:row>82</xdr:row>
      <xdr:rowOff>133350</xdr:rowOff>
    </xdr:to>
    <xdr:graphicFrame macro="">
      <xdr:nvGraphicFramePr>
        <xdr:cNvPr id="11266" name="グラフ2">
          <a:extLst>
            <a:ext uri="{FF2B5EF4-FFF2-40B4-BE49-F238E27FC236}">
              <a16:creationId xmlns:a16="http://schemas.microsoft.com/office/drawing/2014/main" id="{C4ED10E0-1549-4313-A437-08332604D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6FDF1233-B1FE-4D3C-B2E4-4A83140E790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E99078F3-0411-4C55-BD41-0D4BDA3A054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2918EFE2-9052-4860-81A3-CECCA0FA981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CD564087-1378-4E5E-B642-6A9A23DEFBF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47B1FDD4-B5F5-4734-9DAF-99E037E3304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306333AF-3C3D-454E-80C8-BA119422BBEB}"/>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F838E3A6-0D1D-40A3-BD46-73F284F0256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a:extLst>
            <a:ext uri="{FF2B5EF4-FFF2-40B4-BE49-F238E27FC236}">
              <a16:creationId xmlns:a16="http://schemas.microsoft.com/office/drawing/2014/main" id="{CB919785-AC43-48FB-9E17-1565A6D35C71}"/>
            </a:ext>
          </a:extLst>
        </xdr:cNvPr>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13106807-1E94-4072-9090-AE2D7500ECC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7FAC3D32-6E6A-4ACA-A7FC-3A064AE2EB23}"/>
            </a:ext>
          </a:extLst>
        </xdr:cNvPr>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13,609
13,523
419.68
12,375,642
11,108,164
1,144,854
7,256,172
15,622,448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33C70E5F-3E11-4BF2-A036-3056F4FA4FF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4F18E1D7-F681-4EA3-81AC-846484CDEAA6}"/>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D0FD2EB7-8118-41A9-9161-8DE309581B0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55A59AD9-977A-4A7D-A862-7BE0577BB02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A1ADE1DE-278E-4E34-A76A-23BE3367F59A}"/>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a:extLst>
            <a:ext uri="{FF2B5EF4-FFF2-40B4-BE49-F238E27FC236}">
              <a16:creationId xmlns:a16="http://schemas.microsoft.com/office/drawing/2014/main" id="{085A3919-2A2F-4881-9D73-D6ECCB143AB9}"/>
            </a:ext>
          </a:extLst>
        </xdr:cNvPr>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a:extLst>
            <a:ext uri="{FF2B5EF4-FFF2-40B4-BE49-F238E27FC236}">
              <a16:creationId xmlns:a16="http://schemas.microsoft.com/office/drawing/2014/main" id="{3195EF77-1F6F-4578-9DD4-0921851796AE}"/>
            </a:ext>
          </a:extLst>
        </xdr:cNvPr>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a:extLst>
            <a:ext uri="{FF2B5EF4-FFF2-40B4-BE49-F238E27FC236}">
              <a16:creationId xmlns:a16="http://schemas.microsoft.com/office/drawing/2014/main" id="{F36927E5-7026-43ED-B2CD-838EDB7115CD}"/>
            </a:ext>
          </a:extLst>
        </xdr:cNvPr>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a:extLst>
            <a:ext uri="{FF2B5EF4-FFF2-40B4-BE49-F238E27FC236}">
              <a16:creationId xmlns:a16="http://schemas.microsoft.com/office/drawing/2014/main" id="{6A88492B-E17F-48A7-B3FD-73C2FA3C68D4}"/>
            </a:ext>
          </a:extLst>
        </xdr:cNvPr>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a:extLst>
            <a:ext uri="{FF2B5EF4-FFF2-40B4-BE49-F238E27FC236}">
              <a16:creationId xmlns:a16="http://schemas.microsoft.com/office/drawing/2014/main" id="{24FEE8A0-B28C-4981-AAEA-1F8CD8EF215F}"/>
            </a:ext>
          </a:extLst>
        </xdr:cNvPr>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a:extLst>
            <a:ext uri="{FF2B5EF4-FFF2-40B4-BE49-F238E27FC236}">
              <a16:creationId xmlns:a16="http://schemas.microsoft.com/office/drawing/2014/main" id="{C0543D88-774D-4343-98FE-CA8CE5C0EF42}"/>
            </a:ext>
          </a:extLst>
        </xdr:cNvPr>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a:extLst>
            <a:ext uri="{FF2B5EF4-FFF2-40B4-BE49-F238E27FC236}">
              <a16:creationId xmlns:a16="http://schemas.microsoft.com/office/drawing/2014/main" id="{01CD4FB5-A989-40D2-9EFE-15EE86A5F4DA}"/>
            </a:ext>
          </a:extLst>
        </xdr:cNvPr>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419100</xdr:colOff>
      <xdr:row>14</xdr:row>
      <xdr:rowOff>22225</xdr:rowOff>
    </xdr:from>
    <xdr:ext cx="8896666" cy="259045"/>
    <xdr:sp macro="" textlink="">
      <xdr:nvSpPr>
        <xdr:cNvPr id="26" name="テキスト ボックス 25">
          <a:extLst>
            <a:ext uri="{FF2B5EF4-FFF2-40B4-BE49-F238E27FC236}">
              <a16:creationId xmlns:a16="http://schemas.microsoft.com/office/drawing/2014/main" id="{13E17870-9384-4374-AB02-D6DA28EF568F}"/>
            </a:ext>
          </a:extLst>
        </xdr:cNvPr>
        <xdr:cNvSpPr txBox="1"/>
      </xdr:nvSpPr>
      <xdr:spPr>
        <a:xfrm>
          <a:off x="419100" y="31273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637E1D0A-1857-439E-8B1A-2A3451F0CC14}"/>
            </a:ext>
          </a:extLst>
        </xdr:cNvPr>
        <xdr:cNvSpPr txBox="1"/>
      </xdr:nvSpPr>
      <xdr:spPr>
        <a:xfrm>
          <a:off x="419100" y="34099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92075</xdr:rowOff>
    </xdr:from>
    <xdr:ext cx="8295925" cy="259045"/>
    <xdr:sp macro="" textlink="">
      <xdr:nvSpPr>
        <xdr:cNvPr id="28" name="テキスト ボックス 27">
          <a:extLst>
            <a:ext uri="{FF2B5EF4-FFF2-40B4-BE49-F238E27FC236}">
              <a16:creationId xmlns:a16="http://schemas.microsoft.com/office/drawing/2014/main" id="{A774F4A1-AFA5-4077-A5DC-8C8962C44B44}"/>
            </a:ext>
          </a:extLst>
        </xdr:cNvPr>
        <xdr:cNvSpPr txBox="1"/>
      </xdr:nvSpPr>
      <xdr:spPr>
        <a:xfrm>
          <a:off x="419100" y="37115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95250</xdr:rowOff>
    </xdr:from>
    <xdr:ext cx="12439367" cy="259045"/>
    <xdr:sp macro="" textlink="">
      <xdr:nvSpPr>
        <xdr:cNvPr id="29" name="テキスト ボックス 28">
          <a:extLst>
            <a:ext uri="{FF2B5EF4-FFF2-40B4-BE49-F238E27FC236}">
              <a16:creationId xmlns:a16="http://schemas.microsoft.com/office/drawing/2014/main" id="{EE8FA309-CF0F-431F-905F-700251B4F162}"/>
            </a:ext>
          </a:extLst>
        </xdr:cNvPr>
        <xdr:cNvSpPr txBox="1"/>
      </xdr:nvSpPr>
      <xdr:spPr>
        <a:xfrm>
          <a:off x="419100" y="283845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111125</xdr:rowOff>
    </xdr:from>
    <xdr:to>
      <xdr:col>4</xdr:col>
      <xdr:colOff>539750</xdr:colOff>
      <xdr:row>22</xdr:row>
      <xdr:rowOff>19464</xdr:rowOff>
    </xdr:to>
    <xdr:sp macro="" textlink="">
      <xdr:nvSpPr>
        <xdr:cNvPr id="30" name="正方形/長方形 29">
          <a:extLst>
            <a:ext uri="{FF2B5EF4-FFF2-40B4-BE49-F238E27FC236}">
              <a16:creationId xmlns:a16="http://schemas.microsoft.com/office/drawing/2014/main" id="{7C2DC1B0-60B4-4302-9211-1316AFE23F39}"/>
            </a:ext>
          </a:extLst>
        </xdr:cNvPr>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oneCellAnchor>
    <xdr:from>
      <xdr:col>2</xdr:col>
      <xdr:colOff>133350</xdr:colOff>
      <xdr:row>22</xdr:row>
      <xdr:rowOff>76200</xdr:rowOff>
    </xdr:from>
    <xdr:ext cx="1828800" cy="247650"/>
    <xdr:sp macro="" textlink="">
      <xdr:nvSpPr>
        <xdr:cNvPr id="11294" name="正方形/長方形 30">
          <a:extLst>
            <a:ext uri="{FF2B5EF4-FFF2-40B4-BE49-F238E27FC236}">
              <a16:creationId xmlns:a16="http://schemas.microsoft.com/office/drawing/2014/main" id="{6664459B-4ECC-4852-8890-0121CF018A50}"/>
            </a:ext>
          </a:extLst>
        </xdr:cNvPr>
        <xdr:cNvSpPr>
          <a:spLocks noChangeArrowheads="1"/>
        </xdr:cNvSpPr>
      </xdr:nvSpPr>
      <xdr:spPr bwMode="auto">
        <a:xfrm>
          <a:off x="2000250" y="4533900"/>
          <a:ext cx="18192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18288" tIns="18288" rIns="18288"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有形固定資産減価償却率</a:t>
          </a:r>
        </a:p>
      </xdr:txBody>
    </xdr:sp>
    <xdr:clientData/>
  </xdr:oneCellAnchor>
  <xdr:oneCellAnchor>
    <xdr:from>
      <xdr:col>3</xdr:col>
      <xdr:colOff>419100</xdr:colOff>
      <xdr:row>22</xdr:row>
      <xdr:rowOff>57150</xdr:rowOff>
    </xdr:from>
    <xdr:ext cx="571500" cy="266700"/>
    <xdr:sp macro="" textlink="">
      <xdr:nvSpPr>
        <xdr:cNvPr id="11295" name="正方形/長方形 31">
          <a:extLst>
            <a:ext uri="{FF2B5EF4-FFF2-40B4-BE49-F238E27FC236}">
              <a16:creationId xmlns:a16="http://schemas.microsoft.com/office/drawing/2014/main" id="{1EEA5E3D-CEB6-4DE7-8229-909F6C61589C}"/>
            </a:ext>
          </a:extLst>
        </xdr:cNvPr>
        <xdr:cNvSpPr>
          <a:spLocks noChangeArrowheads="1"/>
        </xdr:cNvSpPr>
      </xdr:nvSpPr>
      <xdr:spPr bwMode="auto">
        <a:xfrm>
          <a:off x="4010025" y="4514850"/>
          <a:ext cx="571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18288" tIns="18288" rIns="18288" bIns="18288" anchor="ctr" upright="1">
          <a:spAutoFit/>
        </a:bodyPr>
        <a:lstStyle/>
        <a:p>
          <a:pPr algn="ctr" rtl="0">
            <a:defRPr sz="1000"/>
          </a:pPr>
          <a:r>
            <a:rPr lang="ja-JP" altLang="en-US" sz="1300" b="1" i="0" u="none" strike="noStrike" baseline="0">
              <a:solidFill>
                <a:srgbClr val="FF0000"/>
              </a:solidFill>
              <a:latin typeface="ＭＳ Ｐゴシック"/>
              <a:ea typeface="ＭＳ Ｐゴシック"/>
            </a:rPr>
            <a:t>[ - ]</a:t>
          </a:r>
        </a:p>
      </xdr:txBody>
    </xdr:sp>
    <xdr:clientData/>
  </xdr:oneCellAnchor>
  <xdr:twoCellAnchor>
    <xdr:from>
      <xdr:col>4</xdr:col>
      <xdr:colOff>488950</xdr:colOff>
      <xdr:row>21</xdr:row>
      <xdr:rowOff>38100</xdr:rowOff>
    </xdr:from>
    <xdr:to>
      <xdr:col>5</xdr:col>
      <xdr:colOff>631825</xdr:colOff>
      <xdr:row>22</xdr:row>
      <xdr:rowOff>82406</xdr:rowOff>
    </xdr:to>
    <xdr:sp macro="" textlink="">
      <xdr:nvSpPr>
        <xdr:cNvPr id="33" name="正方形/長方形 32">
          <a:extLst>
            <a:ext uri="{FF2B5EF4-FFF2-40B4-BE49-F238E27FC236}">
              <a16:creationId xmlns:a16="http://schemas.microsoft.com/office/drawing/2014/main" id="{8FC2C08D-1741-4E71-A9AC-7766EABB8DFB}"/>
            </a:ext>
          </a:extLst>
        </xdr:cNvPr>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F41974DA-CDF7-4B38-AFD7-457B00655705}"/>
            </a:ext>
          </a:extLst>
        </xdr:cNvPr>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38100</xdr:rowOff>
    </xdr:from>
    <xdr:to>
      <xdr:col>6</xdr:col>
      <xdr:colOff>774700</xdr:colOff>
      <xdr:row>22</xdr:row>
      <xdr:rowOff>82406</xdr:rowOff>
    </xdr:to>
    <xdr:sp macro="" textlink="">
      <xdr:nvSpPr>
        <xdr:cNvPr id="35" name="正方形/長方形 34">
          <a:extLst>
            <a:ext uri="{FF2B5EF4-FFF2-40B4-BE49-F238E27FC236}">
              <a16:creationId xmlns:a16="http://schemas.microsoft.com/office/drawing/2014/main" id="{BE8DEF42-03FD-48DE-92DC-4A9695B04B41}"/>
            </a:ext>
          </a:extLst>
        </xdr:cNvPr>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3E44C403-9CE5-4CBB-BD35-662882D1CCC6}"/>
            </a:ext>
          </a:extLst>
        </xdr:cNvPr>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38100</xdr:rowOff>
    </xdr:from>
    <xdr:to>
      <xdr:col>7</xdr:col>
      <xdr:colOff>1044575</xdr:colOff>
      <xdr:row>22</xdr:row>
      <xdr:rowOff>82406</xdr:rowOff>
    </xdr:to>
    <xdr:sp macro="" textlink="">
      <xdr:nvSpPr>
        <xdr:cNvPr id="37" name="正方形/長方形 36">
          <a:extLst>
            <a:ext uri="{FF2B5EF4-FFF2-40B4-BE49-F238E27FC236}">
              <a16:creationId xmlns:a16="http://schemas.microsoft.com/office/drawing/2014/main" id="{98EE91F5-9B28-4F0E-B3A1-3BAB053E6887}"/>
            </a:ext>
          </a:extLst>
        </xdr:cNvPr>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077A8494-05D0-4B19-BABB-DABD05180938}"/>
            </a:ext>
          </a:extLst>
        </xdr:cNvPr>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8C2B0EEF-EAF0-4C66-8EF6-7F699127DD25}"/>
            </a:ext>
          </a:extLst>
        </xdr:cNvPr>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a:extLst>
            <a:ext uri="{FF2B5EF4-FFF2-40B4-BE49-F238E27FC236}">
              <a16:creationId xmlns:a16="http://schemas.microsoft.com/office/drawing/2014/main" id="{62C1B47D-AB2B-4E7B-861A-DB12A774CB8C}"/>
            </a:ext>
          </a:extLst>
        </xdr:cNvPr>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F2B825EE-8B52-468E-92DC-027DC4FEE230}"/>
            </a:ext>
          </a:extLst>
        </xdr:cNvPr>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a:extLst>
            <a:ext uri="{FF2B5EF4-FFF2-40B4-BE49-F238E27FC236}">
              <a16:creationId xmlns:a16="http://schemas.microsoft.com/office/drawing/2014/main" id="{290DAE4D-A6B4-4F57-96F5-2B134DFA689E}"/>
            </a:ext>
          </a:extLst>
        </xdr:cNvPr>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D442DFBC-F9E4-4FEB-9A70-2A3033CD7949}"/>
            </a:ext>
          </a:extLst>
        </xdr:cNvPr>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111125</xdr:rowOff>
    </xdr:from>
    <xdr:to>
      <xdr:col>11</xdr:col>
      <xdr:colOff>552450</xdr:colOff>
      <xdr:row>22</xdr:row>
      <xdr:rowOff>19464</xdr:rowOff>
    </xdr:to>
    <xdr:sp macro="" textlink="">
      <xdr:nvSpPr>
        <xdr:cNvPr id="44" name="正方形/長方形 43">
          <a:extLst>
            <a:ext uri="{FF2B5EF4-FFF2-40B4-BE49-F238E27FC236}">
              <a16:creationId xmlns:a16="http://schemas.microsoft.com/office/drawing/2014/main" id="{B838C20E-3CD7-4763-B87D-EDA1B804E2E9}"/>
            </a:ext>
          </a:extLst>
        </xdr:cNvPr>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oneCellAnchor>
    <xdr:from>
      <xdr:col>9</xdr:col>
      <xdr:colOff>361950</xdr:colOff>
      <xdr:row>22</xdr:row>
      <xdr:rowOff>76200</xdr:rowOff>
    </xdr:from>
    <xdr:ext cx="1371600" cy="247650"/>
    <xdr:sp macro="" textlink="">
      <xdr:nvSpPr>
        <xdr:cNvPr id="11308" name="正方形/長方形 44">
          <a:extLst>
            <a:ext uri="{FF2B5EF4-FFF2-40B4-BE49-F238E27FC236}">
              <a16:creationId xmlns:a16="http://schemas.microsoft.com/office/drawing/2014/main" id="{E43543AA-B5A8-40D3-A32A-E9E68412D64C}"/>
            </a:ext>
          </a:extLst>
        </xdr:cNvPr>
        <xdr:cNvSpPr>
          <a:spLocks noChangeArrowheads="1"/>
        </xdr:cNvSpPr>
      </xdr:nvSpPr>
      <xdr:spPr bwMode="auto">
        <a:xfrm>
          <a:off x="12239625" y="4533900"/>
          <a:ext cx="1371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18288" tIns="18288" rIns="18288"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債務償還可能年数</a:t>
          </a:r>
        </a:p>
      </xdr:txBody>
    </xdr:sp>
    <xdr:clientData/>
  </xdr:oneCellAnchor>
  <xdr:oneCellAnchor>
    <xdr:from>
      <xdr:col>10</xdr:col>
      <xdr:colOff>438150</xdr:colOff>
      <xdr:row>22</xdr:row>
      <xdr:rowOff>57150</xdr:rowOff>
    </xdr:from>
    <xdr:ext cx="571500" cy="266700"/>
    <xdr:sp macro="" textlink="">
      <xdr:nvSpPr>
        <xdr:cNvPr id="11309" name="正方形/長方形 45">
          <a:extLst>
            <a:ext uri="{FF2B5EF4-FFF2-40B4-BE49-F238E27FC236}">
              <a16:creationId xmlns:a16="http://schemas.microsoft.com/office/drawing/2014/main" id="{F3CAB43B-7B75-4951-B00C-B0139229F7E4}"/>
            </a:ext>
          </a:extLst>
        </xdr:cNvPr>
        <xdr:cNvSpPr>
          <a:spLocks noChangeArrowheads="1"/>
        </xdr:cNvSpPr>
      </xdr:nvSpPr>
      <xdr:spPr bwMode="auto">
        <a:xfrm>
          <a:off x="14049375" y="4514850"/>
          <a:ext cx="571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18288" tIns="18288" rIns="18288" bIns="18288" anchor="ctr" upright="1">
          <a:spAutoFit/>
        </a:bodyPr>
        <a:lstStyle/>
        <a:p>
          <a:pPr algn="ctr" rtl="0">
            <a:defRPr sz="1000"/>
          </a:pPr>
          <a:r>
            <a:rPr lang="ja-JP" altLang="en-US" sz="1300" b="1" i="0" u="none" strike="noStrike" baseline="0">
              <a:solidFill>
                <a:srgbClr val="FF0000"/>
              </a:solidFill>
              <a:latin typeface="ＭＳ Ｐゴシック"/>
              <a:ea typeface="ＭＳ Ｐゴシック"/>
            </a:rPr>
            <a:t>[ - ]</a:t>
          </a:r>
        </a:p>
      </xdr:txBody>
    </xdr:sp>
    <xdr:clientData/>
  </xdr:oneCellAnchor>
  <xdr:twoCellAnchor>
    <xdr:from>
      <xdr:col>11</xdr:col>
      <xdr:colOff>501650</xdr:colOff>
      <xdr:row>21</xdr:row>
      <xdr:rowOff>38100</xdr:rowOff>
    </xdr:from>
    <xdr:to>
      <xdr:col>12</xdr:col>
      <xdr:colOff>644525</xdr:colOff>
      <xdr:row>22</xdr:row>
      <xdr:rowOff>82406</xdr:rowOff>
    </xdr:to>
    <xdr:sp macro="" textlink="">
      <xdr:nvSpPr>
        <xdr:cNvPr id="47" name="正方形/長方形 46">
          <a:extLst>
            <a:ext uri="{FF2B5EF4-FFF2-40B4-BE49-F238E27FC236}">
              <a16:creationId xmlns:a16="http://schemas.microsoft.com/office/drawing/2014/main" id="{98851B90-40E0-4352-AC07-352CDFA80E47}"/>
            </a:ext>
          </a:extLst>
        </xdr:cNvPr>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a:extLst>
            <a:ext uri="{FF2B5EF4-FFF2-40B4-BE49-F238E27FC236}">
              <a16:creationId xmlns:a16="http://schemas.microsoft.com/office/drawing/2014/main" id="{B0FC4A47-4663-45B5-BE6E-0D223C580336}"/>
            </a:ext>
          </a:extLst>
        </xdr:cNvPr>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38100</xdr:rowOff>
    </xdr:from>
    <xdr:to>
      <xdr:col>13</xdr:col>
      <xdr:colOff>787400</xdr:colOff>
      <xdr:row>22</xdr:row>
      <xdr:rowOff>82406</xdr:rowOff>
    </xdr:to>
    <xdr:sp macro="" textlink="">
      <xdr:nvSpPr>
        <xdr:cNvPr id="49" name="正方形/長方形 48">
          <a:extLst>
            <a:ext uri="{FF2B5EF4-FFF2-40B4-BE49-F238E27FC236}">
              <a16:creationId xmlns:a16="http://schemas.microsoft.com/office/drawing/2014/main" id="{556F2147-B9B5-4EF1-98BE-287BFBCE90A4}"/>
            </a:ext>
          </a:extLst>
        </xdr:cNvPr>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a:extLst>
            <a:ext uri="{FF2B5EF4-FFF2-40B4-BE49-F238E27FC236}">
              <a16:creationId xmlns:a16="http://schemas.microsoft.com/office/drawing/2014/main" id="{06A4CBF6-D63B-4068-B459-C18C0D493B0F}"/>
            </a:ext>
          </a:extLst>
        </xdr:cNvPr>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a:extLst>
            <a:ext uri="{FF2B5EF4-FFF2-40B4-BE49-F238E27FC236}">
              <a16:creationId xmlns:a16="http://schemas.microsoft.com/office/drawing/2014/main" id="{ECB91E45-1656-41AD-AE2A-AAC5B0B30E97}"/>
            </a:ext>
          </a:extLst>
        </xdr:cNvPr>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a:extLst>
            <a:ext uri="{FF2B5EF4-FFF2-40B4-BE49-F238E27FC236}">
              <a16:creationId xmlns:a16="http://schemas.microsoft.com/office/drawing/2014/main" id="{B1EFECE8-6425-4626-90BE-9231A2BF47DB}"/>
            </a:ext>
          </a:extLst>
        </xdr:cNvPr>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a:extLst>
            <a:ext uri="{FF2B5EF4-FFF2-40B4-BE49-F238E27FC236}">
              <a16:creationId xmlns:a16="http://schemas.microsoft.com/office/drawing/2014/main" id="{20EC9BD2-D28D-4E59-BB8C-DDCEA3C57637}"/>
            </a:ext>
          </a:extLst>
        </xdr:cNvPr>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a:extLst>
            <a:ext uri="{FF2B5EF4-FFF2-40B4-BE49-F238E27FC236}">
              <a16:creationId xmlns:a16="http://schemas.microsoft.com/office/drawing/2014/main" id="{FF13EC1A-6876-4DF9-BE10-2AF7DE8898CF}"/>
            </a:ext>
          </a:extLst>
        </xdr:cNvPr>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pPr>
            <a:lnSpc>
              <a:spcPts val="1200"/>
            </a:lnSpc>
          </a:pP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a:extLst>
            <a:ext uri="{FF2B5EF4-FFF2-40B4-BE49-F238E27FC236}">
              <a16:creationId xmlns:a16="http://schemas.microsoft.com/office/drawing/2014/main" id="{4F5081FB-6E5A-4600-A4E1-FDCEABD87FFF}"/>
            </a:ext>
          </a:extLst>
        </xdr:cNvPr>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a:extLst>
            <a:ext uri="{FF2B5EF4-FFF2-40B4-BE49-F238E27FC236}">
              <a16:creationId xmlns:a16="http://schemas.microsoft.com/office/drawing/2014/main" id="{FD537F09-308F-419C-AA48-1905F9641D54}"/>
            </a:ext>
          </a:extLst>
        </xdr:cNvPr>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a:extLst>
            <a:ext uri="{FF2B5EF4-FFF2-40B4-BE49-F238E27FC236}">
              <a16:creationId xmlns:a16="http://schemas.microsoft.com/office/drawing/2014/main" id="{37FB0454-0397-4462-BE7C-4071AEFC3173}"/>
            </a:ext>
          </a:extLst>
        </xdr:cNvPr>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a:extLst>
            <a:ext uri="{FF2B5EF4-FFF2-40B4-BE49-F238E27FC236}">
              <a16:creationId xmlns:a16="http://schemas.microsoft.com/office/drawing/2014/main" id="{33C7FA6E-9223-46D2-8A35-D55DFA274491}"/>
            </a:ext>
          </a:extLst>
        </xdr:cNvPr>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a:extLst>
            <a:ext uri="{FF2B5EF4-FFF2-40B4-BE49-F238E27FC236}">
              <a16:creationId xmlns:a16="http://schemas.microsoft.com/office/drawing/2014/main" id="{2FCEB1F6-895C-4015-B24A-EF27D48AD2DC}"/>
            </a:ext>
          </a:extLst>
        </xdr:cNvPr>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438150</xdr:colOff>
      <xdr:row>65</xdr:row>
      <xdr:rowOff>19050</xdr:rowOff>
    </xdr:from>
    <xdr:ext cx="370358" cy="242374"/>
    <xdr:sp macro="" textlink="">
      <xdr:nvSpPr>
        <xdr:cNvPr id="60" name="テキスト ボックス 59">
          <a:extLst>
            <a:ext uri="{FF2B5EF4-FFF2-40B4-BE49-F238E27FC236}">
              <a16:creationId xmlns:a16="http://schemas.microsoft.com/office/drawing/2014/main" id="{F6697FF8-FA37-4885-9634-14E694022481}"/>
            </a:ext>
          </a:extLst>
        </xdr:cNvPr>
        <xdr:cNvSpPr txBox="1"/>
      </xdr:nvSpPr>
      <xdr:spPr>
        <a:xfrm>
          <a:off x="933450" y="11982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61" name="テキスト ボックス 60">
          <a:extLst>
            <a:ext uri="{FF2B5EF4-FFF2-40B4-BE49-F238E27FC236}">
              <a16:creationId xmlns:a16="http://schemas.microsoft.com/office/drawing/2014/main" id="{81B436C4-825E-4069-9E16-36E75DC71179}"/>
            </a:ext>
          </a:extLst>
        </xdr:cNvPr>
        <xdr:cNvSpPr txBox="1"/>
      </xdr:nvSpPr>
      <xdr:spPr>
        <a:xfrm>
          <a:off x="7032625" y="147478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BC1CCDD8-960F-4E7B-A705-9771FE77EA1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BB1F2E74-4897-4EB9-8833-AC6908F20E4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79CE2EFF-43BB-49C6-89D6-84B91EF696AF}"/>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AB59082-171B-4081-8B40-EBD0E1EC0F25}"/>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4C5B417D-393F-4597-A1AE-96F00980D3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8C1613FD-A503-44BD-8116-1519EF6287A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92ABAB91-3351-4A72-818B-987403AD94C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54CBB7E8-783D-4620-BCDC-2AF5B0228837}"/>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161E882C-FEFA-4059-8C24-C7287028DF9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DDC3231A-8918-40C9-B6A1-2B977C3F2671}"/>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13,609
13,523
419.68
12,375,642
11,108,164
1,144,854
7,256,172
15,622,448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4D3C7AE4-36F6-4B69-BCD9-757CA02BF5B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98B85A7C-186D-4627-9EF7-99C66077FB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AB3003B5-CC37-4A9E-B68A-32E899A57F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288E54CF-37EA-4A03-86F9-D10956856D5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80D49C7C-B7E1-4D3E-97D5-7C0A0A197C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21FEAA95-7148-4363-A0F8-524D9DB8D8D9}"/>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807784E1-2273-4AAC-ACF2-459A2CD36FC3}"/>
            </a:ext>
          </a:extLst>
        </xdr:cNvPr>
        <xdr:cNvSpPr txBox="1"/>
      </xdr:nvSpPr>
      <xdr:spPr>
        <a:xfrm>
          <a:off x="693738" y="2659063"/>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79375</xdr:rowOff>
    </xdr:from>
    <xdr:ext cx="8896666" cy="259045"/>
    <xdr:sp macro="" textlink="">
      <xdr:nvSpPr>
        <xdr:cNvPr id="19" name="テキスト ボックス 18">
          <a:extLst>
            <a:ext uri="{FF2B5EF4-FFF2-40B4-BE49-F238E27FC236}">
              <a16:creationId xmlns:a16="http://schemas.microsoft.com/office/drawing/2014/main" id="{A49A2E16-B8D7-486B-9415-6739D88EE2F5}"/>
            </a:ext>
          </a:extLst>
        </xdr:cNvPr>
        <xdr:cNvSpPr txBox="1"/>
      </xdr:nvSpPr>
      <xdr:spPr>
        <a:xfrm>
          <a:off x="693738" y="2913063"/>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4E972918-37E0-41D5-BDBE-0398799658E0}"/>
            </a:ext>
          </a:extLst>
        </xdr:cNvPr>
        <xdr:cNvSpPr txBox="1"/>
      </xdr:nvSpPr>
      <xdr:spPr>
        <a:xfrm>
          <a:off x="693738" y="3211513"/>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D92C5D7D-6A70-4A72-A086-77E039883F5C}"/>
            </a:ext>
          </a:extLst>
        </xdr:cNvPr>
        <xdr:cNvSpPr txBox="1"/>
      </xdr:nvSpPr>
      <xdr:spPr>
        <a:xfrm>
          <a:off x="693738" y="34607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9106DFAD-27F5-43EF-B684-E6798E5C4041}"/>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78403C3B-F8EB-4263-B02D-5524A162B39D}"/>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39FCC269-BBEF-492D-9FD8-1DD3816EEA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92776896-E761-49EA-AA47-59E143AFD7DE}"/>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69AC0CD4-088A-4144-883C-22E65000213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CE931DF6-4716-4D4F-89E6-E2FACB81182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A00ABEC5-633C-4FDC-87D3-9005AB231E4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296B8D22-666D-431A-87E3-69CB353A50F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4C87E5EF-A747-404F-864F-21F3516251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757C3BE7-22A1-4B93-9FB5-BC8DEF8375B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283B7F70-DD69-40BE-813B-B661CA36FEE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F2E19534-C281-4CC1-B386-C51408DC16F6}"/>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A0571B11-30AD-44B7-B145-A3D48B1420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372C06CE-3017-488A-90CE-FFEE8D4166DC}"/>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13,609
13,523
419.68
12,375,642
11,108,164
1,144,854
7,256,172
15,622,448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929E0C34-D0D9-45C8-B82F-A665BCDF2B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9DF99AE5-8AE0-4E4D-8F64-F4AD92688F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C33648F6-E6D5-43F1-BEBF-E6B2CDFDB7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8.1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F0D2DEFC-55B7-4400-8E71-FFFBDC21564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5B2491AF-A3A2-4C36-919B-99D9698580B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68C5CFF2-A8CE-4171-B264-DC6AB2F46079}"/>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168275</xdr:rowOff>
    </xdr:from>
    <xdr:ext cx="5227713" cy="259045"/>
    <xdr:sp macro="" textlink="">
      <xdr:nvSpPr>
        <xdr:cNvPr id="18" name="テキスト ボックス 17">
          <a:extLst>
            <a:ext uri="{FF2B5EF4-FFF2-40B4-BE49-F238E27FC236}">
              <a16:creationId xmlns:a16="http://schemas.microsoft.com/office/drawing/2014/main" id="{34337E5D-69C0-4374-8B78-01BA8D618667}"/>
            </a:ext>
          </a:extLst>
        </xdr:cNvPr>
        <xdr:cNvSpPr txBox="1"/>
      </xdr:nvSpPr>
      <xdr:spPr>
        <a:xfrm>
          <a:off x="708025" y="2740025"/>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79375</xdr:rowOff>
    </xdr:from>
    <xdr:ext cx="8896666" cy="259045"/>
    <xdr:sp macro="" textlink="">
      <xdr:nvSpPr>
        <xdr:cNvPr id="19" name="テキスト ボックス 18">
          <a:extLst>
            <a:ext uri="{FF2B5EF4-FFF2-40B4-BE49-F238E27FC236}">
              <a16:creationId xmlns:a16="http://schemas.microsoft.com/office/drawing/2014/main" id="{63F6BECD-1818-48DD-8CF3-B08DC2329B8E}"/>
            </a:ext>
          </a:extLst>
        </xdr:cNvPr>
        <xdr:cNvSpPr txBox="1"/>
      </xdr:nvSpPr>
      <xdr:spPr>
        <a:xfrm>
          <a:off x="708025" y="2994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53975</xdr:rowOff>
    </xdr:from>
    <xdr:ext cx="9703105" cy="259045"/>
    <xdr:sp macro="" textlink="">
      <xdr:nvSpPr>
        <xdr:cNvPr id="20" name="テキスト ボックス 19">
          <a:extLst>
            <a:ext uri="{FF2B5EF4-FFF2-40B4-BE49-F238E27FC236}">
              <a16:creationId xmlns:a16="http://schemas.microsoft.com/office/drawing/2014/main" id="{87EDED12-2DD5-4DC6-BC1F-27ED67C24A71}"/>
            </a:ext>
          </a:extLst>
        </xdr:cNvPr>
        <xdr:cNvSpPr txBox="1"/>
      </xdr:nvSpPr>
      <xdr:spPr>
        <a:xfrm>
          <a:off x="708025" y="33115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136525</xdr:rowOff>
    </xdr:from>
    <xdr:ext cx="8295925" cy="259045"/>
    <xdr:sp macro="" textlink="">
      <xdr:nvSpPr>
        <xdr:cNvPr id="21" name="テキスト ボックス 20">
          <a:extLst>
            <a:ext uri="{FF2B5EF4-FFF2-40B4-BE49-F238E27FC236}">
              <a16:creationId xmlns:a16="http://schemas.microsoft.com/office/drawing/2014/main" id="{E91C5C50-483E-4838-82E0-DBA48D855D0C}"/>
            </a:ext>
          </a:extLst>
        </xdr:cNvPr>
        <xdr:cNvSpPr txBox="1"/>
      </xdr:nvSpPr>
      <xdr:spPr>
        <a:xfrm>
          <a:off x="708025" y="35655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DA8D15E-2396-4D6E-A3FD-4E6B55871671}"/>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835C8B81-046C-4DEB-89B7-930D060C7FC3}"/>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C3439E5-4960-4AF9-8EEB-6DE177CA183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6A6F7F50-7CB1-40E3-B1EF-68320EDE42F8}"/>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5" t="s">
        <v>63</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385"/>
      <c r="AW1" s="385"/>
      <c r="AX1" s="385"/>
      <c r="AY1" s="385"/>
      <c r="AZ1" s="385"/>
      <c r="BA1" s="385"/>
      <c r="BB1" s="385"/>
      <c r="BC1" s="385"/>
      <c r="BD1" s="385"/>
      <c r="BE1" s="385"/>
      <c r="BF1" s="385"/>
      <c r="BG1" s="385"/>
      <c r="BH1" s="385"/>
      <c r="BI1" s="385"/>
      <c r="BJ1" s="385"/>
      <c r="BK1" s="385"/>
      <c r="BL1" s="385"/>
      <c r="BM1" s="385"/>
      <c r="BN1" s="385"/>
      <c r="BO1" s="385"/>
      <c r="BP1" s="385"/>
      <c r="BQ1" s="385"/>
      <c r="BR1" s="385"/>
      <c r="BS1" s="385"/>
      <c r="BT1" s="385"/>
      <c r="BU1" s="385"/>
      <c r="BV1" s="385"/>
      <c r="BW1" s="385"/>
      <c r="BX1" s="385"/>
      <c r="BY1" s="385"/>
      <c r="BZ1" s="385"/>
      <c r="CA1" s="385"/>
      <c r="CB1" s="385"/>
      <c r="CC1" s="385"/>
      <c r="CD1" s="385"/>
      <c r="CE1" s="385"/>
      <c r="CF1" s="385"/>
      <c r="CG1" s="385"/>
      <c r="CH1" s="385"/>
      <c r="CI1" s="385"/>
      <c r="CJ1" s="385"/>
      <c r="CK1" s="385"/>
      <c r="CL1" s="385"/>
      <c r="CM1" s="385"/>
      <c r="CN1" s="385"/>
      <c r="CO1" s="385"/>
      <c r="CP1" s="385"/>
      <c r="CQ1" s="385"/>
      <c r="CR1" s="385"/>
      <c r="CS1" s="385"/>
      <c r="CT1" s="385"/>
      <c r="CU1" s="385"/>
      <c r="CV1" s="385"/>
      <c r="CW1" s="385"/>
      <c r="CX1" s="385"/>
      <c r="CY1" s="385"/>
      <c r="CZ1" s="385"/>
      <c r="DA1" s="385"/>
      <c r="DB1" s="385"/>
      <c r="DC1" s="385"/>
      <c r="DD1" s="385"/>
      <c r="DE1" s="385"/>
      <c r="DF1" s="385"/>
      <c r="DG1" s="385"/>
      <c r="DH1" s="385"/>
      <c r="DI1" s="385"/>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6" t="s">
        <v>65</v>
      </c>
      <c r="C3" s="387"/>
      <c r="D3" s="387"/>
      <c r="E3" s="388"/>
      <c r="F3" s="388"/>
      <c r="G3" s="388"/>
      <c r="H3" s="388"/>
      <c r="I3" s="388"/>
      <c r="J3" s="388"/>
      <c r="K3" s="388"/>
      <c r="L3" s="388" t="s">
        <v>66</v>
      </c>
      <c r="M3" s="388"/>
      <c r="N3" s="388"/>
      <c r="O3" s="388"/>
      <c r="P3" s="388"/>
      <c r="Q3" s="388"/>
      <c r="R3" s="395"/>
      <c r="S3" s="395"/>
      <c r="T3" s="395"/>
      <c r="U3" s="395"/>
      <c r="V3" s="396"/>
      <c r="W3" s="370" t="s">
        <v>67</v>
      </c>
      <c r="X3" s="371"/>
      <c r="Y3" s="371"/>
      <c r="Z3" s="371"/>
      <c r="AA3" s="371"/>
      <c r="AB3" s="387"/>
      <c r="AC3" s="395" t="s">
        <v>68</v>
      </c>
      <c r="AD3" s="371"/>
      <c r="AE3" s="371"/>
      <c r="AF3" s="371"/>
      <c r="AG3" s="371"/>
      <c r="AH3" s="371"/>
      <c r="AI3" s="371"/>
      <c r="AJ3" s="371"/>
      <c r="AK3" s="371"/>
      <c r="AL3" s="372"/>
      <c r="AM3" s="370" t="s">
        <v>69</v>
      </c>
      <c r="AN3" s="371"/>
      <c r="AO3" s="371"/>
      <c r="AP3" s="371"/>
      <c r="AQ3" s="371"/>
      <c r="AR3" s="371"/>
      <c r="AS3" s="371"/>
      <c r="AT3" s="371"/>
      <c r="AU3" s="371"/>
      <c r="AV3" s="371"/>
      <c r="AW3" s="371"/>
      <c r="AX3" s="372"/>
      <c r="AY3" s="407" t="s">
        <v>1</v>
      </c>
      <c r="AZ3" s="408"/>
      <c r="BA3" s="408"/>
      <c r="BB3" s="408"/>
      <c r="BC3" s="408"/>
      <c r="BD3" s="408"/>
      <c r="BE3" s="408"/>
      <c r="BF3" s="408"/>
      <c r="BG3" s="408"/>
      <c r="BH3" s="408"/>
      <c r="BI3" s="408"/>
      <c r="BJ3" s="408"/>
      <c r="BK3" s="408"/>
      <c r="BL3" s="408"/>
      <c r="BM3" s="409"/>
      <c r="BN3" s="370" t="s">
        <v>70</v>
      </c>
      <c r="BO3" s="371"/>
      <c r="BP3" s="371"/>
      <c r="BQ3" s="371"/>
      <c r="BR3" s="371"/>
      <c r="BS3" s="371"/>
      <c r="BT3" s="371"/>
      <c r="BU3" s="372"/>
      <c r="BV3" s="370" t="s">
        <v>71</v>
      </c>
      <c r="BW3" s="371"/>
      <c r="BX3" s="371"/>
      <c r="BY3" s="371"/>
      <c r="BZ3" s="371"/>
      <c r="CA3" s="371"/>
      <c r="CB3" s="371"/>
      <c r="CC3" s="372"/>
      <c r="CD3" s="407" t="s">
        <v>1</v>
      </c>
      <c r="CE3" s="408"/>
      <c r="CF3" s="408"/>
      <c r="CG3" s="408"/>
      <c r="CH3" s="408"/>
      <c r="CI3" s="408"/>
      <c r="CJ3" s="408"/>
      <c r="CK3" s="408"/>
      <c r="CL3" s="408"/>
      <c r="CM3" s="408"/>
      <c r="CN3" s="408"/>
      <c r="CO3" s="408"/>
      <c r="CP3" s="408"/>
      <c r="CQ3" s="408"/>
      <c r="CR3" s="408"/>
      <c r="CS3" s="409"/>
      <c r="CT3" s="370" t="s">
        <v>72</v>
      </c>
      <c r="CU3" s="371"/>
      <c r="CV3" s="371"/>
      <c r="CW3" s="371"/>
      <c r="CX3" s="371"/>
      <c r="CY3" s="371"/>
      <c r="CZ3" s="371"/>
      <c r="DA3" s="372"/>
      <c r="DB3" s="370" t="s">
        <v>73</v>
      </c>
      <c r="DC3" s="371"/>
      <c r="DD3" s="371"/>
      <c r="DE3" s="371"/>
      <c r="DF3" s="371"/>
      <c r="DG3" s="371"/>
      <c r="DH3" s="371"/>
      <c r="DI3" s="372"/>
      <c r="DJ3" s="137"/>
      <c r="DK3" s="137"/>
      <c r="DL3" s="137"/>
      <c r="DM3" s="137"/>
      <c r="DN3" s="137"/>
      <c r="DO3" s="137"/>
    </row>
    <row r="4" spans="1:119" ht="18.75" customHeight="1" x14ac:dyDescent="0.15">
      <c r="A4" s="138"/>
      <c r="B4" s="389"/>
      <c r="C4" s="390"/>
      <c r="D4" s="390"/>
      <c r="E4" s="391"/>
      <c r="F4" s="391"/>
      <c r="G4" s="391"/>
      <c r="H4" s="391"/>
      <c r="I4" s="391"/>
      <c r="J4" s="391"/>
      <c r="K4" s="391"/>
      <c r="L4" s="391"/>
      <c r="M4" s="391"/>
      <c r="N4" s="391"/>
      <c r="O4" s="391"/>
      <c r="P4" s="391"/>
      <c r="Q4" s="391"/>
      <c r="R4" s="397"/>
      <c r="S4" s="397"/>
      <c r="T4" s="397"/>
      <c r="U4" s="397"/>
      <c r="V4" s="398"/>
      <c r="W4" s="401"/>
      <c r="X4" s="402"/>
      <c r="Y4" s="402"/>
      <c r="Z4" s="402"/>
      <c r="AA4" s="402"/>
      <c r="AB4" s="390"/>
      <c r="AC4" s="397"/>
      <c r="AD4" s="402"/>
      <c r="AE4" s="402"/>
      <c r="AF4" s="402"/>
      <c r="AG4" s="402"/>
      <c r="AH4" s="402"/>
      <c r="AI4" s="402"/>
      <c r="AJ4" s="402"/>
      <c r="AK4" s="402"/>
      <c r="AL4" s="405"/>
      <c r="AM4" s="403"/>
      <c r="AN4" s="404"/>
      <c r="AO4" s="404"/>
      <c r="AP4" s="404"/>
      <c r="AQ4" s="404"/>
      <c r="AR4" s="404"/>
      <c r="AS4" s="404"/>
      <c r="AT4" s="404"/>
      <c r="AU4" s="404"/>
      <c r="AV4" s="404"/>
      <c r="AW4" s="404"/>
      <c r="AX4" s="406"/>
      <c r="AY4" s="373" t="s">
        <v>74</v>
      </c>
      <c r="AZ4" s="374"/>
      <c r="BA4" s="374"/>
      <c r="BB4" s="374"/>
      <c r="BC4" s="374"/>
      <c r="BD4" s="374"/>
      <c r="BE4" s="374"/>
      <c r="BF4" s="374"/>
      <c r="BG4" s="374"/>
      <c r="BH4" s="374"/>
      <c r="BI4" s="374"/>
      <c r="BJ4" s="374"/>
      <c r="BK4" s="374"/>
      <c r="BL4" s="374"/>
      <c r="BM4" s="375"/>
      <c r="BN4" s="376">
        <v>12375642</v>
      </c>
      <c r="BO4" s="377"/>
      <c r="BP4" s="377"/>
      <c r="BQ4" s="377"/>
      <c r="BR4" s="377"/>
      <c r="BS4" s="377"/>
      <c r="BT4" s="377"/>
      <c r="BU4" s="378"/>
      <c r="BV4" s="376">
        <v>14589942</v>
      </c>
      <c r="BW4" s="377"/>
      <c r="BX4" s="377"/>
      <c r="BY4" s="377"/>
      <c r="BZ4" s="377"/>
      <c r="CA4" s="377"/>
      <c r="CB4" s="377"/>
      <c r="CC4" s="378"/>
      <c r="CD4" s="379" t="s">
        <v>75</v>
      </c>
      <c r="CE4" s="380"/>
      <c r="CF4" s="380"/>
      <c r="CG4" s="380"/>
      <c r="CH4" s="380"/>
      <c r="CI4" s="380"/>
      <c r="CJ4" s="380"/>
      <c r="CK4" s="380"/>
      <c r="CL4" s="380"/>
      <c r="CM4" s="380"/>
      <c r="CN4" s="380"/>
      <c r="CO4" s="380"/>
      <c r="CP4" s="380"/>
      <c r="CQ4" s="380"/>
      <c r="CR4" s="380"/>
      <c r="CS4" s="381"/>
      <c r="CT4" s="382">
        <v>15.8</v>
      </c>
      <c r="CU4" s="383"/>
      <c r="CV4" s="383"/>
      <c r="CW4" s="383"/>
      <c r="CX4" s="383"/>
      <c r="CY4" s="383"/>
      <c r="CZ4" s="383"/>
      <c r="DA4" s="384"/>
      <c r="DB4" s="382">
        <v>12.6</v>
      </c>
      <c r="DC4" s="383"/>
      <c r="DD4" s="383"/>
      <c r="DE4" s="383"/>
      <c r="DF4" s="383"/>
      <c r="DG4" s="383"/>
      <c r="DH4" s="383"/>
      <c r="DI4" s="384"/>
      <c r="DJ4" s="137"/>
      <c r="DK4" s="137"/>
      <c r="DL4" s="137"/>
      <c r="DM4" s="137"/>
      <c r="DN4" s="137"/>
      <c r="DO4" s="137"/>
    </row>
    <row r="5" spans="1:119" ht="18.75" customHeight="1" x14ac:dyDescent="0.15">
      <c r="A5" s="138"/>
      <c r="B5" s="392"/>
      <c r="C5" s="393"/>
      <c r="D5" s="393"/>
      <c r="E5" s="394"/>
      <c r="F5" s="394"/>
      <c r="G5" s="394"/>
      <c r="H5" s="394"/>
      <c r="I5" s="394"/>
      <c r="J5" s="394"/>
      <c r="K5" s="394"/>
      <c r="L5" s="394"/>
      <c r="M5" s="394"/>
      <c r="N5" s="394"/>
      <c r="O5" s="394"/>
      <c r="P5" s="394"/>
      <c r="Q5" s="394"/>
      <c r="R5" s="399"/>
      <c r="S5" s="399"/>
      <c r="T5" s="399"/>
      <c r="U5" s="399"/>
      <c r="V5" s="400"/>
      <c r="W5" s="403"/>
      <c r="X5" s="404"/>
      <c r="Y5" s="404"/>
      <c r="Z5" s="404"/>
      <c r="AA5" s="404"/>
      <c r="AB5" s="393"/>
      <c r="AC5" s="399"/>
      <c r="AD5" s="404"/>
      <c r="AE5" s="404"/>
      <c r="AF5" s="404"/>
      <c r="AG5" s="404"/>
      <c r="AH5" s="404"/>
      <c r="AI5" s="404"/>
      <c r="AJ5" s="404"/>
      <c r="AK5" s="404"/>
      <c r="AL5" s="406"/>
      <c r="AM5" s="442" t="s">
        <v>76</v>
      </c>
      <c r="AN5" s="443"/>
      <c r="AO5" s="443"/>
      <c r="AP5" s="443"/>
      <c r="AQ5" s="443"/>
      <c r="AR5" s="443"/>
      <c r="AS5" s="443"/>
      <c r="AT5" s="444"/>
      <c r="AU5" s="445" t="s">
        <v>77</v>
      </c>
      <c r="AV5" s="446"/>
      <c r="AW5" s="446"/>
      <c r="AX5" s="446"/>
      <c r="AY5" s="447" t="s">
        <v>78</v>
      </c>
      <c r="AZ5" s="448"/>
      <c r="BA5" s="448"/>
      <c r="BB5" s="448"/>
      <c r="BC5" s="448"/>
      <c r="BD5" s="448"/>
      <c r="BE5" s="448"/>
      <c r="BF5" s="448"/>
      <c r="BG5" s="448"/>
      <c r="BH5" s="448"/>
      <c r="BI5" s="448"/>
      <c r="BJ5" s="448"/>
      <c r="BK5" s="448"/>
      <c r="BL5" s="448"/>
      <c r="BM5" s="449"/>
      <c r="BN5" s="413">
        <v>11108164</v>
      </c>
      <c r="BO5" s="414"/>
      <c r="BP5" s="414"/>
      <c r="BQ5" s="414"/>
      <c r="BR5" s="414"/>
      <c r="BS5" s="414"/>
      <c r="BT5" s="414"/>
      <c r="BU5" s="415"/>
      <c r="BV5" s="413">
        <v>13589785</v>
      </c>
      <c r="BW5" s="414"/>
      <c r="BX5" s="414"/>
      <c r="BY5" s="414"/>
      <c r="BZ5" s="414"/>
      <c r="CA5" s="414"/>
      <c r="CB5" s="414"/>
      <c r="CC5" s="415"/>
      <c r="CD5" s="416" t="s">
        <v>79</v>
      </c>
      <c r="CE5" s="417"/>
      <c r="CF5" s="417"/>
      <c r="CG5" s="417"/>
      <c r="CH5" s="417"/>
      <c r="CI5" s="417"/>
      <c r="CJ5" s="417"/>
      <c r="CK5" s="417"/>
      <c r="CL5" s="417"/>
      <c r="CM5" s="417"/>
      <c r="CN5" s="417"/>
      <c r="CO5" s="417"/>
      <c r="CP5" s="417"/>
      <c r="CQ5" s="417"/>
      <c r="CR5" s="417"/>
      <c r="CS5" s="418"/>
      <c r="CT5" s="410">
        <v>77</v>
      </c>
      <c r="CU5" s="411"/>
      <c r="CV5" s="411"/>
      <c r="CW5" s="411"/>
      <c r="CX5" s="411"/>
      <c r="CY5" s="411"/>
      <c r="CZ5" s="411"/>
      <c r="DA5" s="412"/>
      <c r="DB5" s="410">
        <v>77.7</v>
      </c>
      <c r="DC5" s="411"/>
      <c r="DD5" s="411"/>
      <c r="DE5" s="411"/>
      <c r="DF5" s="411"/>
      <c r="DG5" s="411"/>
      <c r="DH5" s="411"/>
      <c r="DI5" s="412"/>
      <c r="DJ5" s="137"/>
      <c r="DK5" s="137"/>
      <c r="DL5" s="137"/>
      <c r="DM5" s="137"/>
      <c r="DN5" s="137"/>
      <c r="DO5" s="137"/>
    </row>
    <row r="6" spans="1:119" ht="18.75" customHeight="1" x14ac:dyDescent="0.15">
      <c r="A6" s="138"/>
      <c r="B6" s="419" t="s">
        <v>80</v>
      </c>
      <c r="C6" s="420"/>
      <c r="D6" s="420"/>
      <c r="E6" s="421"/>
      <c r="F6" s="421"/>
      <c r="G6" s="421"/>
      <c r="H6" s="421"/>
      <c r="I6" s="421"/>
      <c r="J6" s="421"/>
      <c r="K6" s="421"/>
      <c r="L6" s="421" t="s">
        <v>81</v>
      </c>
      <c r="M6" s="421"/>
      <c r="N6" s="421"/>
      <c r="O6" s="421"/>
      <c r="P6" s="421"/>
      <c r="Q6" s="421"/>
      <c r="R6" s="425"/>
      <c r="S6" s="425"/>
      <c r="T6" s="425"/>
      <c r="U6" s="425"/>
      <c r="V6" s="426"/>
      <c r="W6" s="429" t="s">
        <v>82</v>
      </c>
      <c r="X6" s="430"/>
      <c r="Y6" s="430"/>
      <c r="Z6" s="430"/>
      <c r="AA6" s="430"/>
      <c r="AB6" s="420"/>
      <c r="AC6" s="433" t="s">
        <v>83</v>
      </c>
      <c r="AD6" s="434"/>
      <c r="AE6" s="434"/>
      <c r="AF6" s="434"/>
      <c r="AG6" s="434"/>
      <c r="AH6" s="434"/>
      <c r="AI6" s="434"/>
      <c r="AJ6" s="434"/>
      <c r="AK6" s="434"/>
      <c r="AL6" s="435"/>
      <c r="AM6" s="442" t="s">
        <v>84</v>
      </c>
      <c r="AN6" s="443"/>
      <c r="AO6" s="443"/>
      <c r="AP6" s="443"/>
      <c r="AQ6" s="443"/>
      <c r="AR6" s="443"/>
      <c r="AS6" s="443"/>
      <c r="AT6" s="444"/>
      <c r="AU6" s="445" t="s">
        <v>77</v>
      </c>
      <c r="AV6" s="446"/>
      <c r="AW6" s="446"/>
      <c r="AX6" s="446"/>
      <c r="AY6" s="447" t="s">
        <v>85</v>
      </c>
      <c r="AZ6" s="448"/>
      <c r="BA6" s="448"/>
      <c r="BB6" s="448"/>
      <c r="BC6" s="448"/>
      <c r="BD6" s="448"/>
      <c r="BE6" s="448"/>
      <c r="BF6" s="448"/>
      <c r="BG6" s="448"/>
      <c r="BH6" s="448"/>
      <c r="BI6" s="448"/>
      <c r="BJ6" s="448"/>
      <c r="BK6" s="448"/>
      <c r="BL6" s="448"/>
      <c r="BM6" s="449"/>
      <c r="BN6" s="413">
        <v>1267478</v>
      </c>
      <c r="BO6" s="414"/>
      <c r="BP6" s="414"/>
      <c r="BQ6" s="414"/>
      <c r="BR6" s="414"/>
      <c r="BS6" s="414"/>
      <c r="BT6" s="414"/>
      <c r="BU6" s="415"/>
      <c r="BV6" s="413">
        <v>1000157</v>
      </c>
      <c r="BW6" s="414"/>
      <c r="BX6" s="414"/>
      <c r="BY6" s="414"/>
      <c r="BZ6" s="414"/>
      <c r="CA6" s="414"/>
      <c r="CB6" s="414"/>
      <c r="CC6" s="415"/>
      <c r="CD6" s="416" t="s">
        <v>86</v>
      </c>
      <c r="CE6" s="417"/>
      <c r="CF6" s="417"/>
      <c r="CG6" s="417"/>
      <c r="CH6" s="417"/>
      <c r="CI6" s="417"/>
      <c r="CJ6" s="417"/>
      <c r="CK6" s="417"/>
      <c r="CL6" s="417"/>
      <c r="CM6" s="417"/>
      <c r="CN6" s="417"/>
      <c r="CO6" s="417"/>
      <c r="CP6" s="417"/>
      <c r="CQ6" s="417"/>
      <c r="CR6" s="417"/>
      <c r="CS6" s="418"/>
      <c r="CT6" s="450">
        <v>81.7</v>
      </c>
      <c r="CU6" s="451"/>
      <c r="CV6" s="451"/>
      <c r="CW6" s="451"/>
      <c r="CX6" s="451"/>
      <c r="CY6" s="451"/>
      <c r="CZ6" s="451"/>
      <c r="DA6" s="452"/>
      <c r="DB6" s="450">
        <v>82.4</v>
      </c>
      <c r="DC6" s="451"/>
      <c r="DD6" s="451"/>
      <c r="DE6" s="451"/>
      <c r="DF6" s="451"/>
      <c r="DG6" s="451"/>
      <c r="DH6" s="451"/>
      <c r="DI6" s="452"/>
      <c r="DJ6" s="137"/>
      <c r="DK6" s="137"/>
      <c r="DL6" s="137"/>
      <c r="DM6" s="137"/>
      <c r="DN6" s="137"/>
      <c r="DO6" s="137"/>
    </row>
    <row r="7" spans="1:119" ht="18.75" customHeight="1" x14ac:dyDescent="0.15">
      <c r="A7" s="138"/>
      <c r="B7" s="389"/>
      <c r="C7" s="390"/>
      <c r="D7" s="390"/>
      <c r="E7" s="391"/>
      <c r="F7" s="391"/>
      <c r="G7" s="391"/>
      <c r="H7" s="391"/>
      <c r="I7" s="391"/>
      <c r="J7" s="391"/>
      <c r="K7" s="391"/>
      <c r="L7" s="391"/>
      <c r="M7" s="391"/>
      <c r="N7" s="391"/>
      <c r="O7" s="391"/>
      <c r="P7" s="391"/>
      <c r="Q7" s="391"/>
      <c r="R7" s="397"/>
      <c r="S7" s="397"/>
      <c r="T7" s="397"/>
      <c r="U7" s="397"/>
      <c r="V7" s="398"/>
      <c r="W7" s="401"/>
      <c r="X7" s="402"/>
      <c r="Y7" s="402"/>
      <c r="Z7" s="402"/>
      <c r="AA7" s="402"/>
      <c r="AB7" s="390"/>
      <c r="AC7" s="436"/>
      <c r="AD7" s="437"/>
      <c r="AE7" s="437"/>
      <c r="AF7" s="437"/>
      <c r="AG7" s="437"/>
      <c r="AH7" s="437"/>
      <c r="AI7" s="437"/>
      <c r="AJ7" s="437"/>
      <c r="AK7" s="437"/>
      <c r="AL7" s="438"/>
      <c r="AM7" s="442" t="s">
        <v>87</v>
      </c>
      <c r="AN7" s="443"/>
      <c r="AO7" s="443"/>
      <c r="AP7" s="443"/>
      <c r="AQ7" s="443"/>
      <c r="AR7" s="443"/>
      <c r="AS7" s="443"/>
      <c r="AT7" s="444"/>
      <c r="AU7" s="445" t="s">
        <v>77</v>
      </c>
      <c r="AV7" s="446"/>
      <c r="AW7" s="446"/>
      <c r="AX7" s="446"/>
      <c r="AY7" s="447" t="s">
        <v>88</v>
      </c>
      <c r="AZ7" s="448"/>
      <c r="BA7" s="448"/>
      <c r="BB7" s="448"/>
      <c r="BC7" s="448"/>
      <c r="BD7" s="448"/>
      <c r="BE7" s="448"/>
      <c r="BF7" s="448"/>
      <c r="BG7" s="448"/>
      <c r="BH7" s="448"/>
      <c r="BI7" s="448"/>
      <c r="BJ7" s="448"/>
      <c r="BK7" s="448"/>
      <c r="BL7" s="448"/>
      <c r="BM7" s="449"/>
      <c r="BN7" s="413">
        <v>122624</v>
      </c>
      <c r="BO7" s="414"/>
      <c r="BP7" s="414"/>
      <c r="BQ7" s="414"/>
      <c r="BR7" s="414"/>
      <c r="BS7" s="414"/>
      <c r="BT7" s="414"/>
      <c r="BU7" s="415"/>
      <c r="BV7" s="413">
        <v>62584</v>
      </c>
      <c r="BW7" s="414"/>
      <c r="BX7" s="414"/>
      <c r="BY7" s="414"/>
      <c r="BZ7" s="414"/>
      <c r="CA7" s="414"/>
      <c r="CB7" s="414"/>
      <c r="CC7" s="415"/>
      <c r="CD7" s="416" t="s">
        <v>89</v>
      </c>
      <c r="CE7" s="417"/>
      <c r="CF7" s="417"/>
      <c r="CG7" s="417"/>
      <c r="CH7" s="417"/>
      <c r="CI7" s="417"/>
      <c r="CJ7" s="417"/>
      <c r="CK7" s="417"/>
      <c r="CL7" s="417"/>
      <c r="CM7" s="417"/>
      <c r="CN7" s="417"/>
      <c r="CO7" s="417"/>
      <c r="CP7" s="417"/>
      <c r="CQ7" s="417"/>
      <c r="CR7" s="417"/>
      <c r="CS7" s="418"/>
      <c r="CT7" s="413">
        <v>7256172</v>
      </c>
      <c r="CU7" s="414"/>
      <c r="CV7" s="414"/>
      <c r="CW7" s="414"/>
      <c r="CX7" s="414"/>
      <c r="CY7" s="414"/>
      <c r="CZ7" s="414"/>
      <c r="DA7" s="415"/>
      <c r="DB7" s="413">
        <v>7413441</v>
      </c>
      <c r="DC7" s="414"/>
      <c r="DD7" s="414"/>
      <c r="DE7" s="414"/>
      <c r="DF7" s="414"/>
      <c r="DG7" s="414"/>
      <c r="DH7" s="414"/>
      <c r="DI7" s="415"/>
      <c r="DJ7" s="137"/>
      <c r="DK7" s="137"/>
      <c r="DL7" s="137"/>
      <c r="DM7" s="137"/>
      <c r="DN7" s="137"/>
      <c r="DO7" s="137"/>
    </row>
    <row r="8" spans="1:119" ht="18.75" customHeight="1" thickBot="1" x14ac:dyDescent="0.2">
      <c r="A8" s="138"/>
      <c r="B8" s="422"/>
      <c r="C8" s="423"/>
      <c r="D8" s="423"/>
      <c r="E8" s="424"/>
      <c r="F8" s="424"/>
      <c r="G8" s="424"/>
      <c r="H8" s="424"/>
      <c r="I8" s="424"/>
      <c r="J8" s="424"/>
      <c r="K8" s="424"/>
      <c r="L8" s="424"/>
      <c r="M8" s="424"/>
      <c r="N8" s="424"/>
      <c r="O8" s="424"/>
      <c r="P8" s="424"/>
      <c r="Q8" s="424"/>
      <c r="R8" s="427"/>
      <c r="S8" s="427"/>
      <c r="T8" s="427"/>
      <c r="U8" s="427"/>
      <c r="V8" s="428"/>
      <c r="W8" s="431"/>
      <c r="X8" s="432"/>
      <c r="Y8" s="432"/>
      <c r="Z8" s="432"/>
      <c r="AA8" s="432"/>
      <c r="AB8" s="423"/>
      <c r="AC8" s="439"/>
      <c r="AD8" s="440"/>
      <c r="AE8" s="440"/>
      <c r="AF8" s="440"/>
      <c r="AG8" s="440"/>
      <c r="AH8" s="440"/>
      <c r="AI8" s="440"/>
      <c r="AJ8" s="440"/>
      <c r="AK8" s="440"/>
      <c r="AL8" s="441"/>
      <c r="AM8" s="442" t="s">
        <v>90</v>
      </c>
      <c r="AN8" s="443"/>
      <c r="AO8" s="443"/>
      <c r="AP8" s="443"/>
      <c r="AQ8" s="443"/>
      <c r="AR8" s="443"/>
      <c r="AS8" s="443"/>
      <c r="AT8" s="444"/>
      <c r="AU8" s="445" t="s">
        <v>77</v>
      </c>
      <c r="AV8" s="446"/>
      <c r="AW8" s="446"/>
      <c r="AX8" s="446"/>
      <c r="AY8" s="447" t="s">
        <v>91</v>
      </c>
      <c r="AZ8" s="448"/>
      <c r="BA8" s="448"/>
      <c r="BB8" s="448"/>
      <c r="BC8" s="448"/>
      <c r="BD8" s="448"/>
      <c r="BE8" s="448"/>
      <c r="BF8" s="448"/>
      <c r="BG8" s="448"/>
      <c r="BH8" s="448"/>
      <c r="BI8" s="448"/>
      <c r="BJ8" s="448"/>
      <c r="BK8" s="448"/>
      <c r="BL8" s="448"/>
      <c r="BM8" s="449"/>
      <c r="BN8" s="413">
        <v>1144854</v>
      </c>
      <c r="BO8" s="414"/>
      <c r="BP8" s="414"/>
      <c r="BQ8" s="414"/>
      <c r="BR8" s="414"/>
      <c r="BS8" s="414"/>
      <c r="BT8" s="414"/>
      <c r="BU8" s="415"/>
      <c r="BV8" s="413">
        <v>937573</v>
      </c>
      <c r="BW8" s="414"/>
      <c r="BX8" s="414"/>
      <c r="BY8" s="414"/>
      <c r="BZ8" s="414"/>
      <c r="CA8" s="414"/>
      <c r="CB8" s="414"/>
      <c r="CC8" s="415"/>
      <c r="CD8" s="416" t="s">
        <v>92</v>
      </c>
      <c r="CE8" s="417"/>
      <c r="CF8" s="417"/>
      <c r="CG8" s="417"/>
      <c r="CH8" s="417"/>
      <c r="CI8" s="417"/>
      <c r="CJ8" s="417"/>
      <c r="CK8" s="417"/>
      <c r="CL8" s="417"/>
      <c r="CM8" s="417"/>
      <c r="CN8" s="417"/>
      <c r="CO8" s="417"/>
      <c r="CP8" s="417"/>
      <c r="CQ8" s="417"/>
      <c r="CR8" s="417"/>
      <c r="CS8" s="418"/>
      <c r="CT8" s="453">
        <v>0.35</v>
      </c>
      <c r="CU8" s="454"/>
      <c r="CV8" s="454"/>
      <c r="CW8" s="454"/>
      <c r="CX8" s="454"/>
      <c r="CY8" s="454"/>
      <c r="CZ8" s="454"/>
      <c r="DA8" s="455"/>
      <c r="DB8" s="453">
        <v>0.37</v>
      </c>
      <c r="DC8" s="454"/>
      <c r="DD8" s="454"/>
      <c r="DE8" s="454"/>
      <c r="DF8" s="454"/>
      <c r="DG8" s="454"/>
      <c r="DH8" s="454"/>
      <c r="DI8" s="455"/>
      <c r="DJ8" s="137"/>
      <c r="DK8" s="137"/>
      <c r="DL8" s="137"/>
      <c r="DM8" s="137"/>
      <c r="DN8" s="137"/>
      <c r="DO8" s="137"/>
    </row>
    <row r="9" spans="1:119" ht="18.75" customHeight="1" thickBot="1" x14ac:dyDescent="0.2">
      <c r="A9" s="138"/>
      <c r="B9" s="407" t="s">
        <v>93</v>
      </c>
      <c r="C9" s="408"/>
      <c r="D9" s="408"/>
      <c r="E9" s="408"/>
      <c r="F9" s="408"/>
      <c r="G9" s="408"/>
      <c r="H9" s="408"/>
      <c r="I9" s="408"/>
      <c r="J9" s="408"/>
      <c r="K9" s="456"/>
      <c r="L9" s="457" t="s">
        <v>94</v>
      </c>
      <c r="M9" s="458"/>
      <c r="N9" s="458"/>
      <c r="O9" s="458"/>
      <c r="P9" s="458"/>
      <c r="Q9" s="459"/>
      <c r="R9" s="460">
        <v>12847</v>
      </c>
      <c r="S9" s="461"/>
      <c r="T9" s="461"/>
      <c r="U9" s="461"/>
      <c r="V9" s="462"/>
      <c r="W9" s="370" t="s">
        <v>95</v>
      </c>
      <c r="X9" s="371"/>
      <c r="Y9" s="371"/>
      <c r="Z9" s="371"/>
      <c r="AA9" s="371"/>
      <c r="AB9" s="371"/>
      <c r="AC9" s="371"/>
      <c r="AD9" s="371"/>
      <c r="AE9" s="371"/>
      <c r="AF9" s="371"/>
      <c r="AG9" s="371"/>
      <c r="AH9" s="371"/>
      <c r="AI9" s="371"/>
      <c r="AJ9" s="371"/>
      <c r="AK9" s="371"/>
      <c r="AL9" s="372"/>
      <c r="AM9" s="442" t="s">
        <v>96</v>
      </c>
      <c r="AN9" s="443"/>
      <c r="AO9" s="443"/>
      <c r="AP9" s="443"/>
      <c r="AQ9" s="443"/>
      <c r="AR9" s="443"/>
      <c r="AS9" s="443"/>
      <c r="AT9" s="444"/>
      <c r="AU9" s="445" t="s">
        <v>77</v>
      </c>
      <c r="AV9" s="446"/>
      <c r="AW9" s="446"/>
      <c r="AX9" s="446"/>
      <c r="AY9" s="447" t="s">
        <v>97</v>
      </c>
      <c r="AZ9" s="448"/>
      <c r="BA9" s="448"/>
      <c r="BB9" s="448"/>
      <c r="BC9" s="448"/>
      <c r="BD9" s="448"/>
      <c r="BE9" s="448"/>
      <c r="BF9" s="448"/>
      <c r="BG9" s="448"/>
      <c r="BH9" s="448"/>
      <c r="BI9" s="448"/>
      <c r="BJ9" s="448"/>
      <c r="BK9" s="448"/>
      <c r="BL9" s="448"/>
      <c r="BM9" s="449"/>
      <c r="BN9" s="413">
        <v>207281</v>
      </c>
      <c r="BO9" s="414"/>
      <c r="BP9" s="414"/>
      <c r="BQ9" s="414"/>
      <c r="BR9" s="414"/>
      <c r="BS9" s="414"/>
      <c r="BT9" s="414"/>
      <c r="BU9" s="415"/>
      <c r="BV9" s="413">
        <v>277008</v>
      </c>
      <c r="BW9" s="414"/>
      <c r="BX9" s="414"/>
      <c r="BY9" s="414"/>
      <c r="BZ9" s="414"/>
      <c r="CA9" s="414"/>
      <c r="CB9" s="414"/>
      <c r="CC9" s="415"/>
      <c r="CD9" s="416" t="s">
        <v>98</v>
      </c>
      <c r="CE9" s="417"/>
      <c r="CF9" s="417"/>
      <c r="CG9" s="417"/>
      <c r="CH9" s="417"/>
      <c r="CI9" s="417"/>
      <c r="CJ9" s="417"/>
      <c r="CK9" s="417"/>
      <c r="CL9" s="417"/>
      <c r="CM9" s="417"/>
      <c r="CN9" s="417"/>
      <c r="CO9" s="417"/>
      <c r="CP9" s="417"/>
      <c r="CQ9" s="417"/>
      <c r="CR9" s="417"/>
      <c r="CS9" s="418"/>
      <c r="CT9" s="410">
        <v>12.8</v>
      </c>
      <c r="CU9" s="411"/>
      <c r="CV9" s="411"/>
      <c r="CW9" s="411"/>
      <c r="CX9" s="411"/>
      <c r="CY9" s="411"/>
      <c r="CZ9" s="411"/>
      <c r="DA9" s="412"/>
      <c r="DB9" s="410">
        <v>13.7</v>
      </c>
      <c r="DC9" s="411"/>
      <c r="DD9" s="411"/>
      <c r="DE9" s="411"/>
      <c r="DF9" s="411"/>
      <c r="DG9" s="411"/>
      <c r="DH9" s="411"/>
      <c r="DI9" s="412"/>
      <c r="DJ9" s="137"/>
      <c r="DK9" s="137"/>
      <c r="DL9" s="137"/>
      <c r="DM9" s="137"/>
      <c r="DN9" s="137"/>
      <c r="DO9" s="137"/>
    </row>
    <row r="10" spans="1:119" ht="18.75" customHeight="1" thickBot="1" x14ac:dyDescent="0.2">
      <c r="A10" s="138"/>
      <c r="B10" s="407"/>
      <c r="C10" s="408"/>
      <c r="D10" s="408"/>
      <c r="E10" s="408"/>
      <c r="F10" s="408"/>
      <c r="G10" s="408"/>
      <c r="H10" s="408"/>
      <c r="I10" s="408"/>
      <c r="J10" s="408"/>
      <c r="K10" s="456"/>
      <c r="L10" s="463" t="s">
        <v>99</v>
      </c>
      <c r="M10" s="443"/>
      <c r="N10" s="443"/>
      <c r="O10" s="443"/>
      <c r="P10" s="443"/>
      <c r="Q10" s="444"/>
      <c r="R10" s="464">
        <v>13580</v>
      </c>
      <c r="S10" s="465"/>
      <c r="T10" s="465"/>
      <c r="U10" s="465"/>
      <c r="V10" s="466"/>
      <c r="W10" s="401"/>
      <c r="X10" s="402"/>
      <c r="Y10" s="402"/>
      <c r="Z10" s="402"/>
      <c r="AA10" s="402"/>
      <c r="AB10" s="402"/>
      <c r="AC10" s="402"/>
      <c r="AD10" s="402"/>
      <c r="AE10" s="402"/>
      <c r="AF10" s="402"/>
      <c r="AG10" s="402"/>
      <c r="AH10" s="402"/>
      <c r="AI10" s="402"/>
      <c r="AJ10" s="402"/>
      <c r="AK10" s="402"/>
      <c r="AL10" s="405"/>
      <c r="AM10" s="442" t="s">
        <v>100</v>
      </c>
      <c r="AN10" s="443"/>
      <c r="AO10" s="443"/>
      <c r="AP10" s="443"/>
      <c r="AQ10" s="443"/>
      <c r="AR10" s="443"/>
      <c r="AS10" s="443"/>
      <c r="AT10" s="444"/>
      <c r="AU10" s="445" t="s">
        <v>101</v>
      </c>
      <c r="AV10" s="446"/>
      <c r="AW10" s="446"/>
      <c r="AX10" s="446"/>
      <c r="AY10" s="447" t="s">
        <v>102</v>
      </c>
      <c r="AZ10" s="448"/>
      <c r="BA10" s="448"/>
      <c r="BB10" s="448"/>
      <c r="BC10" s="448"/>
      <c r="BD10" s="448"/>
      <c r="BE10" s="448"/>
      <c r="BF10" s="448"/>
      <c r="BG10" s="448"/>
      <c r="BH10" s="448"/>
      <c r="BI10" s="448"/>
      <c r="BJ10" s="448"/>
      <c r="BK10" s="448"/>
      <c r="BL10" s="448"/>
      <c r="BM10" s="449"/>
      <c r="BN10" s="413">
        <v>75681</v>
      </c>
      <c r="BO10" s="414"/>
      <c r="BP10" s="414"/>
      <c r="BQ10" s="414"/>
      <c r="BR10" s="414"/>
      <c r="BS10" s="414"/>
      <c r="BT10" s="414"/>
      <c r="BU10" s="415"/>
      <c r="BV10" s="413">
        <v>66607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7"/>
      <c r="C11" s="408"/>
      <c r="D11" s="408"/>
      <c r="E11" s="408"/>
      <c r="F11" s="408"/>
      <c r="G11" s="408"/>
      <c r="H11" s="408"/>
      <c r="I11" s="408"/>
      <c r="J11" s="408"/>
      <c r="K11" s="456"/>
      <c r="L11" s="467" t="s">
        <v>104</v>
      </c>
      <c r="M11" s="468"/>
      <c r="N11" s="468"/>
      <c r="O11" s="468"/>
      <c r="P11" s="468"/>
      <c r="Q11" s="469"/>
      <c r="R11" s="470" t="s">
        <v>105</v>
      </c>
      <c r="S11" s="471"/>
      <c r="T11" s="471"/>
      <c r="U11" s="471"/>
      <c r="V11" s="472"/>
      <c r="W11" s="401"/>
      <c r="X11" s="402"/>
      <c r="Y11" s="402"/>
      <c r="Z11" s="402"/>
      <c r="AA11" s="402"/>
      <c r="AB11" s="402"/>
      <c r="AC11" s="402"/>
      <c r="AD11" s="402"/>
      <c r="AE11" s="402"/>
      <c r="AF11" s="402"/>
      <c r="AG11" s="402"/>
      <c r="AH11" s="402"/>
      <c r="AI11" s="402"/>
      <c r="AJ11" s="402"/>
      <c r="AK11" s="402"/>
      <c r="AL11" s="405"/>
      <c r="AM11" s="442" t="s">
        <v>106</v>
      </c>
      <c r="AN11" s="443"/>
      <c r="AO11" s="443"/>
      <c r="AP11" s="443"/>
      <c r="AQ11" s="443"/>
      <c r="AR11" s="443"/>
      <c r="AS11" s="443"/>
      <c r="AT11" s="444"/>
      <c r="AU11" s="445" t="s">
        <v>101</v>
      </c>
      <c r="AV11" s="446"/>
      <c r="AW11" s="446"/>
      <c r="AX11" s="446"/>
      <c r="AY11" s="447" t="s">
        <v>107</v>
      </c>
      <c r="AZ11" s="448"/>
      <c r="BA11" s="448"/>
      <c r="BB11" s="448"/>
      <c r="BC11" s="448"/>
      <c r="BD11" s="448"/>
      <c r="BE11" s="448"/>
      <c r="BF11" s="448"/>
      <c r="BG11" s="448"/>
      <c r="BH11" s="448"/>
      <c r="BI11" s="448"/>
      <c r="BJ11" s="448"/>
      <c r="BK11" s="448"/>
      <c r="BL11" s="448"/>
      <c r="BM11" s="449"/>
      <c r="BN11" s="413" t="s">
        <v>108</v>
      </c>
      <c r="BO11" s="414"/>
      <c r="BP11" s="414"/>
      <c r="BQ11" s="414"/>
      <c r="BR11" s="414"/>
      <c r="BS11" s="414"/>
      <c r="BT11" s="414"/>
      <c r="BU11" s="415"/>
      <c r="BV11" s="413" t="s">
        <v>108</v>
      </c>
      <c r="BW11" s="414"/>
      <c r="BX11" s="414"/>
      <c r="BY11" s="414"/>
      <c r="BZ11" s="414"/>
      <c r="CA11" s="414"/>
      <c r="CB11" s="414"/>
      <c r="CC11" s="415"/>
      <c r="CD11" s="416" t="s">
        <v>109</v>
      </c>
      <c r="CE11" s="417"/>
      <c r="CF11" s="417"/>
      <c r="CG11" s="417"/>
      <c r="CH11" s="417"/>
      <c r="CI11" s="417"/>
      <c r="CJ11" s="417"/>
      <c r="CK11" s="417"/>
      <c r="CL11" s="417"/>
      <c r="CM11" s="417"/>
      <c r="CN11" s="417"/>
      <c r="CO11" s="417"/>
      <c r="CP11" s="417"/>
      <c r="CQ11" s="417"/>
      <c r="CR11" s="417"/>
      <c r="CS11" s="418"/>
      <c r="CT11" s="453" t="s">
        <v>108</v>
      </c>
      <c r="CU11" s="454"/>
      <c r="CV11" s="454"/>
      <c r="CW11" s="454"/>
      <c r="CX11" s="454"/>
      <c r="CY11" s="454"/>
      <c r="CZ11" s="454"/>
      <c r="DA11" s="455"/>
      <c r="DB11" s="453" t="s">
        <v>108</v>
      </c>
      <c r="DC11" s="454"/>
      <c r="DD11" s="454"/>
      <c r="DE11" s="454"/>
      <c r="DF11" s="454"/>
      <c r="DG11" s="454"/>
      <c r="DH11" s="454"/>
      <c r="DI11" s="455"/>
      <c r="DJ11" s="137"/>
      <c r="DK11" s="137"/>
      <c r="DL11" s="137"/>
      <c r="DM11" s="137"/>
      <c r="DN11" s="137"/>
      <c r="DO11" s="137"/>
    </row>
    <row r="12" spans="1:119" ht="18.75" customHeight="1" x14ac:dyDescent="0.15">
      <c r="A12" s="138"/>
      <c r="B12" s="473" t="s">
        <v>110</v>
      </c>
      <c r="C12" s="474"/>
      <c r="D12" s="474"/>
      <c r="E12" s="474"/>
      <c r="F12" s="474"/>
      <c r="G12" s="474"/>
      <c r="H12" s="474"/>
      <c r="I12" s="474"/>
      <c r="J12" s="474"/>
      <c r="K12" s="475"/>
      <c r="L12" s="482" t="s">
        <v>111</v>
      </c>
      <c r="M12" s="483"/>
      <c r="N12" s="483"/>
      <c r="O12" s="483"/>
      <c r="P12" s="483"/>
      <c r="Q12" s="484"/>
      <c r="R12" s="485">
        <v>13609</v>
      </c>
      <c r="S12" s="486"/>
      <c r="T12" s="486"/>
      <c r="U12" s="486"/>
      <c r="V12" s="487"/>
      <c r="W12" s="488" t="s">
        <v>1</v>
      </c>
      <c r="X12" s="446"/>
      <c r="Y12" s="446"/>
      <c r="Z12" s="446"/>
      <c r="AA12" s="446"/>
      <c r="AB12" s="489"/>
      <c r="AC12" s="445" t="s">
        <v>112</v>
      </c>
      <c r="AD12" s="446"/>
      <c r="AE12" s="446"/>
      <c r="AF12" s="446"/>
      <c r="AG12" s="489"/>
      <c r="AH12" s="445" t="s">
        <v>113</v>
      </c>
      <c r="AI12" s="446"/>
      <c r="AJ12" s="446"/>
      <c r="AK12" s="446"/>
      <c r="AL12" s="490"/>
      <c r="AM12" s="442" t="s">
        <v>114</v>
      </c>
      <c r="AN12" s="443"/>
      <c r="AO12" s="443"/>
      <c r="AP12" s="443"/>
      <c r="AQ12" s="443"/>
      <c r="AR12" s="443"/>
      <c r="AS12" s="443"/>
      <c r="AT12" s="444"/>
      <c r="AU12" s="445" t="s">
        <v>115</v>
      </c>
      <c r="AV12" s="446"/>
      <c r="AW12" s="446"/>
      <c r="AX12" s="446"/>
      <c r="AY12" s="447" t="s">
        <v>116</v>
      </c>
      <c r="AZ12" s="448"/>
      <c r="BA12" s="448"/>
      <c r="BB12" s="448"/>
      <c r="BC12" s="448"/>
      <c r="BD12" s="448"/>
      <c r="BE12" s="448"/>
      <c r="BF12" s="448"/>
      <c r="BG12" s="448"/>
      <c r="BH12" s="448"/>
      <c r="BI12" s="448"/>
      <c r="BJ12" s="448"/>
      <c r="BK12" s="448"/>
      <c r="BL12" s="448"/>
      <c r="BM12" s="449"/>
      <c r="BN12" s="413" t="s">
        <v>117</v>
      </c>
      <c r="BO12" s="414"/>
      <c r="BP12" s="414"/>
      <c r="BQ12" s="414"/>
      <c r="BR12" s="414"/>
      <c r="BS12" s="414"/>
      <c r="BT12" s="414"/>
      <c r="BU12" s="415"/>
      <c r="BV12" s="413" t="s">
        <v>117</v>
      </c>
      <c r="BW12" s="414"/>
      <c r="BX12" s="414"/>
      <c r="BY12" s="414"/>
      <c r="BZ12" s="414"/>
      <c r="CA12" s="414"/>
      <c r="CB12" s="414"/>
      <c r="CC12" s="415"/>
      <c r="CD12" s="416" t="s">
        <v>118</v>
      </c>
      <c r="CE12" s="417"/>
      <c r="CF12" s="417"/>
      <c r="CG12" s="417"/>
      <c r="CH12" s="417"/>
      <c r="CI12" s="417"/>
      <c r="CJ12" s="417"/>
      <c r="CK12" s="417"/>
      <c r="CL12" s="417"/>
      <c r="CM12" s="417"/>
      <c r="CN12" s="417"/>
      <c r="CO12" s="417"/>
      <c r="CP12" s="417"/>
      <c r="CQ12" s="417"/>
      <c r="CR12" s="417"/>
      <c r="CS12" s="418"/>
      <c r="CT12" s="453" t="s">
        <v>117</v>
      </c>
      <c r="CU12" s="454"/>
      <c r="CV12" s="454"/>
      <c r="CW12" s="454"/>
      <c r="CX12" s="454"/>
      <c r="CY12" s="454"/>
      <c r="CZ12" s="454"/>
      <c r="DA12" s="455"/>
      <c r="DB12" s="453" t="s">
        <v>117</v>
      </c>
      <c r="DC12" s="454"/>
      <c r="DD12" s="454"/>
      <c r="DE12" s="454"/>
      <c r="DF12" s="454"/>
      <c r="DG12" s="454"/>
      <c r="DH12" s="454"/>
      <c r="DI12" s="455"/>
      <c r="DJ12" s="137"/>
      <c r="DK12" s="137"/>
      <c r="DL12" s="137"/>
      <c r="DM12" s="137"/>
      <c r="DN12" s="137"/>
      <c r="DO12" s="137"/>
    </row>
    <row r="13" spans="1:119" ht="18.75" customHeight="1" x14ac:dyDescent="0.15">
      <c r="A13" s="138"/>
      <c r="B13" s="476"/>
      <c r="C13" s="477"/>
      <c r="D13" s="477"/>
      <c r="E13" s="477"/>
      <c r="F13" s="477"/>
      <c r="G13" s="477"/>
      <c r="H13" s="477"/>
      <c r="I13" s="477"/>
      <c r="J13" s="477"/>
      <c r="K13" s="478"/>
      <c r="L13" s="148"/>
      <c r="M13" s="501" t="s">
        <v>119</v>
      </c>
      <c r="N13" s="502"/>
      <c r="O13" s="502"/>
      <c r="P13" s="502"/>
      <c r="Q13" s="503"/>
      <c r="R13" s="494">
        <v>13523</v>
      </c>
      <c r="S13" s="495"/>
      <c r="T13" s="495"/>
      <c r="U13" s="495"/>
      <c r="V13" s="496"/>
      <c r="W13" s="429" t="s">
        <v>120</v>
      </c>
      <c r="X13" s="430"/>
      <c r="Y13" s="430"/>
      <c r="Z13" s="430"/>
      <c r="AA13" s="430"/>
      <c r="AB13" s="420"/>
      <c r="AC13" s="464">
        <v>1077</v>
      </c>
      <c r="AD13" s="465"/>
      <c r="AE13" s="465"/>
      <c r="AF13" s="465"/>
      <c r="AG13" s="504"/>
      <c r="AH13" s="464">
        <v>1198</v>
      </c>
      <c r="AI13" s="465"/>
      <c r="AJ13" s="465"/>
      <c r="AK13" s="465"/>
      <c r="AL13" s="466"/>
      <c r="AM13" s="442" t="s">
        <v>121</v>
      </c>
      <c r="AN13" s="443"/>
      <c r="AO13" s="443"/>
      <c r="AP13" s="443"/>
      <c r="AQ13" s="443"/>
      <c r="AR13" s="443"/>
      <c r="AS13" s="443"/>
      <c r="AT13" s="444"/>
      <c r="AU13" s="445" t="s">
        <v>122</v>
      </c>
      <c r="AV13" s="446"/>
      <c r="AW13" s="446"/>
      <c r="AX13" s="446"/>
      <c r="AY13" s="447" t="s">
        <v>123</v>
      </c>
      <c r="AZ13" s="448"/>
      <c r="BA13" s="448"/>
      <c r="BB13" s="448"/>
      <c r="BC13" s="448"/>
      <c r="BD13" s="448"/>
      <c r="BE13" s="448"/>
      <c r="BF13" s="448"/>
      <c r="BG13" s="448"/>
      <c r="BH13" s="448"/>
      <c r="BI13" s="448"/>
      <c r="BJ13" s="448"/>
      <c r="BK13" s="448"/>
      <c r="BL13" s="448"/>
      <c r="BM13" s="449"/>
      <c r="BN13" s="413">
        <v>282962</v>
      </c>
      <c r="BO13" s="414"/>
      <c r="BP13" s="414"/>
      <c r="BQ13" s="414"/>
      <c r="BR13" s="414"/>
      <c r="BS13" s="414"/>
      <c r="BT13" s="414"/>
      <c r="BU13" s="415"/>
      <c r="BV13" s="413">
        <v>343615</v>
      </c>
      <c r="BW13" s="414"/>
      <c r="BX13" s="414"/>
      <c r="BY13" s="414"/>
      <c r="BZ13" s="414"/>
      <c r="CA13" s="414"/>
      <c r="CB13" s="414"/>
      <c r="CC13" s="415"/>
      <c r="CD13" s="416" t="s">
        <v>124</v>
      </c>
      <c r="CE13" s="417"/>
      <c r="CF13" s="417"/>
      <c r="CG13" s="417"/>
      <c r="CH13" s="417"/>
      <c r="CI13" s="417"/>
      <c r="CJ13" s="417"/>
      <c r="CK13" s="417"/>
      <c r="CL13" s="417"/>
      <c r="CM13" s="417"/>
      <c r="CN13" s="417"/>
      <c r="CO13" s="417"/>
      <c r="CP13" s="417"/>
      <c r="CQ13" s="417"/>
      <c r="CR13" s="417"/>
      <c r="CS13" s="418"/>
      <c r="CT13" s="410">
        <v>8.1</v>
      </c>
      <c r="CU13" s="411"/>
      <c r="CV13" s="411"/>
      <c r="CW13" s="411"/>
      <c r="CX13" s="411"/>
      <c r="CY13" s="411"/>
      <c r="CZ13" s="411"/>
      <c r="DA13" s="412"/>
      <c r="DB13" s="410">
        <v>9.6999999999999993</v>
      </c>
      <c r="DC13" s="411"/>
      <c r="DD13" s="411"/>
      <c r="DE13" s="411"/>
      <c r="DF13" s="411"/>
      <c r="DG13" s="411"/>
      <c r="DH13" s="411"/>
      <c r="DI13" s="412"/>
      <c r="DJ13" s="137"/>
      <c r="DK13" s="137"/>
      <c r="DL13" s="137"/>
      <c r="DM13" s="137"/>
      <c r="DN13" s="137"/>
      <c r="DO13" s="137"/>
    </row>
    <row r="14" spans="1:119" ht="18.75" customHeight="1" thickBot="1" x14ac:dyDescent="0.2">
      <c r="A14" s="138"/>
      <c r="B14" s="476"/>
      <c r="C14" s="477"/>
      <c r="D14" s="477"/>
      <c r="E14" s="477"/>
      <c r="F14" s="477"/>
      <c r="G14" s="477"/>
      <c r="H14" s="477"/>
      <c r="I14" s="477"/>
      <c r="J14" s="477"/>
      <c r="K14" s="478"/>
      <c r="L14" s="491" t="s">
        <v>125</v>
      </c>
      <c r="M14" s="492"/>
      <c r="N14" s="492"/>
      <c r="O14" s="492"/>
      <c r="P14" s="492"/>
      <c r="Q14" s="493"/>
      <c r="R14" s="494">
        <v>13773</v>
      </c>
      <c r="S14" s="495"/>
      <c r="T14" s="495"/>
      <c r="U14" s="495"/>
      <c r="V14" s="496"/>
      <c r="W14" s="403"/>
      <c r="X14" s="404"/>
      <c r="Y14" s="404"/>
      <c r="Z14" s="404"/>
      <c r="AA14" s="404"/>
      <c r="AB14" s="393"/>
      <c r="AC14" s="497">
        <v>17.3</v>
      </c>
      <c r="AD14" s="498"/>
      <c r="AE14" s="498"/>
      <c r="AF14" s="498"/>
      <c r="AG14" s="499"/>
      <c r="AH14" s="497">
        <v>17.5</v>
      </c>
      <c r="AI14" s="498"/>
      <c r="AJ14" s="498"/>
      <c r="AK14" s="498"/>
      <c r="AL14" s="500"/>
      <c r="AM14" s="442"/>
      <c r="AN14" s="443"/>
      <c r="AO14" s="443"/>
      <c r="AP14" s="443"/>
      <c r="AQ14" s="443"/>
      <c r="AR14" s="443"/>
      <c r="AS14" s="443"/>
      <c r="AT14" s="444"/>
      <c r="AU14" s="445"/>
      <c r="AV14" s="446"/>
      <c r="AW14" s="446"/>
      <c r="AX14" s="446"/>
      <c r="AY14" s="447"/>
      <c r="AZ14" s="448"/>
      <c r="BA14" s="448"/>
      <c r="BB14" s="448"/>
      <c r="BC14" s="448"/>
      <c r="BD14" s="448"/>
      <c r="BE14" s="448"/>
      <c r="BF14" s="448"/>
      <c r="BG14" s="448"/>
      <c r="BH14" s="448"/>
      <c r="BI14" s="448"/>
      <c r="BJ14" s="448"/>
      <c r="BK14" s="448"/>
      <c r="BL14" s="448"/>
      <c r="BM14" s="449"/>
      <c r="BN14" s="413"/>
      <c r="BO14" s="414"/>
      <c r="BP14" s="414"/>
      <c r="BQ14" s="414"/>
      <c r="BR14" s="414"/>
      <c r="BS14" s="414"/>
      <c r="BT14" s="414"/>
      <c r="BU14" s="415"/>
      <c r="BV14" s="413"/>
      <c r="BW14" s="414"/>
      <c r="BX14" s="414"/>
      <c r="BY14" s="414"/>
      <c r="BZ14" s="414"/>
      <c r="CA14" s="414"/>
      <c r="CB14" s="414"/>
      <c r="CC14" s="415"/>
      <c r="CD14" s="505" t="s">
        <v>126</v>
      </c>
      <c r="CE14" s="506"/>
      <c r="CF14" s="506"/>
      <c r="CG14" s="506"/>
      <c r="CH14" s="506"/>
      <c r="CI14" s="506"/>
      <c r="CJ14" s="506"/>
      <c r="CK14" s="506"/>
      <c r="CL14" s="506"/>
      <c r="CM14" s="506"/>
      <c r="CN14" s="506"/>
      <c r="CO14" s="506"/>
      <c r="CP14" s="506"/>
      <c r="CQ14" s="506"/>
      <c r="CR14" s="506"/>
      <c r="CS14" s="507"/>
      <c r="CT14" s="508">
        <v>63.2</v>
      </c>
      <c r="CU14" s="509"/>
      <c r="CV14" s="509"/>
      <c r="CW14" s="509"/>
      <c r="CX14" s="509"/>
      <c r="CY14" s="509"/>
      <c r="CZ14" s="509"/>
      <c r="DA14" s="510"/>
      <c r="DB14" s="508">
        <v>57.5</v>
      </c>
      <c r="DC14" s="509"/>
      <c r="DD14" s="509"/>
      <c r="DE14" s="509"/>
      <c r="DF14" s="509"/>
      <c r="DG14" s="509"/>
      <c r="DH14" s="509"/>
      <c r="DI14" s="510"/>
      <c r="DJ14" s="137"/>
      <c r="DK14" s="137"/>
      <c r="DL14" s="137"/>
      <c r="DM14" s="137"/>
      <c r="DN14" s="137"/>
      <c r="DO14" s="137"/>
    </row>
    <row r="15" spans="1:119" ht="18.75" customHeight="1" x14ac:dyDescent="0.15">
      <c r="A15" s="138"/>
      <c r="B15" s="476"/>
      <c r="C15" s="477"/>
      <c r="D15" s="477"/>
      <c r="E15" s="477"/>
      <c r="F15" s="477"/>
      <c r="G15" s="477"/>
      <c r="H15" s="477"/>
      <c r="I15" s="477"/>
      <c r="J15" s="477"/>
      <c r="K15" s="478"/>
      <c r="L15" s="148"/>
      <c r="M15" s="501" t="s">
        <v>119</v>
      </c>
      <c r="N15" s="502"/>
      <c r="O15" s="502"/>
      <c r="P15" s="502"/>
      <c r="Q15" s="503"/>
      <c r="R15" s="494">
        <v>13672</v>
      </c>
      <c r="S15" s="495"/>
      <c r="T15" s="495"/>
      <c r="U15" s="495"/>
      <c r="V15" s="496"/>
      <c r="W15" s="429" t="s">
        <v>127</v>
      </c>
      <c r="X15" s="430"/>
      <c r="Y15" s="430"/>
      <c r="Z15" s="430"/>
      <c r="AA15" s="430"/>
      <c r="AB15" s="420"/>
      <c r="AC15" s="464">
        <v>1553</v>
      </c>
      <c r="AD15" s="465"/>
      <c r="AE15" s="465"/>
      <c r="AF15" s="465"/>
      <c r="AG15" s="504"/>
      <c r="AH15" s="464">
        <v>1711</v>
      </c>
      <c r="AI15" s="465"/>
      <c r="AJ15" s="465"/>
      <c r="AK15" s="465"/>
      <c r="AL15" s="466"/>
      <c r="AM15" s="442"/>
      <c r="AN15" s="443"/>
      <c r="AO15" s="443"/>
      <c r="AP15" s="443"/>
      <c r="AQ15" s="443"/>
      <c r="AR15" s="443"/>
      <c r="AS15" s="443"/>
      <c r="AT15" s="444"/>
      <c r="AU15" s="445"/>
      <c r="AV15" s="446"/>
      <c r="AW15" s="446"/>
      <c r="AX15" s="446"/>
      <c r="AY15" s="373" t="s">
        <v>128</v>
      </c>
      <c r="AZ15" s="374"/>
      <c r="BA15" s="374"/>
      <c r="BB15" s="374"/>
      <c r="BC15" s="374"/>
      <c r="BD15" s="374"/>
      <c r="BE15" s="374"/>
      <c r="BF15" s="374"/>
      <c r="BG15" s="374"/>
      <c r="BH15" s="374"/>
      <c r="BI15" s="374"/>
      <c r="BJ15" s="374"/>
      <c r="BK15" s="374"/>
      <c r="BL15" s="374"/>
      <c r="BM15" s="375"/>
      <c r="BN15" s="376">
        <v>1782726</v>
      </c>
      <c r="BO15" s="377"/>
      <c r="BP15" s="377"/>
      <c r="BQ15" s="377"/>
      <c r="BR15" s="377"/>
      <c r="BS15" s="377"/>
      <c r="BT15" s="377"/>
      <c r="BU15" s="378"/>
      <c r="BV15" s="376">
        <v>2117783</v>
      </c>
      <c r="BW15" s="377"/>
      <c r="BX15" s="377"/>
      <c r="BY15" s="377"/>
      <c r="BZ15" s="377"/>
      <c r="CA15" s="377"/>
      <c r="CB15" s="377"/>
      <c r="CC15" s="378"/>
      <c r="CD15" s="511" t="s">
        <v>129</v>
      </c>
      <c r="CE15" s="512"/>
      <c r="CF15" s="512"/>
      <c r="CG15" s="512"/>
      <c r="CH15" s="512"/>
      <c r="CI15" s="512"/>
      <c r="CJ15" s="512"/>
      <c r="CK15" s="512"/>
      <c r="CL15" s="512"/>
      <c r="CM15" s="512"/>
      <c r="CN15" s="512"/>
      <c r="CO15" s="512"/>
      <c r="CP15" s="512"/>
      <c r="CQ15" s="512"/>
      <c r="CR15" s="512"/>
      <c r="CS15" s="513"/>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6"/>
      <c r="C16" s="477"/>
      <c r="D16" s="477"/>
      <c r="E16" s="477"/>
      <c r="F16" s="477"/>
      <c r="G16" s="477"/>
      <c r="H16" s="477"/>
      <c r="I16" s="477"/>
      <c r="J16" s="477"/>
      <c r="K16" s="478"/>
      <c r="L16" s="491" t="s">
        <v>130</v>
      </c>
      <c r="M16" s="522"/>
      <c r="N16" s="522"/>
      <c r="O16" s="522"/>
      <c r="P16" s="522"/>
      <c r="Q16" s="523"/>
      <c r="R16" s="514" t="s">
        <v>131</v>
      </c>
      <c r="S16" s="515"/>
      <c r="T16" s="515"/>
      <c r="U16" s="515"/>
      <c r="V16" s="516"/>
      <c r="W16" s="403"/>
      <c r="X16" s="404"/>
      <c r="Y16" s="404"/>
      <c r="Z16" s="404"/>
      <c r="AA16" s="404"/>
      <c r="AB16" s="393"/>
      <c r="AC16" s="497">
        <v>24.9</v>
      </c>
      <c r="AD16" s="498"/>
      <c r="AE16" s="498"/>
      <c r="AF16" s="498"/>
      <c r="AG16" s="499"/>
      <c r="AH16" s="497">
        <v>25</v>
      </c>
      <c r="AI16" s="498"/>
      <c r="AJ16" s="498"/>
      <c r="AK16" s="498"/>
      <c r="AL16" s="500"/>
      <c r="AM16" s="442"/>
      <c r="AN16" s="443"/>
      <c r="AO16" s="443"/>
      <c r="AP16" s="443"/>
      <c r="AQ16" s="443"/>
      <c r="AR16" s="443"/>
      <c r="AS16" s="443"/>
      <c r="AT16" s="444"/>
      <c r="AU16" s="445"/>
      <c r="AV16" s="446"/>
      <c r="AW16" s="446"/>
      <c r="AX16" s="446"/>
      <c r="AY16" s="447" t="s">
        <v>132</v>
      </c>
      <c r="AZ16" s="448"/>
      <c r="BA16" s="448"/>
      <c r="BB16" s="448"/>
      <c r="BC16" s="448"/>
      <c r="BD16" s="448"/>
      <c r="BE16" s="448"/>
      <c r="BF16" s="448"/>
      <c r="BG16" s="448"/>
      <c r="BH16" s="448"/>
      <c r="BI16" s="448"/>
      <c r="BJ16" s="448"/>
      <c r="BK16" s="448"/>
      <c r="BL16" s="448"/>
      <c r="BM16" s="449"/>
      <c r="BN16" s="413">
        <v>5556961</v>
      </c>
      <c r="BO16" s="414"/>
      <c r="BP16" s="414"/>
      <c r="BQ16" s="414"/>
      <c r="BR16" s="414"/>
      <c r="BS16" s="414"/>
      <c r="BT16" s="414"/>
      <c r="BU16" s="415"/>
      <c r="BV16" s="413">
        <v>5325216</v>
      </c>
      <c r="BW16" s="414"/>
      <c r="BX16" s="414"/>
      <c r="BY16" s="414"/>
      <c r="BZ16" s="414"/>
      <c r="CA16" s="414"/>
      <c r="CB16" s="414"/>
      <c r="CC16" s="415"/>
      <c r="CD16" s="152"/>
      <c r="CE16" s="520"/>
      <c r="CF16" s="520"/>
      <c r="CG16" s="520"/>
      <c r="CH16" s="520"/>
      <c r="CI16" s="520"/>
      <c r="CJ16" s="520"/>
      <c r="CK16" s="520"/>
      <c r="CL16" s="520"/>
      <c r="CM16" s="520"/>
      <c r="CN16" s="520"/>
      <c r="CO16" s="520"/>
      <c r="CP16" s="520"/>
      <c r="CQ16" s="520"/>
      <c r="CR16" s="520"/>
      <c r="CS16" s="521"/>
      <c r="CT16" s="410"/>
      <c r="CU16" s="411"/>
      <c r="CV16" s="411"/>
      <c r="CW16" s="411"/>
      <c r="CX16" s="411"/>
      <c r="CY16" s="411"/>
      <c r="CZ16" s="411"/>
      <c r="DA16" s="412"/>
      <c r="DB16" s="410"/>
      <c r="DC16" s="411"/>
      <c r="DD16" s="411"/>
      <c r="DE16" s="411"/>
      <c r="DF16" s="411"/>
      <c r="DG16" s="411"/>
      <c r="DH16" s="411"/>
      <c r="DI16" s="412"/>
      <c r="DJ16" s="137"/>
      <c r="DK16" s="137"/>
      <c r="DL16" s="137"/>
      <c r="DM16" s="137"/>
      <c r="DN16" s="137"/>
      <c r="DO16" s="137"/>
    </row>
    <row r="17" spans="1:119" ht="18.75" customHeight="1" thickBot="1" x14ac:dyDescent="0.2">
      <c r="A17" s="138"/>
      <c r="B17" s="479"/>
      <c r="C17" s="480"/>
      <c r="D17" s="480"/>
      <c r="E17" s="480"/>
      <c r="F17" s="480"/>
      <c r="G17" s="480"/>
      <c r="H17" s="480"/>
      <c r="I17" s="480"/>
      <c r="J17" s="480"/>
      <c r="K17" s="481"/>
      <c r="L17" s="153"/>
      <c r="M17" s="517" t="s">
        <v>133</v>
      </c>
      <c r="N17" s="518"/>
      <c r="O17" s="518"/>
      <c r="P17" s="518"/>
      <c r="Q17" s="519"/>
      <c r="R17" s="514" t="s">
        <v>134</v>
      </c>
      <c r="S17" s="515"/>
      <c r="T17" s="515"/>
      <c r="U17" s="515"/>
      <c r="V17" s="516"/>
      <c r="W17" s="429" t="s">
        <v>135</v>
      </c>
      <c r="X17" s="430"/>
      <c r="Y17" s="430"/>
      <c r="Z17" s="430"/>
      <c r="AA17" s="430"/>
      <c r="AB17" s="420"/>
      <c r="AC17" s="464">
        <v>3603</v>
      </c>
      <c r="AD17" s="465"/>
      <c r="AE17" s="465"/>
      <c r="AF17" s="465"/>
      <c r="AG17" s="504"/>
      <c r="AH17" s="464">
        <v>3920</v>
      </c>
      <c r="AI17" s="465"/>
      <c r="AJ17" s="465"/>
      <c r="AK17" s="465"/>
      <c r="AL17" s="466"/>
      <c r="AM17" s="442"/>
      <c r="AN17" s="443"/>
      <c r="AO17" s="443"/>
      <c r="AP17" s="443"/>
      <c r="AQ17" s="443"/>
      <c r="AR17" s="443"/>
      <c r="AS17" s="443"/>
      <c r="AT17" s="444"/>
      <c r="AU17" s="445"/>
      <c r="AV17" s="446"/>
      <c r="AW17" s="446"/>
      <c r="AX17" s="446"/>
      <c r="AY17" s="447" t="s">
        <v>136</v>
      </c>
      <c r="AZ17" s="448"/>
      <c r="BA17" s="448"/>
      <c r="BB17" s="448"/>
      <c r="BC17" s="448"/>
      <c r="BD17" s="448"/>
      <c r="BE17" s="448"/>
      <c r="BF17" s="448"/>
      <c r="BG17" s="448"/>
      <c r="BH17" s="448"/>
      <c r="BI17" s="448"/>
      <c r="BJ17" s="448"/>
      <c r="BK17" s="448"/>
      <c r="BL17" s="448"/>
      <c r="BM17" s="449"/>
      <c r="BN17" s="413">
        <v>2281539</v>
      </c>
      <c r="BO17" s="414"/>
      <c r="BP17" s="414"/>
      <c r="BQ17" s="414"/>
      <c r="BR17" s="414"/>
      <c r="BS17" s="414"/>
      <c r="BT17" s="414"/>
      <c r="BU17" s="415"/>
      <c r="BV17" s="413">
        <v>2746146</v>
      </c>
      <c r="BW17" s="414"/>
      <c r="BX17" s="414"/>
      <c r="BY17" s="414"/>
      <c r="BZ17" s="414"/>
      <c r="CA17" s="414"/>
      <c r="CB17" s="414"/>
      <c r="CC17" s="415"/>
      <c r="CD17" s="152"/>
      <c r="CE17" s="520"/>
      <c r="CF17" s="520"/>
      <c r="CG17" s="520"/>
      <c r="CH17" s="520"/>
      <c r="CI17" s="520"/>
      <c r="CJ17" s="520"/>
      <c r="CK17" s="520"/>
      <c r="CL17" s="520"/>
      <c r="CM17" s="520"/>
      <c r="CN17" s="520"/>
      <c r="CO17" s="520"/>
      <c r="CP17" s="520"/>
      <c r="CQ17" s="520"/>
      <c r="CR17" s="520"/>
      <c r="CS17" s="521"/>
      <c r="CT17" s="410"/>
      <c r="CU17" s="411"/>
      <c r="CV17" s="411"/>
      <c r="CW17" s="411"/>
      <c r="CX17" s="411"/>
      <c r="CY17" s="411"/>
      <c r="CZ17" s="411"/>
      <c r="DA17" s="412"/>
      <c r="DB17" s="410"/>
      <c r="DC17" s="411"/>
      <c r="DD17" s="411"/>
      <c r="DE17" s="411"/>
      <c r="DF17" s="411"/>
      <c r="DG17" s="411"/>
      <c r="DH17" s="411"/>
      <c r="DI17" s="412"/>
      <c r="DJ17" s="137"/>
      <c r="DK17" s="137"/>
      <c r="DL17" s="137"/>
      <c r="DM17" s="137"/>
      <c r="DN17" s="137"/>
      <c r="DO17" s="137"/>
    </row>
    <row r="18" spans="1:119" ht="18.75" customHeight="1" thickBot="1" x14ac:dyDescent="0.2">
      <c r="A18" s="138"/>
      <c r="B18" s="524" t="s">
        <v>137</v>
      </c>
      <c r="C18" s="456"/>
      <c r="D18" s="456"/>
      <c r="E18" s="525"/>
      <c r="F18" s="525"/>
      <c r="G18" s="525"/>
      <c r="H18" s="525"/>
      <c r="I18" s="525"/>
      <c r="J18" s="525"/>
      <c r="K18" s="525"/>
      <c r="L18" s="526">
        <v>419.68</v>
      </c>
      <c r="M18" s="526"/>
      <c r="N18" s="526"/>
      <c r="O18" s="526"/>
      <c r="P18" s="526"/>
      <c r="Q18" s="526"/>
      <c r="R18" s="527"/>
      <c r="S18" s="527"/>
      <c r="T18" s="527"/>
      <c r="U18" s="527"/>
      <c r="V18" s="528"/>
      <c r="W18" s="431"/>
      <c r="X18" s="432"/>
      <c r="Y18" s="432"/>
      <c r="Z18" s="432"/>
      <c r="AA18" s="432"/>
      <c r="AB18" s="423"/>
      <c r="AC18" s="529">
        <v>57.8</v>
      </c>
      <c r="AD18" s="530"/>
      <c r="AE18" s="530"/>
      <c r="AF18" s="530"/>
      <c r="AG18" s="531"/>
      <c r="AH18" s="529">
        <v>57.4</v>
      </c>
      <c r="AI18" s="530"/>
      <c r="AJ18" s="530"/>
      <c r="AK18" s="530"/>
      <c r="AL18" s="532"/>
      <c r="AM18" s="442"/>
      <c r="AN18" s="443"/>
      <c r="AO18" s="443"/>
      <c r="AP18" s="443"/>
      <c r="AQ18" s="443"/>
      <c r="AR18" s="443"/>
      <c r="AS18" s="443"/>
      <c r="AT18" s="444"/>
      <c r="AU18" s="445"/>
      <c r="AV18" s="446"/>
      <c r="AW18" s="446"/>
      <c r="AX18" s="446"/>
      <c r="AY18" s="447" t="s">
        <v>138</v>
      </c>
      <c r="AZ18" s="448"/>
      <c r="BA18" s="448"/>
      <c r="BB18" s="448"/>
      <c r="BC18" s="448"/>
      <c r="BD18" s="448"/>
      <c r="BE18" s="448"/>
      <c r="BF18" s="448"/>
      <c r="BG18" s="448"/>
      <c r="BH18" s="448"/>
      <c r="BI18" s="448"/>
      <c r="BJ18" s="448"/>
      <c r="BK18" s="448"/>
      <c r="BL18" s="448"/>
      <c r="BM18" s="449"/>
      <c r="BN18" s="413">
        <v>5863543</v>
      </c>
      <c r="BO18" s="414"/>
      <c r="BP18" s="414"/>
      <c r="BQ18" s="414"/>
      <c r="BR18" s="414"/>
      <c r="BS18" s="414"/>
      <c r="BT18" s="414"/>
      <c r="BU18" s="415"/>
      <c r="BV18" s="413">
        <v>5768724</v>
      </c>
      <c r="BW18" s="414"/>
      <c r="BX18" s="414"/>
      <c r="BY18" s="414"/>
      <c r="BZ18" s="414"/>
      <c r="CA18" s="414"/>
      <c r="CB18" s="414"/>
      <c r="CC18" s="415"/>
      <c r="CD18" s="152"/>
      <c r="CE18" s="520"/>
      <c r="CF18" s="520"/>
      <c r="CG18" s="520"/>
      <c r="CH18" s="520"/>
      <c r="CI18" s="520"/>
      <c r="CJ18" s="520"/>
      <c r="CK18" s="520"/>
      <c r="CL18" s="520"/>
      <c r="CM18" s="520"/>
      <c r="CN18" s="520"/>
      <c r="CO18" s="520"/>
      <c r="CP18" s="520"/>
      <c r="CQ18" s="520"/>
      <c r="CR18" s="520"/>
      <c r="CS18" s="521"/>
      <c r="CT18" s="410"/>
      <c r="CU18" s="411"/>
      <c r="CV18" s="411"/>
      <c r="CW18" s="411"/>
      <c r="CX18" s="411"/>
      <c r="CY18" s="411"/>
      <c r="CZ18" s="411"/>
      <c r="DA18" s="412"/>
      <c r="DB18" s="410"/>
      <c r="DC18" s="411"/>
      <c r="DD18" s="411"/>
      <c r="DE18" s="411"/>
      <c r="DF18" s="411"/>
      <c r="DG18" s="411"/>
      <c r="DH18" s="411"/>
      <c r="DI18" s="412"/>
      <c r="DJ18" s="137"/>
      <c r="DK18" s="137"/>
      <c r="DL18" s="137"/>
      <c r="DM18" s="137"/>
      <c r="DN18" s="137"/>
      <c r="DO18" s="137"/>
    </row>
    <row r="19" spans="1:119" ht="18.75" customHeight="1" thickBot="1" x14ac:dyDescent="0.2">
      <c r="A19" s="138"/>
      <c r="B19" s="524" t="s">
        <v>139</v>
      </c>
      <c r="C19" s="456"/>
      <c r="D19" s="456"/>
      <c r="E19" s="525"/>
      <c r="F19" s="525"/>
      <c r="G19" s="525"/>
      <c r="H19" s="525"/>
      <c r="I19" s="525"/>
      <c r="J19" s="525"/>
      <c r="K19" s="525"/>
      <c r="L19" s="533">
        <v>31</v>
      </c>
      <c r="M19" s="533"/>
      <c r="N19" s="533"/>
      <c r="O19" s="533"/>
      <c r="P19" s="533"/>
      <c r="Q19" s="533"/>
      <c r="R19" s="534"/>
      <c r="S19" s="534"/>
      <c r="T19" s="534"/>
      <c r="U19" s="534"/>
      <c r="V19" s="535"/>
      <c r="W19" s="370"/>
      <c r="X19" s="371"/>
      <c r="Y19" s="371"/>
      <c r="Z19" s="371"/>
      <c r="AA19" s="371"/>
      <c r="AB19" s="371"/>
      <c r="AC19" s="377"/>
      <c r="AD19" s="377"/>
      <c r="AE19" s="377"/>
      <c r="AF19" s="377"/>
      <c r="AG19" s="377"/>
      <c r="AH19" s="377"/>
      <c r="AI19" s="377"/>
      <c r="AJ19" s="377"/>
      <c r="AK19" s="377"/>
      <c r="AL19" s="378"/>
      <c r="AM19" s="442"/>
      <c r="AN19" s="443"/>
      <c r="AO19" s="443"/>
      <c r="AP19" s="443"/>
      <c r="AQ19" s="443"/>
      <c r="AR19" s="443"/>
      <c r="AS19" s="443"/>
      <c r="AT19" s="444"/>
      <c r="AU19" s="445"/>
      <c r="AV19" s="446"/>
      <c r="AW19" s="446"/>
      <c r="AX19" s="446"/>
      <c r="AY19" s="447" t="s">
        <v>140</v>
      </c>
      <c r="AZ19" s="448"/>
      <c r="BA19" s="448"/>
      <c r="BB19" s="448"/>
      <c r="BC19" s="448"/>
      <c r="BD19" s="448"/>
      <c r="BE19" s="448"/>
      <c r="BF19" s="448"/>
      <c r="BG19" s="448"/>
      <c r="BH19" s="448"/>
      <c r="BI19" s="448"/>
      <c r="BJ19" s="448"/>
      <c r="BK19" s="448"/>
      <c r="BL19" s="448"/>
      <c r="BM19" s="449"/>
      <c r="BN19" s="413">
        <v>9569956</v>
      </c>
      <c r="BO19" s="414"/>
      <c r="BP19" s="414"/>
      <c r="BQ19" s="414"/>
      <c r="BR19" s="414"/>
      <c r="BS19" s="414"/>
      <c r="BT19" s="414"/>
      <c r="BU19" s="415"/>
      <c r="BV19" s="413">
        <v>9194872</v>
      </c>
      <c r="BW19" s="414"/>
      <c r="BX19" s="414"/>
      <c r="BY19" s="414"/>
      <c r="BZ19" s="414"/>
      <c r="CA19" s="414"/>
      <c r="CB19" s="414"/>
      <c r="CC19" s="415"/>
      <c r="CD19" s="152"/>
      <c r="CE19" s="520"/>
      <c r="CF19" s="520"/>
      <c r="CG19" s="520"/>
      <c r="CH19" s="520"/>
      <c r="CI19" s="520"/>
      <c r="CJ19" s="520"/>
      <c r="CK19" s="520"/>
      <c r="CL19" s="520"/>
      <c r="CM19" s="520"/>
      <c r="CN19" s="520"/>
      <c r="CO19" s="520"/>
      <c r="CP19" s="520"/>
      <c r="CQ19" s="520"/>
      <c r="CR19" s="520"/>
      <c r="CS19" s="521"/>
      <c r="CT19" s="410"/>
      <c r="CU19" s="411"/>
      <c r="CV19" s="411"/>
      <c r="CW19" s="411"/>
      <c r="CX19" s="411"/>
      <c r="CY19" s="411"/>
      <c r="CZ19" s="411"/>
      <c r="DA19" s="412"/>
      <c r="DB19" s="410"/>
      <c r="DC19" s="411"/>
      <c r="DD19" s="411"/>
      <c r="DE19" s="411"/>
      <c r="DF19" s="411"/>
      <c r="DG19" s="411"/>
      <c r="DH19" s="411"/>
      <c r="DI19" s="412"/>
      <c r="DJ19" s="137"/>
      <c r="DK19" s="137"/>
      <c r="DL19" s="137"/>
      <c r="DM19" s="137"/>
      <c r="DN19" s="137"/>
      <c r="DO19" s="137"/>
    </row>
    <row r="20" spans="1:119" ht="18.75" customHeight="1" thickBot="1" x14ac:dyDescent="0.2">
      <c r="A20" s="138"/>
      <c r="B20" s="524" t="s">
        <v>141</v>
      </c>
      <c r="C20" s="456"/>
      <c r="D20" s="456"/>
      <c r="E20" s="525"/>
      <c r="F20" s="525"/>
      <c r="G20" s="525"/>
      <c r="H20" s="525"/>
      <c r="I20" s="525"/>
      <c r="J20" s="525"/>
      <c r="K20" s="525"/>
      <c r="L20" s="533">
        <v>4669</v>
      </c>
      <c r="M20" s="533"/>
      <c r="N20" s="533"/>
      <c r="O20" s="533"/>
      <c r="P20" s="533"/>
      <c r="Q20" s="533"/>
      <c r="R20" s="534"/>
      <c r="S20" s="534"/>
      <c r="T20" s="534"/>
      <c r="U20" s="534"/>
      <c r="V20" s="535"/>
      <c r="W20" s="431"/>
      <c r="X20" s="432"/>
      <c r="Y20" s="432"/>
      <c r="Z20" s="432"/>
      <c r="AA20" s="432"/>
      <c r="AB20" s="432"/>
      <c r="AC20" s="509"/>
      <c r="AD20" s="509"/>
      <c r="AE20" s="509"/>
      <c r="AF20" s="509"/>
      <c r="AG20" s="509"/>
      <c r="AH20" s="509"/>
      <c r="AI20" s="509"/>
      <c r="AJ20" s="509"/>
      <c r="AK20" s="509"/>
      <c r="AL20" s="510"/>
      <c r="AM20" s="536"/>
      <c r="AN20" s="468"/>
      <c r="AO20" s="468"/>
      <c r="AP20" s="468"/>
      <c r="AQ20" s="468"/>
      <c r="AR20" s="468"/>
      <c r="AS20" s="468"/>
      <c r="AT20" s="469"/>
      <c r="AU20" s="537"/>
      <c r="AV20" s="538"/>
      <c r="AW20" s="538"/>
      <c r="AX20" s="539"/>
      <c r="AY20" s="447"/>
      <c r="AZ20" s="448"/>
      <c r="BA20" s="448"/>
      <c r="BB20" s="448"/>
      <c r="BC20" s="448"/>
      <c r="BD20" s="448"/>
      <c r="BE20" s="448"/>
      <c r="BF20" s="448"/>
      <c r="BG20" s="448"/>
      <c r="BH20" s="448"/>
      <c r="BI20" s="448"/>
      <c r="BJ20" s="448"/>
      <c r="BK20" s="448"/>
      <c r="BL20" s="448"/>
      <c r="BM20" s="449"/>
      <c r="BN20" s="413"/>
      <c r="BO20" s="414"/>
      <c r="BP20" s="414"/>
      <c r="BQ20" s="414"/>
      <c r="BR20" s="414"/>
      <c r="BS20" s="414"/>
      <c r="BT20" s="414"/>
      <c r="BU20" s="415"/>
      <c r="BV20" s="413"/>
      <c r="BW20" s="414"/>
      <c r="BX20" s="414"/>
      <c r="BY20" s="414"/>
      <c r="BZ20" s="414"/>
      <c r="CA20" s="414"/>
      <c r="CB20" s="414"/>
      <c r="CC20" s="415"/>
      <c r="CD20" s="152"/>
      <c r="CE20" s="520"/>
      <c r="CF20" s="520"/>
      <c r="CG20" s="520"/>
      <c r="CH20" s="520"/>
      <c r="CI20" s="520"/>
      <c r="CJ20" s="520"/>
      <c r="CK20" s="520"/>
      <c r="CL20" s="520"/>
      <c r="CM20" s="520"/>
      <c r="CN20" s="520"/>
      <c r="CO20" s="520"/>
      <c r="CP20" s="520"/>
      <c r="CQ20" s="520"/>
      <c r="CR20" s="520"/>
      <c r="CS20" s="521"/>
      <c r="CT20" s="410"/>
      <c r="CU20" s="411"/>
      <c r="CV20" s="411"/>
      <c r="CW20" s="411"/>
      <c r="CX20" s="411"/>
      <c r="CY20" s="411"/>
      <c r="CZ20" s="411"/>
      <c r="DA20" s="412"/>
      <c r="DB20" s="410"/>
      <c r="DC20" s="411"/>
      <c r="DD20" s="411"/>
      <c r="DE20" s="411"/>
      <c r="DF20" s="411"/>
      <c r="DG20" s="411"/>
      <c r="DH20" s="411"/>
      <c r="DI20" s="412"/>
      <c r="DJ20" s="137"/>
      <c r="DK20" s="137"/>
      <c r="DL20" s="137"/>
      <c r="DM20" s="137"/>
      <c r="DN20" s="137"/>
      <c r="DO20" s="137"/>
    </row>
    <row r="21" spans="1:119" ht="18.75" customHeight="1" x14ac:dyDescent="0.15">
      <c r="A21" s="138"/>
      <c r="B21" s="540" t="s">
        <v>142</v>
      </c>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2"/>
      <c r="AY21" s="447"/>
      <c r="AZ21" s="448"/>
      <c r="BA21" s="448"/>
      <c r="BB21" s="448"/>
      <c r="BC21" s="448"/>
      <c r="BD21" s="448"/>
      <c r="BE21" s="448"/>
      <c r="BF21" s="448"/>
      <c r="BG21" s="448"/>
      <c r="BH21" s="448"/>
      <c r="BI21" s="448"/>
      <c r="BJ21" s="448"/>
      <c r="BK21" s="448"/>
      <c r="BL21" s="448"/>
      <c r="BM21" s="449"/>
      <c r="BN21" s="413"/>
      <c r="BO21" s="414"/>
      <c r="BP21" s="414"/>
      <c r="BQ21" s="414"/>
      <c r="BR21" s="414"/>
      <c r="BS21" s="414"/>
      <c r="BT21" s="414"/>
      <c r="BU21" s="415"/>
      <c r="BV21" s="413"/>
      <c r="BW21" s="414"/>
      <c r="BX21" s="414"/>
      <c r="BY21" s="414"/>
      <c r="BZ21" s="414"/>
      <c r="CA21" s="414"/>
      <c r="CB21" s="414"/>
      <c r="CC21" s="415"/>
      <c r="CD21" s="152"/>
      <c r="CE21" s="520"/>
      <c r="CF21" s="520"/>
      <c r="CG21" s="520"/>
      <c r="CH21" s="520"/>
      <c r="CI21" s="520"/>
      <c r="CJ21" s="520"/>
      <c r="CK21" s="520"/>
      <c r="CL21" s="520"/>
      <c r="CM21" s="520"/>
      <c r="CN21" s="520"/>
      <c r="CO21" s="520"/>
      <c r="CP21" s="520"/>
      <c r="CQ21" s="520"/>
      <c r="CR21" s="520"/>
      <c r="CS21" s="521"/>
      <c r="CT21" s="410"/>
      <c r="CU21" s="411"/>
      <c r="CV21" s="411"/>
      <c r="CW21" s="411"/>
      <c r="CX21" s="411"/>
      <c r="CY21" s="411"/>
      <c r="CZ21" s="411"/>
      <c r="DA21" s="412"/>
      <c r="DB21" s="410"/>
      <c r="DC21" s="411"/>
      <c r="DD21" s="411"/>
      <c r="DE21" s="411"/>
      <c r="DF21" s="411"/>
      <c r="DG21" s="411"/>
      <c r="DH21" s="411"/>
      <c r="DI21" s="412"/>
      <c r="DJ21" s="137"/>
      <c r="DK21" s="137"/>
      <c r="DL21" s="137"/>
      <c r="DM21" s="137"/>
      <c r="DN21" s="137"/>
      <c r="DO21" s="137"/>
    </row>
    <row r="22" spans="1:119" ht="18.75" customHeight="1" thickBot="1" x14ac:dyDescent="0.2">
      <c r="A22" s="138"/>
      <c r="B22" s="543" t="s">
        <v>143</v>
      </c>
      <c r="C22" s="544"/>
      <c r="D22" s="545"/>
      <c r="E22" s="425" t="s">
        <v>1</v>
      </c>
      <c r="F22" s="430"/>
      <c r="G22" s="430"/>
      <c r="H22" s="430"/>
      <c r="I22" s="430"/>
      <c r="J22" s="430"/>
      <c r="K22" s="420"/>
      <c r="L22" s="425" t="s">
        <v>144</v>
      </c>
      <c r="M22" s="430"/>
      <c r="N22" s="430"/>
      <c r="O22" s="430"/>
      <c r="P22" s="420"/>
      <c r="Q22" s="552" t="s">
        <v>145</v>
      </c>
      <c r="R22" s="553"/>
      <c r="S22" s="553"/>
      <c r="T22" s="553"/>
      <c r="U22" s="553"/>
      <c r="V22" s="554"/>
      <c r="W22" s="558" t="s">
        <v>146</v>
      </c>
      <c r="X22" s="544"/>
      <c r="Y22" s="545"/>
      <c r="Z22" s="425" t="s">
        <v>1</v>
      </c>
      <c r="AA22" s="430"/>
      <c r="AB22" s="430"/>
      <c r="AC22" s="430"/>
      <c r="AD22" s="430"/>
      <c r="AE22" s="430"/>
      <c r="AF22" s="430"/>
      <c r="AG22" s="420"/>
      <c r="AH22" s="571" t="s">
        <v>147</v>
      </c>
      <c r="AI22" s="430"/>
      <c r="AJ22" s="430"/>
      <c r="AK22" s="430"/>
      <c r="AL22" s="420"/>
      <c r="AM22" s="571" t="s">
        <v>148</v>
      </c>
      <c r="AN22" s="572"/>
      <c r="AO22" s="572"/>
      <c r="AP22" s="572"/>
      <c r="AQ22" s="572"/>
      <c r="AR22" s="573"/>
      <c r="AS22" s="552" t="s">
        <v>145</v>
      </c>
      <c r="AT22" s="553"/>
      <c r="AU22" s="553"/>
      <c r="AV22" s="553"/>
      <c r="AW22" s="553"/>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52"/>
      <c r="CE22" s="520"/>
      <c r="CF22" s="520"/>
      <c r="CG22" s="520"/>
      <c r="CH22" s="520"/>
      <c r="CI22" s="520"/>
      <c r="CJ22" s="520"/>
      <c r="CK22" s="520"/>
      <c r="CL22" s="520"/>
      <c r="CM22" s="520"/>
      <c r="CN22" s="520"/>
      <c r="CO22" s="520"/>
      <c r="CP22" s="520"/>
      <c r="CQ22" s="520"/>
      <c r="CR22" s="520"/>
      <c r="CS22" s="521"/>
      <c r="CT22" s="410"/>
      <c r="CU22" s="411"/>
      <c r="CV22" s="411"/>
      <c r="CW22" s="411"/>
      <c r="CX22" s="411"/>
      <c r="CY22" s="411"/>
      <c r="CZ22" s="411"/>
      <c r="DA22" s="412"/>
      <c r="DB22" s="410"/>
      <c r="DC22" s="411"/>
      <c r="DD22" s="411"/>
      <c r="DE22" s="411"/>
      <c r="DF22" s="411"/>
      <c r="DG22" s="411"/>
      <c r="DH22" s="411"/>
      <c r="DI22" s="412"/>
      <c r="DJ22" s="137"/>
      <c r="DK22" s="137"/>
      <c r="DL22" s="137"/>
      <c r="DM22" s="137"/>
      <c r="DN22" s="137"/>
      <c r="DO22" s="137"/>
    </row>
    <row r="23" spans="1:119" ht="18.75" customHeight="1" x14ac:dyDescent="0.15">
      <c r="A23" s="138"/>
      <c r="B23" s="546"/>
      <c r="C23" s="547"/>
      <c r="D23" s="548"/>
      <c r="E23" s="399"/>
      <c r="F23" s="404"/>
      <c r="G23" s="404"/>
      <c r="H23" s="404"/>
      <c r="I23" s="404"/>
      <c r="J23" s="404"/>
      <c r="K23" s="393"/>
      <c r="L23" s="399"/>
      <c r="M23" s="404"/>
      <c r="N23" s="404"/>
      <c r="O23" s="404"/>
      <c r="P23" s="393"/>
      <c r="Q23" s="555"/>
      <c r="R23" s="556"/>
      <c r="S23" s="556"/>
      <c r="T23" s="556"/>
      <c r="U23" s="556"/>
      <c r="V23" s="557"/>
      <c r="W23" s="559"/>
      <c r="X23" s="547"/>
      <c r="Y23" s="548"/>
      <c r="Z23" s="399"/>
      <c r="AA23" s="404"/>
      <c r="AB23" s="404"/>
      <c r="AC23" s="404"/>
      <c r="AD23" s="404"/>
      <c r="AE23" s="404"/>
      <c r="AF23" s="404"/>
      <c r="AG23" s="393"/>
      <c r="AH23" s="399"/>
      <c r="AI23" s="404"/>
      <c r="AJ23" s="404"/>
      <c r="AK23" s="404"/>
      <c r="AL23" s="393"/>
      <c r="AM23" s="574"/>
      <c r="AN23" s="575"/>
      <c r="AO23" s="575"/>
      <c r="AP23" s="575"/>
      <c r="AQ23" s="575"/>
      <c r="AR23" s="576"/>
      <c r="AS23" s="555"/>
      <c r="AT23" s="556"/>
      <c r="AU23" s="556"/>
      <c r="AV23" s="556"/>
      <c r="AW23" s="556"/>
      <c r="AX23" s="578"/>
      <c r="AY23" s="373" t="s">
        <v>149</v>
      </c>
      <c r="AZ23" s="374"/>
      <c r="BA23" s="374"/>
      <c r="BB23" s="374"/>
      <c r="BC23" s="374"/>
      <c r="BD23" s="374"/>
      <c r="BE23" s="374"/>
      <c r="BF23" s="374"/>
      <c r="BG23" s="374"/>
      <c r="BH23" s="374"/>
      <c r="BI23" s="374"/>
      <c r="BJ23" s="374"/>
      <c r="BK23" s="374"/>
      <c r="BL23" s="374"/>
      <c r="BM23" s="375"/>
      <c r="BN23" s="413">
        <v>15622448</v>
      </c>
      <c r="BO23" s="414"/>
      <c r="BP23" s="414"/>
      <c r="BQ23" s="414"/>
      <c r="BR23" s="414"/>
      <c r="BS23" s="414"/>
      <c r="BT23" s="414"/>
      <c r="BU23" s="415"/>
      <c r="BV23" s="413">
        <v>15583165</v>
      </c>
      <c r="BW23" s="414"/>
      <c r="BX23" s="414"/>
      <c r="BY23" s="414"/>
      <c r="BZ23" s="414"/>
      <c r="CA23" s="414"/>
      <c r="CB23" s="414"/>
      <c r="CC23" s="415"/>
      <c r="CD23" s="152"/>
      <c r="CE23" s="520"/>
      <c r="CF23" s="520"/>
      <c r="CG23" s="520"/>
      <c r="CH23" s="520"/>
      <c r="CI23" s="520"/>
      <c r="CJ23" s="520"/>
      <c r="CK23" s="520"/>
      <c r="CL23" s="520"/>
      <c r="CM23" s="520"/>
      <c r="CN23" s="520"/>
      <c r="CO23" s="520"/>
      <c r="CP23" s="520"/>
      <c r="CQ23" s="520"/>
      <c r="CR23" s="520"/>
      <c r="CS23" s="521"/>
      <c r="CT23" s="410"/>
      <c r="CU23" s="411"/>
      <c r="CV23" s="411"/>
      <c r="CW23" s="411"/>
      <c r="CX23" s="411"/>
      <c r="CY23" s="411"/>
      <c r="CZ23" s="411"/>
      <c r="DA23" s="412"/>
      <c r="DB23" s="410"/>
      <c r="DC23" s="411"/>
      <c r="DD23" s="411"/>
      <c r="DE23" s="411"/>
      <c r="DF23" s="411"/>
      <c r="DG23" s="411"/>
      <c r="DH23" s="411"/>
      <c r="DI23" s="412"/>
      <c r="DJ23" s="137"/>
      <c r="DK23" s="137"/>
      <c r="DL23" s="137"/>
      <c r="DM23" s="137"/>
      <c r="DN23" s="137"/>
      <c r="DO23" s="137"/>
    </row>
    <row r="24" spans="1:119" ht="18.75" customHeight="1" thickBot="1" x14ac:dyDescent="0.2">
      <c r="A24" s="138"/>
      <c r="B24" s="546"/>
      <c r="C24" s="547"/>
      <c r="D24" s="548"/>
      <c r="E24" s="463" t="s">
        <v>150</v>
      </c>
      <c r="F24" s="443"/>
      <c r="G24" s="443"/>
      <c r="H24" s="443"/>
      <c r="I24" s="443"/>
      <c r="J24" s="443"/>
      <c r="K24" s="444"/>
      <c r="L24" s="464">
        <v>1</v>
      </c>
      <c r="M24" s="465"/>
      <c r="N24" s="465"/>
      <c r="O24" s="465"/>
      <c r="P24" s="504"/>
      <c r="Q24" s="464">
        <v>7450</v>
      </c>
      <c r="R24" s="465"/>
      <c r="S24" s="465"/>
      <c r="T24" s="465"/>
      <c r="U24" s="465"/>
      <c r="V24" s="504"/>
      <c r="W24" s="559"/>
      <c r="X24" s="547"/>
      <c r="Y24" s="548"/>
      <c r="Z24" s="463" t="s">
        <v>151</v>
      </c>
      <c r="AA24" s="443"/>
      <c r="AB24" s="443"/>
      <c r="AC24" s="443"/>
      <c r="AD24" s="443"/>
      <c r="AE24" s="443"/>
      <c r="AF24" s="443"/>
      <c r="AG24" s="444"/>
      <c r="AH24" s="464">
        <v>167</v>
      </c>
      <c r="AI24" s="465"/>
      <c r="AJ24" s="465"/>
      <c r="AK24" s="465"/>
      <c r="AL24" s="504"/>
      <c r="AM24" s="464">
        <v>510853</v>
      </c>
      <c r="AN24" s="465"/>
      <c r="AO24" s="465"/>
      <c r="AP24" s="465"/>
      <c r="AQ24" s="465"/>
      <c r="AR24" s="504"/>
      <c r="AS24" s="464">
        <v>3059</v>
      </c>
      <c r="AT24" s="465"/>
      <c r="AU24" s="465"/>
      <c r="AV24" s="465"/>
      <c r="AW24" s="465"/>
      <c r="AX24" s="466"/>
      <c r="AY24" s="579" t="s">
        <v>152</v>
      </c>
      <c r="AZ24" s="580"/>
      <c r="BA24" s="580"/>
      <c r="BB24" s="580"/>
      <c r="BC24" s="580"/>
      <c r="BD24" s="580"/>
      <c r="BE24" s="580"/>
      <c r="BF24" s="580"/>
      <c r="BG24" s="580"/>
      <c r="BH24" s="580"/>
      <c r="BI24" s="580"/>
      <c r="BJ24" s="580"/>
      <c r="BK24" s="580"/>
      <c r="BL24" s="580"/>
      <c r="BM24" s="581"/>
      <c r="BN24" s="413">
        <v>12623755</v>
      </c>
      <c r="BO24" s="414"/>
      <c r="BP24" s="414"/>
      <c r="BQ24" s="414"/>
      <c r="BR24" s="414"/>
      <c r="BS24" s="414"/>
      <c r="BT24" s="414"/>
      <c r="BU24" s="415"/>
      <c r="BV24" s="413">
        <v>12460278</v>
      </c>
      <c r="BW24" s="414"/>
      <c r="BX24" s="414"/>
      <c r="BY24" s="414"/>
      <c r="BZ24" s="414"/>
      <c r="CA24" s="414"/>
      <c r="CB24" s="414"/>
      <c r="CC24" s="415"/>
      <c r="CD24" s="152"/>
      <c r="CE24" s="520"/>
      <c r="CF24" s="520"/>
      <c r="CG24" s="520"/>
      <c r="CH24" s="520"/>
      <c r="CI24" s="520"/>
      <c r="CJ24" s="520"/>
      <c r="CK24" s="520"/>
      <c r="CL24" s="520"/>
      <c r="CM24" s="520"/>
      <c r="CN24" s="520"/>
      <c r="CO24" s="520"/>
      <c r="CP24" s="520"/>
      <c r="CQ24" s="520"/>
      <c r="CR24" s="520"/>
      <c r="CS24" s="521"/>
      <c r="CT24" s="410"/>
      <c r="CU24" s="411"/>
      <c r="CV24" s="411"/>
      <c r="CW24" s="411"/>
      <c r="CX24" s="411"/>
      <c r="CY24" s="411"/>
      <c r="CZ24" s="411"/>
      <c r="DA24" s="412"/>
      <c r="DB24" s="410"/>
      <c r="DC24" s="411"/>
      <c r="DD24" s="411"/>
      <c r="DE24" s="411"/>
      <c r="DF24" s="411"/>
      <c r="DG24" s="411"/>
      <c r="DH24" s="411"/>
      <c r="DI24" s="412"/>
      <c r="DJ24" s="137"/>
      <c r="DK24" s="137"/>
      <c r="DL24" s="137"/>
      <c r="DM24" s="137"/>
      <c r="DN24" s="137"/>
      <c r="DO24" s="137"/>
    </row>
    <row r="25" spans="1:119" s="137" customFormat="1" ht="18.75" customHeight="1" x14ac:dyDescent="0.15">
      <c r="A25" s="138"/>
      <c r="B25" s="546"/>
      <c r="C25" s="547"/>
      <c r="D25" s="548"/>
      <c r="E25" s="463" t="s">
        <v>153</v>
      </c>
      <c r="F25" s="443"/>
      <c r="G25" s="443"/>
      <c r="H25" s="443"/>
      <c r="I25" s="443"/>
      <c r="J25" s="443"/>
      <c r="K25" s="444"/>
      <c r="L25" s="464">
        <v>1</v>
      </c>
      <c r="M25" s="465"/>
      <c r="N25" s="465"/>
      <c r="O25" s="465"/>
      <c r="P25" s="504"/>
      <c r="Q25" s="464">
        <v>6050</v>
      </c>
      <c r="R25" s="465"/>
      <c r="S25" s="465"/>
      <c r="T25" s="465"/>
      <c r="U25" s="465"/>
      <c r="V25" s="504"/>
      <c r="W25" s="559"/>
      <c r="X25" s="547"/>
      <c r="Y25" s="548"/>
      <c r="Z25" s="463" t="s">
        <v>154</v>
      </c>
      <c r="AA25" s="443"/>
      <c r="AB25" s="443"/>
      <c r="AC25" s="443"/>
      <c r="AD25" s="443"/>
      <c r="AE25" s="443"/>
      <c r="AF25" s="443"/>
      <c r="AG25" s="444"/>
      <c r="AH25" s="464" t="s">
        <v>117</v>
      </c>
      <c r="AI25" s="465"/>
      <c r="AJ25" s="465"/>
      <c r="AK25" s="465"/>
      <c r="AL25" s="504"/>
      <c r="AM25" s="464" t="s">
        <v>117</v>
      </c>
      <c r="AN25" s="465"/>
      <c r="AO25" s="465"/>
      <c r="AP25" s="465"/>
      <c r="AQ25" s="465"/>
      <c r="AR25" s="504"/>
      <c r="AS25" s="464" t="s">
        <v>117</v>
      </c>
      <c r="AT25" s="465"/>
      <c r="AU25" s="465"/>
      <c r="AV25" s="465"/>
      <c r="AW25" s="465"/>
      <c r="AX25" s="466"/>
      <c r="AY25" s="373" t="s">
        <v>155</v>
      </c>
      <c r="AZ25" s="374"/>
      <c r="BA25" s="374"/>
      <c r="BB25" s="374"/>
      <c r="BC25" s="374"/>
      <c r="BD25" s="374"/>
      <c r="BE25" s="374"/>
      <c r="BF25" s="374"/>
      <c r="BG25" s="374"/>
      <c r="BH25" s="374"/>
      <c r="BI25" s="374"/>
      <c r="BJ25" s="374"/>
      <c r="BK25" s="374"/>
      <c r="BL25" s="374"/>
      <c r="BM25" s="375"/>
      <c r="BN25" s="376">
        <v>3768086</v>
      </c>
      <c r="BO25" s="377"/>
      <c r="BP25" s="377"/>
      <c r="BQ25" s="377"/>
      <c r="BR25" s="377"/>
      <c r="BS25" s="377"/>
      <c r="BT25" s="377"/>
      <c r="BU25" s="378"/>
      <c r="BV25" s="376">
        <v>3696764</v>
      </c>
      <c r="BW25" s="377"/>
      <c r="BX25" s="377"/>
      <c r="BY25" s="377"/>
      <c r="BZ25" s="377"/>
      <c r="CA25" s="377"/>
      <c r="CB25" s="377"/>
      <c r="CC25" s="378"/>
      <c r="CD25" s="152"/>
      <c r="CE25" s="520"/>
      <c r="CF25" s="520"/>
      <c r="CG25" s="520"/>
      <c r="CH25" s="520"/>
      <c r="CI25" s="520"/>
      <c r="CJ25" s="520"/>
      <c r="CK25" s="520"/>
      <c r="CL25" s="520"/>
      <c r="CM25" s="520"/>
      <c r="CN25" s="520"/>
      <c r="CO25" s="520"/>
      <c r="CP25" s="520"/>
      <c r="CQ25" s="520"/>
      <c r="CR25" s="520"/>
      <c r="CS25" s="521"/>
      <c r="CT25" s="410"/>
      <c r="CU25" s="411"/>
      <c r="CV25" s="411"/>
      <c r="CW25" s="411"/>
      <c r="CX25" s="411"/>
      <c r="CY25" s="411"/>
      <c r="CZ25" s="411"/>
      <c r="DA25" s="412"/>
      <c r="DB25" s="410"/>
      <c r="DC25" s="411"/>
      <c r="DD25" s="411"/>
      <c r="DE25" s="411"/>
      <c r="DF25" s="411"/>
      <c r="DG25" s="411"/>
      <c r="DH25" s="411"/>
      <c r="DI25" s="412"/>
    </row>
    <row r="26" spans="1:119" s="137" customFormat="1" ht="18.75" customHeight="1" x14ac:dyDescent="0.15">
      <c r="A26" s="138"/>
      <c r="B26" s="546"/>
      <c r="C26" s="547"/>
      <c r="D26" s="548"/>
      <c r="E26" s="463" t="s">
        <v>156</v>
      </c>
      <c r="F26" s="443"/>
      <c r="G26" s="443"/>
      <c r="H26" s="443"/>
      <c r="I26" s="443"/>
      <c r="J26" s="443"/>
      <c r="K26" s="444"/>
      <c r="L26" s="464">
        <v>1</v>
      </c>
      <c r="M26" s="465"/>
      <c r="N26" s="465"/>
      <c r="O26" s="465"/>
      <c r="P26" s="504"/>
      <c r="Q26" s="464">
        <v>5650</v>
      </c>
      <c r="R26" s="465"/>
      <c r="S26" s="465"/>
      <c r="T26" s="465"/>
      <c r="U26" s="465"/>
      <c r="V26" s="504"/>
      <c r="W26" s="559"/>
      <c r="X26" s="547"/>
      <c r="Y26" s="548"/>
      <c r="Z26" s="463" t="s">
        <v>157</v>
      </c>
      <c r="AA26" s="569"/>
      <c r="AB26" s="569"/>
      <c r="AC26" s="569"/>
      <c r="AD26" s="569"/>
      <c r="AE26" s="569"/>
      <c r="AF26" s="569"/>
      <c r="AG26" s="570"/>
      <c r="AH26" s="464">
        <v>6</v>
      </c>
      <c r="AI26" s="465"/>
      <c r="AJ26" s="465"/>
      <c r="AK26" s="465"/>
      <c r="AL26" s="504"/>
      <c r="AM26" s="464">
        <v>17670</v>
      </c>
      <c r="AN26" s="465"/>
      <c r="AO26" s="465"/>
      <c r="AP26" s="465"/>
      <c r="AQ26" s="465"/>
      <c r="AR26" s="504"/>
      <c r="AS26" s="464">
        <v>2945</v>
      </c>
      <c r="AT26" s="465"/>
      <c r="AU26" s="465"/>
      <c r="AV26" s="465"/>
      <c r="AW26" s="465"/>
      <c r="AX26" s="466"/>
      <c r="AY26" s="416" t="s">
        <v>158</v>
      </c>
      <c r="AZ26" s="417"/>
      <c r="BA26" s="417"/>
      <c r="BB26" s="417"/>
      <c r="BC26" s="417"/>
      <c r="BD26" s="417"/>
      <c r="BE26" s="417"/>
      <c r="BF26" s="417"/>
      <c r="BG26" s="417"/>
      <c r="BH26" s="417"/>
      <c r="BI26" s="417"/>
      <c r="BJ26" s="417"/>
      <c r="BK26" s="417"/>
      <c r="BL26" s="417"/>
      <c r="BM26" s="418"/>
      <c r="BN26" s="413" t="s">
        <v>117</v>
      </c>
      <c r="BO26" s="414"/>
      <c r="BP26" s="414"/>
      <c r="BQ26" s="414"/>
      <c r="BR26" s="414"/>
      <c r="BS26" s="414"/>
      <c r="BT26" s="414"/>
      <c r="BU26" s="415"/>
      <c r="BV26" s="413" t="s">
        <v>117</v>
      </c>
      <c r="BW26" s="414"/>
      <c r="BX26" s="414"/>
      <c r="BY26" s="414"/>
      <c r="BZ26" s="414"/>
      <c r="CA26" s="414"/>
      <c r="CB26" s="414"/>
      <c r="CC26" s="415"/>
      <c r="CD26" s="152"/>
      <c r="CE26" s="520"/>
      <c r="CF26" s="520"/>
      <c r="CG26" s="520"/>
      <c r="CH26" s="520"/>
      <c r="CI26" s="520"/>
      <c r="CJ26" s="520"/>
      <c r="CK26" s="520"/>
      <c r="CL26" s="520"/>
      <c r="CM26" s="520"/>
      <c r="CN26" s="520"/>
      <c r="CO26" s="520"/>
      <c r="CP26" s="520"/>
      <c r="CQ26" s="520"/>
      <c r="CR26" s="520"/>
      <c r="CS26" s="521"/>
      <c r="CT26" s="410"/>
      <c r="CU26" s="411"/>
      <c r="CV26" s="411"/>
      <c r="CW26" s="411"/>
      <c r="CX26" s="411"/>
      <c r="CY26" s="411"/>
      <c r="CZ26" s="411"/>
      <c r="DA26" s="412"/>
      <c r="DB26" s="410"/>
      <c r="DC26" s="411"/>
      <c r="DD26" s="411"/>
      <c r="DE26" s="411"/>
      <c r="DF26" s="411"/>
      <c r="DG26" s="411"/>
      <c r="DH26" s="411"/>
      <c r="DI26" s="412"/>
    </row>
    <row r="27" spans="1:119" ht="18.75" customHeight="1" thickBot="1" x14ac:dyDescent="0.2">
      <c r="A27" s="138"/>
      <c r="B27" s="546"/>
      <c r="C27" s="547"/>
      <c r="D27" s="548"/>
      <c r="E27" s="463" t="s">
        <v>159</v>
      </c>
      <c r="F27" s="443"/>
      <c r="G27" s="443"/>
      <c r="H27" s="443"/>
      <c r="I27" s="443"/>
      <c r="J27" s="443"/>
      <c r="K27" s="444"/>
      <c r="L27" s="464">
        <v>1</v>
      </c>
      <c r="M27" s="465"/>
      <c r="N27" s="465"/>
      <c r="O27" s="465"/>
      <c r="P27" s="504"/>
      <c r="Q27" s="464">
        <v>3180</v>
      </c>
      <c r="R27" s="465"/>
      <c r="S27" s="465"/>
      <c r="T27" s="465"/>
      <c r="U27" s="465"/>
      <c r="V27" s="504"/>
      <c r="W27" s="559"/>
      <c r="X27" s="547"/>
      <c r="Y27" s="548"/>
      <c r="Z27" s="463" t="s">
        <v>160</v>
      </c>
      <c r="AA27" s="443"/>
      <c r="AB27" s="443"/>
      <c r="AC27" s="443"/>
      <c r="AD27" s="443"/>
      <c r="AE27" s="443"/>
      <c r="AF27" s="443"/>
      <c r="AG27" s="444"/>
      <c r="AH27" s="464">
        <v>6</v>
      </c>
      <c r="AI27" s="465"/>
      <c r="AJ27" s="465"/>
      <c r="AK27" s="465"/>
      <c r="AL27" s="504"/>
      <c r="AM27" s="464">
        <v>19842</v>
      </c>
      <c r="AN27" s="465"/>
      <c r="AO27" s="465"/>
      <c r="AP27" s="465"/>
      <c r="AQ27" s="465"/>
      <c r="AR27" s="504"/>
      <c r="AS27" s="464">
        <v>3307</v>
      </c>
      <c r="AT27" s="465"/>
      <c r="AU27" s="465"/>
      <c r="AV27" s="465"/>
      <c r="AW27" s="465"/>
      <c r="AX27" s="466"/>
      <c r="AY27" s="505" t="s">
        <v>161</v>
      </c>
      <c r="AZ27" s="506"/>
      <c r="BA27" s="506"/>
      <c r="BB27" s="506"/>
      <c r="BC27" s="506"/>
      <c r="BD27" s="506"/>
      <c r="BE27" s="506"/>
      <c r="BF27" s="506"/>
      <c r="BG27" s="506"/>
      <c r="BH27" s="506"/>
      <c r="BI27" s="506"/>
      <c r="BJ27" s="506"/>
      <c r="BK27" s="506"/>
      <c r="BL27" s="506"/>
      <c r="BM27" s="507"/>
      <c r="BN27" s="582" t="s">
        <v>117</v>
      </c>
      <c r="BO27" s="583"/>
      <c r="BP27" s="583"/>
      <c r="BQ27" s="583"/>
      <c r="BR27" s="583"/>
      <c r="BS27" s="583"/>
      <c r="BT27" s="583"/>
      <c r="BU27" s="584"/>
      <c r="BV27" s="582" t="s">
        <v>117</v>
      </c>
      <c r="BW27" s="583"/>
      <c r="BX27" s="583"/>
      <c r="BY27" s="583"/>
      <c r="BZ27" s="583"/>
      <c r="CA27" s="583"/>
      <c r="CB27" s="583"/>
      <c r="CC27" s="584"/>
      <c r="CD27" s="154"/>
      <c r="CE27" s="520"/>
      <c r="CF27" s="520"/>
      <c r="CG27" s="520"/>
      <c r="CH27" s="520"/>
      <c r="CI27" s="520"/>
      <c r="CJ27" s="520"/>
      <c r="CK27" s="520"/>
      <c r="CL27" s="520"/>
      <c r="CM27" s="520"/>
      <c r="CN27" s="520"/>
      <c r="CO27" s="520"/>
      <c r="CP27" s="520"/>
      <c r="CQ27" s="520"/>
      <c r="CR27" s="520"/>
      <c r="CS27" s="521"/>
      <c r="CT27" s="410"/>
      <c r="CU27" s="411"/>
      <c r="CV27" s="411"/>
      <c r="CW27" s="411"/>
      <c r="CX27" s="411"/>
      <c r="CY27" s="411"/>
      <c r="CZ27" s="411"/>
      <c r="DA27" s="412"/>
      <c r="DB27" s="410"/>
      <c r="DC27" s="411"/>
      <c r="DD27" s="411"/>
      <c r="DE27" s="411"/>
      <c r="DF27" s="411"/>
      <c r="DG27" s="411"/>
      <c r="DH27" s="411"/>
      <c r="DI27" s="412"/>
      <c r="DJ27" s="137"/>
      <c r="DK27" s="137"/>
      <c r="DL27" s="137"/>
      <c r="DM27" s="137"/>
      <c r="DN27" s="137"/>
      <c r="DO27" s="137"/>
    </row>
    <row r="28" spans="1:119" ht="18.75" customHeight="1" x14ac:dyDescent="0.15">
      <c r="A28" s="138"/>
      <c r="B28" s="546"/>
      <c r="C28" s="547"/>
      <c r="D28" s="548"/>
      <c r="E28" s="463" t="s">
        <v>162</v>
      </c>
      <c r="F28" s="443"/>
      <c r="G28" s="443"/>
      <c r="H28" s="443"/>
      <c r="I28" s="443"/>
      <c r="J28" s="443"/>
      <c r="K28" s="444"/>
      <c r="L28" s="464">
        <v>1</v>
      </c>
      <c r="M28" s="465"/>
      <c r="N28" s="465"/>
      <c r="O28" s="465"/>
      <c r="P28" s="504"/>
      <c r="Q28" s="464">
        <v>2640</v>
      </c>
      <c r="R28" s="465"/>
      <c r="S28" s="465"/>
      <c r="T28" s="465"/>
      <c r="U28" s="465"/>
      <c r="V28" s="504"/>
      <c r="W28" s="559"/>
      <c r="X28" s="547"/>
      <c r="Y28" s="548"/>
      <c r="Z28" s="463" t="s">
        <v>163</v>
      </c>
      <c r="AA28" s="443"/>
      <c r="AB28" s="443"/>
      <c r="AC28" s="443"/>
      <c r="AD28" s="443"/>
      <c r="AE28" s="443"/>
      <c r="AF28" s="443"/>
      <c r="AG28" s="444"/>
      <c r="AH28" s="464" t="s">
        <v>117</v>
      </c>
      <c r="AI28" s="465"/>
      <c r="AJ28" s="465"/>
      <c r="AK28" s="465"/>
      <c r="AL28" s="504"/>
      <c r="AM28" s="464" t="s">
        <v>117</v>
      </c>
      <c r="AN28" s="465"/>
      <c r="AO28" s="465"/>
      <c r="AP28" s="465"/>
      <c r="AQ28" s="465"/>
      <c r="AR28" s="504"/>
      <c r="AS28" s="464" t="s">
        <v>117</v>
      </c>
      <c r="AT28" s="465"/>
      <c r="AU28" s="465"/>
      <c r="AV28" s="465"/>
      <c r="AW28" s="465"/>
      <c r="AX28" s="466"/>
      <c r="AY28" s="585" t="s">
        <v>164</v>
      </c>
      <c r="AZ28" s="586"/>
      <c r="BA28" s="586"/>
      <c r="BB28" s="587"/>
      <c r="BC28" s="373" t="s">
        <v>165</v>
      </c>
      <c r="BD28" s="374"/>
      <c r="BE28" s="374"/>
      <c r="BF28" s="374"/>
      <c r="BG28" s="374"/>
      <c r="BH28" s="374"/>
      <c r="BI28" s="374"/>
      <c r="BJ28" s="374"/>
      <c r="BK28" s="374"/>
      <c r="BL28" s="374"/>
      <c r="BM28" s="375"/>
      <c r="BN28" s="376">
        <v>6843446</v>
      </c>
      <c r="BO28" s="377"/>
      <c r="BP28" s="377"/>
      <c r="BQ28" s="377"/>
      <c r="BR28" s="377"/>
      <c r="BS28" s="377"/>
      <c r="BT28" s="377"/>
      <c r="BU28" s="378"/>
      <c r="BV28" s="376">
        <v>6297765</v>
      </c>
      <c r="BW28" s="377"/>
      <c r="BX28" s="377"/>
      <c r="BY28" s="377"/>
      <c r="BZ28" s="377"/>
      <c r="CA28" s="377"/>
      <c r="CB28" s="377"/>
      <c r="CC28" s="378"/>
      <c r="CD28" s="152"/>
      <c r="CE28" s="520"/>
      <c r="CF28" s="520"/>
      <c r="CG28" s="520"/>
      <c r="CH28" s="520"/>
      <c r="CI28" s="520"/>
      <c r="CJ28" s="520"/>
      <c r="CK28" s="520"/>
      <c r="CL28" s="520"/>
      <c r="CM28" s="520"/>
      <c r="CN28" s="520"/>
      <c r="CO28" s="520"/>
      <c r="CP28" s="520"/>
      <c r="CQ28" s="520"/>
      <c r="CR28" s="520"/>
      <c r="CS28" s="521"/>
      <c r="CT28" s="410"/>
      <c r="CU28" s="411"/>
      <c r="CV28" s="411"/>
      <c r="CW28" s="411"/>
      <c r="CX28" s="411"/>
      <c r="CY28" s="411"/>
      <c r="CZ28" s="411"/>
      <c r="DA28" s="412"/>
      <c r="DB28" s="410"/>
      <c r="DC28" s="411"/>
      <c r="DD28" s="411"/>
      <c r="DE28" s="411"/>
      <c r="DF28" s="411"/>
      <c r="DG28" s="411"/>
      <c r="DH28" s="411"/>
      <c r="DI28" s="412"/>
      <c r="DJ28" s="137"/>
      <c r="DK28" s="137"/>
      <c r="DL28" s="137"/>
      <c r="DM28" s="137"/>
      <c r="DN28" s="137"/>
      <c r="DO28" s="137"/>
    </row>
    <row r="29" spans="1:119" ht="18.75" customHeight="1" x14ac:dyDescent="0.15">
      <c r="A29" s="138"/>
      <c r="B29" s="546"/>
      <c r="C29" s="547"/>
      <c r="D29" s="548"/>
      <c r="E29" s="463" t="s">
        <v>166</v>
      </c>
      <c r="F29" s="443"/>
      <c r="G29" s="443"/>
      <c r="H29" s="443"/>
      <c r="I29" s="443"/>
      <c r="J29" s="443"/>
      <c r="K29" s="444"/>
      <c r="L29" s="464">
        <v>13</v>
      </c>
      <c r="M29" s="465"/>
      <c r="N29" s="465"/>
      <c r="O29" s="465"/>
      <c r="P29" s="504"/>
      <c r="Q29" s="464">
        <v>2440</v>
      </c>
      <c r="R29" s="465"/>
      <c r="S29" s="465"/>
      <c r="T29" s="465"/>
      <c r="U29" s="465"/>
      <c r="V29" s="504"/>
      <c r="W29" s="560"/>
      <c r="X29" s="561"/>
      <c r="Y29" s="562"/>
      <c r="Z29" s="463" t="s">
        <v>167</v>
      </c>
      <c r="AA29" s="443"/>
      <c r="AB29" s="443"/>
      <c r="AC29" s="443"/>
      <c r="AD29" s="443"/>
      <c r="AE29" s="443"/>
      <c r="AF29" s="443"/>
      <c r="AG29" s="444"/>
      <c r="AH29" s="464">
        <v>173</v>
      </c>
      <c r="AI29" s="465"/>
      <c r="AJ29" s="465"/>
      <c r="AK29" s="465"/>
      <c r="AL29" s="504"/>
      <c r="AM29" s="464">
        <v>530695</v>
      </c>
      <c r="AN29" s="465"/>
      <c r="AO29" s="465"/>
      <c r="AP29" s="465"/>
      <c r="AQ29" s="465"/>
      <c r="AR29" s="504"/>
      <c r="AS29" s="464">
        <v>3068</v>
      </c>
      <c r="AT29" s="465"/>
      <c r="AU29" s="465"/>
      <c r="AV29" s="465"/>
      <c r="AW29" s="465"/>
      <c r="AX29" s="466"/>
      <c r="AY29" s="588"/>
      <c r="AZ29" s="589"/>
      <c r="BA29" s="589"/>
      <c r="BB29" s="590"/>
      <c r="BC29" s="447" t="s">
        <v>168</v>
      </c>
      <c r="BD29" s="448"/>
      <c r="BE29" s="448"/>
      <c r="BF29" s="448"/>
      <c r="BG29" s="448"/>
      <c r="BH29" s="448"/>
      <c r="BI29" s="448"/>
      <c r="BJ29" s="448"/>
      <c r="BK29" s="448"/>
      <c r="BL29" s="448"/>
      <c r="BM29" s="449"/>
      <c r="BN29" s="413">
        <v>557577</v>
      </c>
      <c r="BO29" s="414"/>
      <c r="BP29" s="414"/>
      <c r="BQ29" s="414"/>
      <c r="BR29" s="414"/>
      <c r="BS29" s="414"/>
      <c r="BT29" s="414"/>
      <c r="BU29" s="415"/>
      <c r="BV29" s="413">
        <v>552800</v>
      </c>
      <c r="BW29" s="414"/>
      <c r="BX29" s="414"/>
      <c r="BY29" s="414"/>
      <c r="BZ29" s="414"/>
      <c r="CA29" s="414"/>
      <c r="CB29" s="414"/>
      <c r="CC29" s="415"/>
      <c r="CD29" s="154"/>
      <c r="CE29" s="520"/>
      <c r="CF29" s="520"/>
      <c r="CG29" s="520"/>
      <c r="CH29" s="520"/>
      <c r="CI29" s="520"/>
      <c r="CJ29" s="520"/>
      <c r="CK29" s="520"/>
      <c r="CL29" s="520"/>
      <c r="CM29" s="520"/>
      <c r="CN29" s="520"/>
      <c r="CO29" s="520"/>
      <c r="CP29" s="520"/>
      <c r="CQ29" s="520"/>
      <c r="CR29" s="520"/>
      <c r="CS29" s="521"/>
      <c r="CT29" s="410"/>
      <c r="CU29" s="411"/>
      <c r="CV29" s="411"/>
      <c r="CW29" s="411"/>
      <c r="CX29" s="411"/>
      <c r="CY29" s="411"/>
      <c r="CZ29" s="411"/>
      <c r="DA29" s="412"/>
      <c r="DB29" s="410"/>
      <c r="DC29" s="411"/>
      <c r="DD29" s="411"/>
      <c r="DE29" s="411"/>
      <c r="DF29" s="411"/>
      <c r="DG29" s="411"/>
      <c r="DH29" s="411"/>
      <c r="DI29" s="412"/>
      <c r="DJ29" s="137"/>
      <c r="DK29" s="137"/>
      <c r="DL29" s="137"/>
      <c r="DM29" s="137"/>
      <c r="DN29" s="137"/>
      <c r="DO29" s="137"/>
    </row>
    <row r="30" spans="1:119" ht="18.75" customHeight="1" thickBot="1" x14ac:dyDescent="0.2">
      <c r="A30" s="138"/>
      <c r="B30" s="549"/>
      <c r="C30" s="550"/>
      <c r="D30" s="551"/>
      <c r="E30" s="467"/>
      <c r="F30" s="468"/>
      <c r="G30" s="468"/>
      <c r="H30" s="468"/>
      <c r="I30" s="468"/>
      <c r="J30" s="468"/>
      <c r="K30" s="469"/>
      <c r="L30" s="563"/>
      <c r="M30" s="564"/>
      <c r="N30" s="564"/>
      <c r="O30" s="564"/>
      <c r="P30" s="565"/>
      <c r="Q30" s="563"/>
      <c r="R30" s="564"/>
      <c r="S30" s="564"/>
      <c r="T30" s="564"/>
      <c r="U30" s="564"/>
      <c r="V30" s="565"/>
      <c r="W30" s="566" t="s">
        <v>169</v>
      </c>
      <c r="X30" s="567"/>
      <c r="Y30" s="567"/>
      <c r="Z30" s="567"/>
      <c r="AA30" s="567"/>
      <c r="AB30" s="567"/>
      <c r="AC30" s="567"/>
      <c r="AD30" s="567"/>
      <c r="AE30" s="567"/>
      <c r="AF30" s="567"/>
      <c r="AG30" s="568"/>
      <c r="AH30" s="529">
        <v>94.2</v>
      </c>
      <c r="AI30" s="530"/>
      <c r="AJ30" s="530"/>
      <c r="AK30" s="530"/>
      <c r="AL30" s="530"/>
      <c r="AM30" s="530"/>
      <c r="AN30" s="530"/>
      <c r="AO30" s="530"/>
      <c r="AP30" s="530"/>
      <c r="AQ30" s="530"/>
      <c r="AR30" s="530"/>
      <c r="AS30" s="530"/>
      <c r="AT30" s="530"/>
      <c r="AU30" s="530"/>
      <c r="AV30" s="530"/>
      <c r="AW30" s="530"/>
      <c r="AX30" s="532"/>
      <c r="AY30" s="591"/>
      <c r="AZ30" s="592"/>
      <c r="BA30" s="592"/>
      <c r="BB30" s="593"/>
      <c r="BC30" s="579" t="s">
        <v>170</v>
      </c>
      <c r="BD30" s="580"/>
      <c r="BE30" s="580"/>
      <c r="BF30" s="580"/>
      <c r="BG30" s="580"/>
      <c r="BH30" s="580"/>
      <c r="BI30" s="580"/>
      <c r="BJ30" s="580"/>
      <c r="BK30" s="580"/>
      <c r="BL30" s="580"/>
      <c r="BM30" s="581"/>
      <c r="BN30" s="582">
        <v>2758707</v>
      </c>
      <c r="BO30" s="583"/>
      <c r="BP30" s="583"/>
      <c r="BQ30" s="583"/>
      <c r="BR30" s="583"/>
      <c r="BS30" s="583"/>
      <c r="BT30" s="583"/>
      <c r="BU30" s="584"/>
      <c r="BV30" s="582">
        <v>3028146</v>
      </c>
      <c r="BW30" s="583"/>
      <c r="BX30" s="583"/>
      <c r="BY30" s="583"/>
      <c r="BZ30" s="583"/>
      <c r="CA30" s="583"/>
      <c r="CB30" s="583"/>
      <c r="CC30" s="58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7" t="s">
        <v>177</v>
      </c>
      <c r="D33" s="437"/>
      <c r="E33" s="402" t="s">
        <v>178</v>
      </c>
      <c r="F33" s="402"/>
      <c r="G33" s="402"/>
      <c r="H33" s="402"/>
      <c r="I33" s="402"/>
      <c r="J33" s="402"/>
      <c r="K33" s="402"/>
      <c r="L33" s="402"/>
      <c r="M33" s="402"/>
      <c r="N33" s="402"/>
      <c r="O33" s="402"/>
      <c r="P33" s="402"/>
      <c r="Q33" s="402"/>
      <c r="R33" s="402"/>
      <c r="S33" s="402"/>
      <c r="T33" s="167"/>
      <c r="U33" s="437" t="s">
        <v>177</v>
      </c>
      <c r="V33" s="437"/>
      <c r="W33" s="402" t="s">
        <v>178</v>
      </c>
      <c r="X33" s="402"/>
      <c r="Y33" s="402"/>
      <c r="Z33" s="402"/>
      <c r="AA33" s="402"/>
      <c r="AB33" s="402"/>
      <c r="AC33" s="402"/>
      <c r="AD33" s="402"/>
      <c r="AE33" s="402"/>
      <c r="AF33" s="402"/>
      <c r="AG33" s="402"/>
      <c r="AH33" s="402"/>
      <c r="AI33" s="402"/>
      <c r="AJ33" s="402"/>
      <c r="AK33" s="402"/>
      <c r="AL33" s="167"/>
      <c r="AM33" s="437" t="s">
        <v>177</v>
      </c>
      <c r="AN33" s="437"/>
      <c r="AO33" s="402" t="s">
        <v>178</v>
      </c>
      <c r="AP33" s="402"/>
      <c r="AQ33" s="402"/>
      <c r="AR33" s="402"/>
      <c r="AS33" s="402"/>
      <c r="AT33" s="402"/>
      <c r="AU33" s="402"/>
      <c r="AV33" s="402"/>
      <c r="AW33" s="402"/>
      <c r="AX33" s="402"/>
      <c r="AY33" s="402"/>
      <c r="AZ33" s="402"/>
      <c r="BA33" s="402"/>
      <c r="BB33" s="402"/>
      <c r="BC33" s="402"/>
      <c r="BD33" s="168"/>
      <c r="BE33" s="402" t="s">
        <v>179</v>
      </c>
      <c r="BF33" s="402"/>
      <c r="BG33" s="402" t="s">
        <v>180</v>
      </c>
      <c r="BH33" s="402"/>
      <c r="BI33" s="402"/>
      <c r="BJ33" s="402"/>
      <c r="BK33" s="402"/>
      <c r="BL33" s="402"/>
      <c r="BM33" s="402"/>
      <c r="BN33" s="402"/>
      <c r="BO33" s="402"/>
      <c r="BP33" s="402"/>
      <c r="BQ33" s="402"/>
      <c r="BR33" s="402"/>
      <c r="BS33" s="402"/>
      <c r="BT33" s="402"/>
      <c r="BU33" s="402"/>
      <c r="BV33" s="168"/>
      <c r="BW33" s="437" t="s">
        <v>179</v>
      </c>
      <c r="BX33" s="437"/>
      <c r="BY33" s="402" t="s">
        <v>181</v>
      </c>
      <c r="BZ33" s="402"/>
      <c r="CA33" s="402"/>
      <c r="CB33" s="402"/>
      <c r="CC33" s="402"/>
      <c r="CD33" s="402"/>
      <c r="CE33" s="402"/>
      <c r="CF33" s="402"/>
      <c r="CG33" s="402"/>
      <c r="CH33" s="402"/>
      <c r="CI33" s="402"/>
      <c r="CJ33" s="402"/>
      <c r="CK33" s="402"/>
      <c r="CL33" s="402"/>
      <c r="CM33" s="402"/>
      <c r="CN33" s="167"/>
      <c r="CO33" s="437" t="s">
        <v>177</v>
      </c>
      <c r="CP33" s="437"/>
      <c r="CQ33" s="402" t="s">
        <v>182</v>
      </c>
      <c r="CR33" s="402"/>
      <c r="CS33" s="402"/>
      <c r="CT33" s="402"/>
      <c r="CU33" s="402"/>
      <c r="CV33" s="402"/>
      <c r="CW33" s="402"/>
      <c r="CX33" s="402"/>
      <c r="CY33" s="402"/>
      <c r="CZ33" s="402"/>
      <c r="DA33" s="402"/>
      <c r="DB33" s="402"/>
      <c r="DC33" s="402"/>
      <c r="DD33" s="402"/>
      <c r="DE33" s="402"/>
      <c r="DF33" s="167"/>
      <c r="DG33" s="402" t="s">
        <v>183</v>
      </c>
      <c r="DH33" s="402"/>
      <c r="DI33" s="169"/>
      <c r="DJ33" s="137"/>
      <c r="DK33" s="137"/>
      <c r="DL33" s="137"/>
      <c r="DM33" s="137"/>
      <c r="DN33" s="137"/>
      <c r="DO33" s="137"/>
    </row>
    <row r="34" spans="1:119" ht="32.25" customHeight="1" x14ac:dyDescent="0.15">
      <c r="A34" s="138"/>
      <c r="B34" s="164"/>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65"/>
      <c r="U34" s="594">
        <f>IF(W34="","",MAX(C34:D43)+1)</f>
        <v>5</v>
      </c>
      <c r="V34" s="594"/>
      <c r="W34" s="595" t="str">
        <f>IF('各会計、関係団体の財政状況及び健全化判断比率'!B28="","",'各会計、関係団体の財政状況及び健全化判断比率'!B28)</f>
        <v>国民健康保険特別会計（事業勘定）</v>
      </c>
      <c r="X34" s="595"/>
      <c r="Y34" s="595"/>
      <c r="Z34" s="595"/>
      <c r="AA34" s="595"/>
      <c r="AB34" s="595"/>
      <c r="AC34" s="595"/>
      <c r="AD34" s="595"/>
      <c r="AE34" s="595"/>
      <c r="AF34" s="595"/>
      <c r="AG34" s="595"/>
      <c r="AH34" s="595"/>
      <c r="AI34" s="595"/>
      <c r="AJ34" s="595"/>
      <c r="AK34" s="595"/>
      <c r="AL34" s="165"/>
      <c r="AM34" s="594">
        <f>IF(AO34="","",MAX(C34:D43,U34:V43)+1)</f>
        <v>9</v>
      </c>
      <c r="AN34" s="594"/>
      <c r="AO34" s="595" t="str">
        <f>IF('各会計、関係団体の財政状況及び健全化判断比率'!B32="","",'各会計、関係団体の財政状況及び健全化判断比率'!B32)</f>
        <v>国民健康保険病院事業会計</v>
      </c>
      <c r="AP34" s="595"/>
      <c r="AQ34" s="595"/>
      <c r="AR34" s="595"/>
      <c r="AS34" s="595"/>
      <c r="AT34" s="595"/>
      <c r="AU34" s="595"/>
      <c r="AV34" s="595"/>
      <c r="AW34" s="595"/>
      <c r="AX34" s="595"/>
      <c r="AY34" s="595"/>
      <c r="AZ34" s="595"/>
      <c r="BA34" s="595"/>
      <c r="BB34" s="595"/>
      <c r="BC34" s="595"/>
      <c r="BD34" s="165"/>
      <c r="BE34" s="594">
        <f>IF(BG34="","",MAX(C34:D43,U34:V43,AM34:AN43)+1)</f>
        <v>11</v>
      </c>
      <c r="BF34" s="594"/>
      <c r="BG34" s="595" t="str">
        <f>IF('各会計、関係団体の財政状況及び健全化判断比率'!B34="","",'各会計、関係団体の財政状況及び健全化判断比率'!B34)</f>
        <v>簡易水道特別会計</v>
      </c>
      <c r="BH34" s="595"/>
      <c r="BI34" s="595"/>
      <c r="BJ34" s="595"/>
      <c r="BK34" s="595"/>
      <c r="BL34" s="595"/>
      <c r="BM34" s="595"/>
      <c r="BN34" s="595"/>
      <c r="BO34" s="595"/>
      <c r="BP34" s="595"/>
      <c r="BQ34" s="595"/>
      <c r="BR34" s="595"/>
      <c r="BS34" s="595"/>
      <c r="BT34" s="595"/>
      <c r="BU34" s="595"/>
      <c r="BV34" s="165"/>
      <c r="BW34" s="594">
        <f>IF(BY34="","",MAX(C34:D43,U34:V43,AM34:AN43,BE34:BF43)+1)</f>
        <v>15</v>
      </c>
      <c r="BX34" s="594"/>
      <c r="BY34" s="595" t="str">
        <f>IF('各会計、関係団体の財政状況及び健全化判断比率'!B68="","",'各会計、関係団体の財政状況及び健全化判断比率'!B68)</f>
        <v>岡山県市町村総合事務組合　一般会計</v>
      </c>
      <c r="BZ34" s="595"/>
      <c r="CA34" s="595"/>
      <c r="CB34" s="595"/>
      <c r="CC34" s="595"/>
      <c r="CD34" s="595"/>
      <c r="CE34" s="595"/>
      <c r="CF34" s="595"/>
      <c r="CG34" s="595"/>
      <c r="CH34" s="595"/>
      <c r="CI34" s="595"/>
      <c r="CJ34" s="595"/>
      <c r="CK34" s="595"/>
      <c r="CL34" s="595"/>
      <c r="CM34" s="595"/>
      <c r="CN34" s="165"/>
      <c r="CO34" s="594">
        <f>IF(CQ34="","",MAX(C34:D43,U34:V43,AM34:AN43,BE34:BF43,BW34:BX43)+1)</f>
        <v>25</v>
      </c>
      <c r="CP34" s="594"/>
      <c r="CQ34" s="595" t="str">
        <f>IF('各会計、関係団体の財政状況及び健全化判断比率'!BS7="","",'各会計、関係団体の財政状況及び健全化判断比率'!BS7)</f>
        <v>鏡野町振興公社</v>
      </c>
      <c r="CR34" s="595"/>
      <c r="CS34" s="595"/>
      <c r="CT34" s="595"/>
      <c r="CU34" s="595"/>
      <c r="CV34" s="595"/>
      <c r="CW34" s="595"/>
      <c r="CX34" s="595"/>
      <c r="CY34" s="595"/>
      <c r="CZ34" s="595"/>
      <c r="DA34" s="595"/>
      <c r="DB34" s="595"/>
      <c r="DC34" s="595"/>
      <c r="DD34" s="595"/>
      <c r="DE34" s="595"/>
      <c r="DF34" s="162"/>
      <c r="DG34" s="596" t="str">
        <f>IF('各会計、関係団体の財政状況及び健全化判断比率'!BR7="","",'各会計、関係団体の財政状況及び健全化判断比率'!BR7)</f>
        <v/>
      </c>
      <c r="DH34" s="596"/>
      <c r="DI34" s="169"/>
      <c r="DJ34" s="137"/>
      <c r="DK34" s="137"/>
      <c r="DL34" s="137"/>
      <c r="DM34" s="137"/>
      <c r="DN34" s="137"/>
      <c r="DO34" s="137"/>
    </row>
    <row r="35" spans="1:119" ht="32.25" customHeight="1" x14ac:dyDescent="0.15">
      <c r="A35" s="138"/>
      <c r="B35" s="164"/>
      <c r="C35" s="594">
        <f>IF(E35="","",C34+1)</f>
        <v>2</v>
      </c>
      <c r="D35" s="594"/>
      <c r="E35" s="595" t="str">
        <f>IF('各会計、関係団体の財政状況及び健全化判断比率'!B8="","",'各会計、関係団体の財政状況及び健全化判断比率'!B8)</f>
        <v>津山・富線共同バス運行事業特別会計</v>
      </c>
      <c r="F35" s="595"/>
      <c r="G35" s="595"/>
      <c r="H35" s="595"/>
      <c r="I35" s="595"/>
      <c r="J35" s="595"/>
      <c r="K35" s="595"/>
      <c r="L35" s="595"/>
      <c r="M35" s="595"/>
      <c r="N35" s="595"/>
      <c r="O35" s="595"/>
      <c r="P35" s="595"/>
      <c r="Q35" s="595"/>
      <c r="R35" s="595"/>
      <c r="S35" s="595"/>
      <c r="T35" s="165"/>
      <c r="U35" s="594">
        <f>IF(W35="","",U34+1)</f>
        <v>6</v>
      </c>
      <c r="V35" s="594"/>
      <c r="W35" s="595" t="str">
        <f>IF('各会計、関係団体の財政状況及び健全化判断比率'!B29="","",'各会計、関係団体の財政状況及び健全化判断比率'!B29)</f>
        <v>国民健康保険特別会計（直診勘定）</v>
      </c>
      <c r="X35" s="595"/>
      <c r="Y35" s="595"/>
      <c r="Z35" s="595"/>
      <c r="AA35" s="595"/>
      <c r="AB35" s="595"/>
      <c r="AC35" s="595"/>
      <c r="AD35" s="595"/>
      <c r="AE35" s="595"/>
      <c r="AF35" s="595"/>
      <c r="AG35" s="595"/>
      <c r="AH35" s="595"/>
      <c r="AI35" s="595"/>
      <c r="AJ35" s="595"/>
      <c r="AK35" s="595"/>
      <c r="AL35" s="165"/>
      <c r="AM35" s="594">
        <f t="shared" ref="AM35:AM43" si="0">IF(AO35="","",AM34+1)</f>
        <v>10</v>
      </c>
      <c r="AN35" s="594"/>
      <c r="AO35" s="595" t="str">
        <f>IF('各会計、関係団体の財政状況及び健全化判断比率'!B33="","",'各会計、関係団体の財政状況及び健全化判断比率'!B33)</f>
        <v>水道事業会計</v>
      </c>
      <c r="AP35" s="595"/>
      <c r="AQ35" s="595"/>
      <c r="AR35" s="595"/>
      <c r="AS35" s="595"/>
      <c r="AT35" s="595"/>
      <c r="AU35" s="595"/>
      <c r="AV35" s="595"/>
      <c r="AW35" s="595"/>
      <c r="AX35" s="595"/>
      <c r="AY35" s="595"/>
      <c r="AZ35" s="595"/>
      <c r="BA35" s="595"/>
      <c r="BB35" s="595"/>
      <c r="BC35" s="595"/>
      <c r="BD35" s="165"/>
      <c r="BE35" s="594">
        <f t="shared" ref="BE35:BE43" si="1">IF(BG35="","",BE34+1)</f>
        <v>12</v>
      </c>
      <c r="BF35" s="594"/>
      <c r="BG35" s="595" t="str">
        <f>IF('各会計、関係団体の財政状況及び健全化判断比率'!B35="","",'各会計、関係団体の財政状況及び健全化判断比率'!B35)</f>
        <v>農業集落排水事業特別会計</v>
      </c>
      <c r="BH35" s="595"/>
      <c r="BI35" s="595"/>
      <c r="BJ35" s="595"/>
      <c r="BK35" s="595"/>
      <c r="BL35" s="595"/>
      <c r="BM35" s="595"/>
      <c r="BN35" s="595"/>
      <c r="BO35" s="595"/>
      <c r="BP35" s="595"/>
      <c r="BQ35" s="595"/>
      <c r="BR35" s="595"/>
      <c r="BS35" s="595"/>
      <c r="BT35" s="595"/>
      <c r="BU35" s="595"/>
      <c r="BV35" s="165"/>
      <c r="BW35" s="594">
        <f t="shared" ref="BW35:BW43" si="2">IF(BY35="","",BW34+1)</f>
        <v>16</v>
      </c>
      <c r="BX35" s="594"/>
      <c r="BY35" s="595" t="str">
        <f>IF('各会計、関係団体の財政状況及び健全化判断比率'!B69="","",'各会計、関係団体の財政状況及び健全化判断比率'!B69)</f>
        <v>岡山県市町村総合事務組合　貸付金特別会計</v>
      </c>
      <c r="BZ35" s="595"/>
      <c r="CA35" s="595"/>
      <c r="CB35" s="595"/>
      <c r="CC35" s="595"/>
      <c r="CD35" s="595"/>
      <c r="CE35" s="595"/>
      <c r="CF35" s="595"/>
      <c r="CG35" s="595"/>
      <c r="CH35" s="595"/>
      <c r="CI35" s="595"/>
      <c r="CJ35" s="595"/>
      <c r="CK35" s="595"/>
      <c r="CL35" s="595"/>
      <c r="CM35" s="595"/>
      <c r="CN35" s="165"/>
      <c r="CO35" s="594">
        <f t="shared" ref="CO35:CO43" si="3">IF(CQ35="","",CO34+1)</f>
        <v>26</v>
      </c>
      <c r="CP35" s="594"/>
      <c r="CQ35" s="595" t="str">
        <f>IF('各会計、関係団体の財政状況及び健全化判断比率'!BS8="","",'各会計、関係団体の財政状況及び健全化判断比率'!BS8)</f>
        <v>夢アグリ鏡野</v>
      </c>
      <c r="CR35" s="595"/>
      <c r="CS35" s="595"/>
      <c r="CT35" s="595"/>
      <c r="CU35" s="595"/>
      <c r="CV35" s="595"/>
      <c r="CW35" s="595"/>
      <c r="CX35" s="595"/>
      <c r="CY35" s="595"/>
      <c r="CZ35" s="595"/>
      <c r="DA35" s="595"/>
      <c r="DB35" s="595"/>
      <c r="DC35" s="595"/>
      <c r="DD35" s="595"/>
      <c r="DE35" s="595"/>
      <c r="DF35" s="162"/>
      <c r="DG35" s="596" t="str">
        <f>IF('各会計、関係団体の財政状況及び健全化判断比率'!BR8="","",'各会計、関係団体の財政状況及び健全化判断比率'!BR8)</f>
        <v/>
      </c>
      <c r="DH35" s="596"/>
      <c r="DI35" s="169"/>
      <c r="DJ35" s="137"/>
      <c r="DK35" s="137"/>
      <c r="DL35" s="137"/>
      <c r="DM35" s="137"/>
      <c r="DN35" s="137"/>
      <c r="DO35" s="137"/>
    </row>
    <row r="36" spans="1:119" ht="32.25" customHeight="1" x14ac:dyDescent="0.15">
      <c r="A36" s="138"/>
      <c r="B36" s="164"/>
      <c r="C36" s="594">
        <f>IF(E36="","",C35+1)</f>
        <v>3</v>
      </c>
      <c r="D36" s="594"/>
      <c r="E36" s="595" t="str">
        <f>IF('各会計、関係団体の財政状況及び健全化判断比率'!B9="","",'各会計、関係団体の財政状況及び健全化判断比率'!B9)</f>
        <v>奨学会特別会計</v>
      </c>
      <c r="F36" s="595"/>
      <c r="G36" s="595"/>
      <c r="H36" s="595"/>
      <c r="I36" s="595"/>
      <c r="J36" s="595"/>
      <c r="K36" s="595"/>
      <c r="L36" s="595"/>
      <c r="M36" s="595"/>
      <c r="N36" s="595"/>
      <c r="O36" s="595"/>
      <c r="P36" s="595"/>
      <c r="Q36" s="595"/>
      <c r="R36" s="595"/>
      <c r="S36" s="595"/>
      <c r="T36" s="165"/>
      <c r="U36" s="594">
        <f t="shared" ref="U36:U43" si="4">IF(W36="","",U35+1)</f>
        <v>7</v>
      </c>
      <c r="V36" s="594"/>
      <c r="W36" s="595" t="str">
        <f>IF('各会計、関係団体の財政状況及び健全化判断比率'!B30="","",'各会計、関係団体の財政状況及び健全化判断比率'!B30)</f>
        <v>介護保険特別会計（事業勘定）</v>
      </c>
      <c r="X36" s="595"/>
      <c r="Y36" s="595"/>
      <c r="Z36" s="595"/>
      <c r="AA36" s="595"/>
      <c r="AB36" s="595"/>
      <c r="AC36" s="595"/>
      <c r="AD36" s="595"/>
      <c r="AE36" s="595"/>
      <c r="AF36" s="595"/>
      <c r="AG36" s="595"/>
      <c r="AH36" s="595"/>
      <c r="AI36" s="595"/>
      <c r="AJ36" s="595"/>
      <c r="AK36" s="595"/>
      <c r="AL36" s="165"/>
      <c r="AM36" s="594" t="str">
        <f t="shared" si="0"/>
        <v/>
      </c>
      <c r="AN36" s="594"/>
      <c r="AO36" s="595"/>
      <c r="AP36" s="595"/>
      <c r="AQ36" s="595"/>
      <c r="AR36" s="595"/>
      <c r="AS36" s="595"/>
      <c r="AT36" s="595"/>
      <c r="AU36" s="595"/>
      <c r="AV36" s="595"/>
      <c r="AW36" s="595"/>
      <c r="AX36" s="595"/>
      <c r="AY36" s="595"/>
      <c r="AZ36" s="595"/>
      <c r="BA36" s="595"/>
      <c r="BB36" s="595"/>
      <c r="BC36" s="595"/>
      <c r="BD36" s="165"/>
      <c r="BE36" s="594">
        <f t="shared" si="1"/>
        <v>13</v>
      </c>
      <c r="BF36" s="594"/>
      <c r="BG36" s="595" t="str">
        <f>IF('各会計、関係団体の財政状況及び健全化判断比率'!B36="","",'各会計、関係団体の財政状況及び健全化判断比率'!B36)</f>
        <v>林業集落排水事業特別会計</v>
      </c>
      <c r="BH36" s="595"/>
      <c r="BI36" s="595"/>
      <c r="BJ36" s="595"/>
      <c r="BK36" s="595"/>
      <c r="BL36" s="595"/>
      <c r="BM36" s="595"/>
      <c r="BN36" s="595"/>
      <c r="BO36" s="595"/>
      <c r="BP36" s="595"/>
      <c r="BQ36" s="595"/>
      <c r="BR36" s="595"/>
      <c r="BS36" s="595"/>
      <c r="BT36" s="595"/>
      <c r="BU36" s="595"/>
      <c r="BV36" s="165"/>
      <c r="BW36" s="594">
        <f t="shared" si="2"/>
        <v>17</v>
      </c>
      <c r="BX36" s="594"/>
      <c r="BY36" s="595" t="str">
        <f>IF('各会計、関係団体の財政状況及び健全化判断比率'!B70="","",'各会計、関係団体の財政状況及び健全化判断比率'!B70)</f>
        <v>岡山県市町村総合事務組合　脱退還付金特別会計</v>
      </c>
      <c r="BZ36" s="595"/>
      <c r="CA36" s="595"/>
      <c r="CB36" s="595"/>
      <c r="CC36" s="595"/>
      <c r="CD36" s="595"/>
      <c r="CE36" s="595"/>
      <c r="CF36" s="595"/>
      <c r="CG36" s="595"/>
      <c r="CH36" s="595"/>
      <c r="CI36" s="595"/>
      <c r="CJ36" s="595"/>
      <c r="CK36" s="595"/>
      <c r="CL36" s="595"/>
      <c r="CM36" s="595"/>
      <c r="CN36" s="165"/>
      <c r="CO36" s="594">
        <f t="shared" si="3"/>
        <v>27</v>
      </c>
      <c r="CP36" s="594"/>
      <c r="CQ36" s="595" t="str">
        <f>IF('各会計、関係団体の財政状況及び健全化判断比率'!BS9="","",'各会計、関係団体の財政状況及び健全化判断比率'!BS9)</f>
        <v>未来奥津</v>
      </c>
      <c r="CR36" s="595"/>
      <c r="CS36" s="595"/>
      <c r="CT36" s="595"/>
      <c r="CU36" s="595"/>
      <c r="CV36" s="595"/>
      <c r="CW36" s="595"/>
      <c r="CX36" s="595"/>
      <c r="CY36" s="595"/>
      <c r="CZ36" s="595"/>
      <c r="DA36" s="595"/>
      <c r="DB36" s="595"/>
      <c r="DC36" s="595"/>
      <c r="DD36" s="595"/>
      <c r="DE36" s="595"/>
      <c r="DF36" s="162"/>
      <c r="DG36" s="596" t="str">
        <f>IF('各会計、関係団体の財政状況及び健全化判断比率'!BR9="","",'各会計、関係団体の財政状況及び健全化判断比率'!BR9)</f>
        <v/>
      </c>
      <c r="DH36" s="596"/>
      <c r="DI36" s="169"/>
      <c r="DJ36" s="137"/>
      <c r="DK36" s="137"/>
      <c r="DL36" s="137"/>
      <c r="DM36" s="137"/>
      <c r="DN36" s="137"/>
      <c r="DO36" s="137"/>
    </row>
    <row r="37" spans="1:119" ht="32.25" customHeight="1" x14ac:dyDescent="0.15">
      <c r="A37" s="138"/>
      <c r="B37" s="164"/>
      <c r="C37" s="594">
        <f>IF(E37="","",C36+1)</f>
        <v>4</v>
      </c>
      <c r="D37" s="594"/>
      <c r="E37" s="595" t="str">
        <f>IF('各会計、関係団体の財政状況及び健全化判断比率'!B10="","",'各会計、関係団体の財政状況及び健全化判断比率'!B10)</f>
        <v>越畑専用水道特別会計</v>
      </c>
      <c r="F37" s="595"/>
      <c r="G37" s="595"/>
      <c r="H37" s="595"/>
      <c r="I37" s="595"/>
      <c r="J37" s="595"/>
      <c r="K37" s="595"/>
      <c r="L37" s="595"/>
      <c r="M37" s="595"/>
      <c r="N37" s="595"/>
      <c r="O37" s="595"/>
      <c r="P37" s="595"/>
      <c r="Q37" s="595"/>
      <c r="R37" s="595"/>
      <c r="S37" s="595"/>
      <c r="T37" s="165"/>
      <c r="U37" s="594">
        <f t="shared" si="4"/>
        <v>8</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65"/>
      <c r="AM37" s="594" t="str">
        <f t="shared" si="0"/>
        <v/>
      </c>
      <c r="AN37" s="594"/>
      <c r="AO37" s="595"/>
      <c r="AP37" s="595"/>
      <c r="AQ37" s="595"/>
      <c r="AR37" s="595"/>
      <c r="AS37" s="595"/>
      <c r="AT37" s="595"/>
      <c r="AU37" s="595"/>
      <c r="AV37" s="595"/>
      <c r="AW37" s="595"/>
      <c r="AX37" s="595"/>
      <c r="AY37" s="595"/>
      <c r="AZ37" s="595"/>
      <c r="BA37" s="595"/>
      <c r="BB37" s="595"/>
      <c r="BC37" s="595"/>
      <c r="BD37" s="165"/>
      <c r="BE37" s="594">
        <f t="shared" si="1"/>
        <v>14</v>
      </c>
      <c r="BF37" s="594"/>
      <c r="BG37" s="595" t="str">
        <f>IF('各会計、関係団体の財政状況及び健全化判断比率'!B37="","",'各会計、関係団体の財政状況及び健全化判断比率'!B37)</f>
        <v>公共下水道特別会計</v>
      </c>
      <c r="BH37" s="595"/>
      <c r="BI37" s="595"/>
      <c r="BJ37" s="595"/>
      <c r="BK37" s="595"/>
      <c r="BL37" s="595"/>
      <c r="BM37" s="595"/>
      <c r="BN37" s="595"/>
      <c r="BO37" s="595"/>
      <c r="BP37" s="595"/>
      <c r="BQ37" s="595"/>
      <c r="BR37" s="595"/>
      <c r="BS37" s="595"/>
      <c r="BT37" s="595"/>
      <c r="BU37" s="595"/>
      <c r="BV37" s="165"/>
      <c r="BW37" s="594">
        <f t="shared" si="2"/>
        <v>18</v>
      </c>
      <c r="BX37" s="594"/>
      <c r="BY37" s="595" t="str">
        <f>IF('各会計、関係団体の財政状況及び健全化判断比率'!B71="","",'各会計、関係団体の財政状況及び健全化判断比率'!B71)</f>
        <v>岡山県後期高齢者医療広域連合　一般会計</v>
      </c>
      <c r="BZ37" s="595"/>
      <c r="CA37" s="595"/>
      <c r="CB37" s="595"/>
      <c r="CC37" s="595"/>
      <c r="CD37" s="595"/>
      <c r="CE37" s="595"/>
      <c r="CF37" s="595"/>
      <c r="CG37" s="595"/>
      <c r="CH37" s="595"/>
      <c r="CI37" s="595"/>
      <c r="CJ37" s="595"/>
      <c r="CK37" s="595"/>
      <c r="CL37" s="595"/>
      <c r="CM37" s="595"/>
      <c r="CN37" s="165"/>
      <c r="CO37" s="594">
        <f t="shared" si="3"/>
        <v>28</v>
      </c>
      <c r="CP37" s="594"/>
      <c r="CQ37" s="595" t="str">
        <f>IF('各会計、関係団体の財政状況及び健全化判断比率'!BS10="","",'各会計、関係団体の財政状況及び健全化判断比率'!BS10)</f>
        <v>花美人の里</v>
      </c>
      <c r="CR37" s="595"/>
      <c r="CS37" s="595"/>
      <c r="CT37" s="595"/>
      <c r="CU37" s="595"/>
      <c r="CV37" s="595"/>
      <c r="CW37" s="595"/>
      <c r="CX37" s="595"/>
      <c r="CY37" s="595"/>
      <c r="CZ37" s="595"/>
      <c r="DA37" s="595"/>
      <c r="DB37" s="595"/>
      <c r="DC37" s="595"/>
      <c r="DD37" s="595"/>
      <c r="DE37" s="595"/>
      <c r="DF37" s="162"/>
      <c r="DG37" s="596" t="str">
        <f>IF('各会計、関係団体の財政状況及び健全化判断比率'!BR10="","",'各会計、関係団体の財政状況及び健全化判断比率'!BR10)</f>
        <v/>
      </c>
      <c r="DH37" s="596"/>
      <c r="DI37" s="169"/>
      <c r="DJ37" s="137"/>
      <c r="DK37" s="137"/>
      <c r="DL37" s="137"/>
      <c r="DM37" s="137"/>
      <c r="DN37" s="137"/>
      <c r="DO37" s="137"/>
    </row>
    <row r="38" spans="1:119" ht="32.25" customHeight="1" x14ac:dyDescent="0.15">
      <c r="A38" s="138"/>
      <c r="B38" s="164"/>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65"/>
      <c r="U38" s="594" t="str">
        <f t="shared" si="4"/>
        <v/>
      </c>
      <c r="V38" s="594"/>
      <c r="W38" s="595"/>
      <c r="X38" s="595"/>
      <c r="Y38" s="595"/>
      <c r="Z38" s="595"/>
      <c r="AA38" s="595"/>
      <c r="AB38" s="595"/>
      <c r="AC38" s="595"/>
      <c r="AD38" s="595"/>
      <c r="AE38" s="595"/>
      <c r="AF38" s="595"/>
      <c r="AG38" s="595"/>
      <c r="AH38" s="595"/>
      <c r="AI38" s="595"/>
      <c r="AJ38" s="595"/>
      <c r="AK38" s="595"/>
      <c r="AL38" s="165"/>
      <c r="AM38" s="594" t="str">
        <f t="shared" si="0"/>
        <v/>
      </c>
      <c r="AN38" s="594"/>
      <c r="AO38" s="595"/>
      <c r="AP38" s="595"/>
      <c r="AQ38" s="595"/>
      <c r="AR38" s="595"/>
      <c r="AS38" s="595"/>
      <c r="AT38" s="595"/>
      <c r="AU38" s="595"/>
      <c r="AV38" s="595"/>
      <c r="AW38" s="595"/>
      <c r="AX38" s="595"/>
      <c r="AY38" s="595"/>
      <c r="AZ38" s="595"/>
      <c r="BA38" s="595"/>
      <c r="BB38" s="595"/>
      <c r="BC38" s="595"/>
      <c r="BD38" s="165"/>
      <c r="BE38" s="594" t="str">
        <f t="shared" si="1"/>
        <v/>
      </c>
      <c r="BF38" s="594"/>
      <c r="BG38" s="595"/>
      <c r="BH38" s="595"/>
      <c r="BI38" s="595"/>
      <c r="BJ38" s="595"/>
      <c r="BK38" s="595"/>
      <c r="BL38" s="595"/>
      <c r="BM38" s="595"/>
      <c r="BN38" s="595"/>
      <c r="BO38" s="595"/>
      <c r="BP38" s="595"/>
      <c r="BQ38" s="595"/>
      <c r="BR38" s="595"/>
      <c r="BS38" s="595"/>
      <c r="BT38" s="595"/>
      <c r="BU38" s="595"/>
      <c r="BV38" s="165"/>
      <c r="BW38" s="594">
        <f t="shared" si="2"/>
        <v>19</v>
      </c>
      <c r="BX38" s="594"/>
      <c r="BY38" s="595" t="str">
        <f>IF('各会計、関係団体の財政状況及び健全化判断比率'!B72="","",'各会計、関係団体の財政状況及び健全化判断比率'!B72)</f>
        <v>岡山県後期高齢者医療広域連合　後期高齢者医療特別会計</v>
      </c>
      <c r="BZ38" s="595"/>
      <c r="CA38" s="595"/>
      <c r="CB38" s="595"/>
      <c r="CC38" s="595"/>
      <c r="CD38" s="595"/>
      <c r="CE38" s="595"/>
      <c r="CF38" s="595"/>
      <c r="CG38" s="595"/>
      <c r="CH38" s="595"/>
      <c r="CI38" s="595"/>
      <c r="CJ38" s="595"/>
      <c r="CK38" s="595"/>
      <c r="CL38" s="595"/>
      <c r="CM38" s="595"/>
      <c r="CN38" s="165"/>
      <c r="CO38" s="594">
        <f t="shared" si="3"/>
        <v>29</v>
      </c>
      <c r="CP38" s="594"/>
      <c r="CQ38" s="595" t="str">
        <f>IF('各会計、関係団体の財政状況及び健全化判断比率'!BS11="","",'各会計、関係団体の財政状況及び健全化判断比率'!BS11)</f>
        <v>上齋原振興公社</v>
      </c>
      <c r="CR38" s="595"/>
      <c r="CS38" s="595"/>
      <c r="CT38" s="595"/>
      <c r="CU38" s="595"/>
      <c r="CV38" s="595"/>
      <c r="CW38" s="595"/>
      <c r="CX38" s="595"/>
      <c r="CY38" s="595"/>
      <c r="CZ38" s="595"/>
      <c r="DA38" s="595"/>
      <c r="DB38" s="595"/>
      <c r="DC38" s="595"/>
      <c r="DD38" s="595"/>
      <c r="DE38" s="595"/>
      <c r="DF38" s="162"/>
      <c r="DG38" s="596" t="str">
        <f>IF('各会計、関係団体の財政状況及び健全化判断比率'!BR11="","",'各会計、関係団体の財政状況及び健全化判断比率'!BR11)</f>
        <v/>
      </c>
      <c r="DH38" s="596"/>
      <c r="DI38" s="169"/>
      <c r="DJ38" s="137"/>
      <c r="DK38" s="137"/>
      <c r="DL38" s="137"/>
      <c r="DM38" s="137"/>
      <c r="DN38" s="137"/>
      <c r="DO38" s="137"/>
    </row>
    <row r="39" spans="1:119" ht="32.25" customHeight="1" x14ac:dyDescent="0.15">
      <c r="A39" s="138"/>
      <c r="B39" s="164"/>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65"/>
      <c r="U39" s="594" t="str">
        <f t="shared" si="4"/>
        <v/>
      </c>
      <c r="V39" s="594"/>
      <c r="W39" s="595"/>
      <c r="X39" s="595"/>
      <c r="Y39" s="595"/>
      <c r="Z39" s="595"/>
      <c r="AA39" s="595"/>
      <c r="AB39" s="595"/>
      <c r="AC39" s="595"/>
      <c r="AD39" s="595"/>
      <c r="AE39" s="595"/>
      <c r="AF39" s="595"/>
      <c r="AG39" s="595"/>
      <c r="AH39" s="595"/>
      <c r="AI39" s="595"/>
      <c r="AJ39" s="595"/>
      <c r="AK39" s="595"/>
      <c r="AL39" s="165"/>
      <c r="AM39" s="594" t="str">
        <f t="shared" si="0"/>
        <v/>
      </c>
      <c r="AN39" s="594"/>
      <c r="AO39" s="595"/>
      <c r="AP39" s="595"/>
      <c r="AQ39" s="595"/>
      <c r="AR39" s="595"/>
      <c r="AS39" s="595"/>
      <c r="AT39" s="595"/>
      <c r="AU39" s="595"/>
      <c r="AV39" s="595"/>
      <c r="AW39" s="595"/>
      <c r="AX39" s="595"/>
      <c r="AY39" s="595"/>
      <c r="AZ39" s="595"/>
      <c r="BA39" s="595"/>
      <c r="BB39" s="595"/>
      <c r="BC39" s="595"/>
      <c r="BD39" s="165"/>
      <c r="BE39" s="594" t="str">
        <f t="shared" si="1"/>
        <v/>
      </c>
      <c r="BF39" s="594"/>
      <c r="BG39" s="595"/>
      <c r="BH39" s="595"/>
      <c r="BI39" s="595"/>
      <c r="BJ39" s="595"/>
      <c r="BK39" s="595"/>
      <c r="BL39" s="595"/>
      <c r="BM39" s="595"/>
      <c r="BN39" s="595"/>
      <c r="BO39" s="595"/>
      <c r="BP39" s="595"/>
      <c r="BQ39" s="595"/>
      <c r="BR39" s="595"/>
      <c r="BS39" s="595"/>
      <c r="BT39" s="595"/>
      <c r="BU39" s="595"/>
      <c r="BV39" s="165"/>
      <c r="BW39" s="594">
        <f t="shared" si="2"/>
        <v>20</v>
      </c>
      <c r="BX39" s="594"/>
      <c r="BY39" s="595" t="str">
        <f>IF('各会計、関係団体の財政状況及び健全化判断比率'!B73="","",'各会計、関係団体の財政状況及び健全化判断比率'!B73)</f>
        <v>岡山県市町村税整理組合　一般会計</v>
      </c>
      <c r="BZ39" s="595"/>
      <c r="CA39" s="595"/>
      <c r="CB39" s="595"/>
      <c r="CC39" s="595"/>
      <c r="CD39" s="595"/>
      <c r="CE39" s="595"/>
      <c r="CF39" s="595"/>
      <c r="CG39" s="595"/>
      <c r="CH39" s="595"/>
      <c r="CI39" s="595"/>
      <c r="CJ39" s="595"/>
      <c r="CK39" s="595"/>
      <c r="CL39" s="595"/>
      <c r="CM39" s="595"/>
      <c r="CN39" s="165"/>
      <c r="CO39" s="594">
        <f t="shared" si="3"/>
        <v>30</v>
      </c>
      <c r="CP39" s="594"/>
      <c r="CQ39" s="595" t="str">
        <f>IF('各会計、関係団体の財政状況及び健全化判断比率'!BS12="","",'各会計、関係団体の財政状況及び健全化判断比率'!BS12)</f>
        <v>人形峠原子力産業</v>
      </c>
      <c r="CR39" s="595"/>
      <c r="CS39" s="595"/>
      <c r="CT39" s="595"/>
      <c r="CU39" s="595"/>
      <c r="CV39" s="595"/>
      <c r="CW39" s="595"/>
      <c r="CX39" s="595"/>
      <c r="CY39" s="595"/>
      <c r="CZ39" s="595"/>
      <c r="DA39" s="595"/>
      <c r="DB39" s="595"/>
      <c r="DC39" s="595"/>
      <c r="DD39" s="595"/>
      <c r="DE39" s="595"/>
      <c r="DF39" s="162"/>
      <c r="DG39" s="596" t="str">
        <f>IF('各会計、関係団体の財政状況及び健全化判断比率'!BR12="","",'各会計、関係団体の財政状況及び健全化判断比率'!BR12)</f>
        <v/>
      </c>
      <c r="DH39" s="596"/>
      <c r="DI39" s="169"/>
      <c r="DJ39" s="137"/>
      <c r="DK39" s="137"/>
      <c r="DL39" s="137"/>
      <c r="DM39" s="137"/>
      <c r="DN39" s="137"/>
      <c r="DO39" s="137"/>
    </row>
    <row r="40" spans="1:119" ht="32.25" customHeight="1" x14ac:dyDescent="0.15">
      <c r="A40" s="138"/>
      <c r="B40" s="164"/>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65"/>
      <c r="U40" s="594" t="str">
        <f t="shared" si="4"/>
        <v/>
      </c>
      <c r="V40" s="594"/>
      <c r="W40" s="595"/>
      <c r="X40" s="595"/>
      <c r="Y40" s="595"/>
      <c r="Z40" s="595"/>
      <c r="AA40" s="595"/>
      <c r="AB40" s="595"/>
      <c r="AC40" s="595"/>
      <c r="AD40" s="595"/>
      <c r="AE40" s="595"/>
      <c r="AF40" s="595"/>
      <c r="AG40" s="595"/>
      <c r="AH40" s="595"/>
      <c r="AI40" s="595"/>
      <c r="AJ40" s="595"/>
      <c r="AK40" s="595"/>
      <c r="AL40" s="165"/>
      <c r="AM40" s="594" t="str">
        <f t="shared" si="0"/>
        <v/>
      </c>
      <c r="AN40" s="594"/>
      <c r="AO40" s="595"/>
      <c r="AP40" s="595"/>
      <c r="AQ40" s="595"/>
      <c r="AR40" s="595"/>
      <c r="AS40" s="595"/>
      <c r="AT40" s="595"/>
      <c r="AU40" s="595"/>
      <c r="AV40" s="595"/>
      <c r="AW40" s="595"/>
      <c r="AX40" s="595"/>
      <c r="AY40" s="595"/>
      <c r="AZ40" s="595"/>
      <c r="BA40" s="595"/>
      <c r="BB40" s="595"/>
      <c r="BC40" s="595"/>
      <c r="BD40" s="165"/>
      <c r="BE40" s="594" t="str">
        <f t="shared" si="1"/>
        <v/>
      </c>
      <c r="BF40" s="594"/>
      <c r="BG40" s="595"/>
      <c r="BH40" s="595"/>
      <c r="BI40" s="595"/>
      <c r="BJ40" s="595"/>
      <c r="BK40" s="595"/>
      <c r="BL40" s="595"/>
      <c r="BM40" s="595"/>
      <c r="BN40" s="595"/>
      <c r="BO40" s="595"/>
      <c r="BP40" s="595"/>
      <c r="BQ40" s="595"/>
      <c r="BR40" s="595"/>
      <c r="BS40" s="595"/>
      <c r="BT40" s="595"/>
      <c r="BU40" s="595"/>
      <c r="BV40" s="165"/>
      <c r="BW40" s="594">
        <f t="shared" si="2"/>
        <v>21</v>
      </c>
      <c r="BX40" s="594"/>
      <c r="BY40" s="595" t="str">
        <f>IF('各会計、関係団体の財政状況及び健全化判断比率'!B74="","",'各会計、関係団体の財政状況及び健全化判断比率'!B74)</f>
        <v>岡山県広域水道企業団　水道用水供給事業会計</v>
      </c>
      <c r="BZ40" s="595"/>
      <c r="CA40" s="595"/>
      <c r="CB40" s="595"/>
      <c r="CC40" s="595"/>
      <c r="CD40" s="595"/>
      <c r="CE40" s="595"/>
      <c r="CF40" s="595"/>
      <c r="CG40" s="595"/>
      <c r="CH40" s="595"/>
      <c r="CI40" s="595"/>
      <c r="CJ40" s="595"/>
      <c r="CK40" s="595"/>
      <c r="CL40" s="595"/>
      <c r="CM40" s="595"/>
      <c r="CN40" s="165"/>
      <c r="CO40" s="594">
        <f t="shared" si="3"/>
        <v>31</v>
      </c>
      <c r="CP40" s="594"/>
      <c r="CQ40" s="595" t="str">
        <f>IF('各会計、関係団体の財政状況及び健全化判断比率'!BS13="","",'各会計、関係団体の財政状況及び健全化判断比率'!BS13)</f>
        <v>ファーム登美</v>
      </c>
      <c r="CR40" s="595"/>
      <c r="CS40" s="595"/>
      <c r="CT40" s="595"/>
      <c r="CU40" s="595"/>
      <c r="CV40" s="595"/>
      <c r="CW40" s="595"/>
      <c r="CX40" s="595"/>
      <c r="CY40" s="595"/>
      <c r="CZ40" s="595"/>
      <c r="DA40" s="595"/>
      <c r="DB40" s="595"/>
      <c r="DC40" s="595"/>
      <c r="DD40" s="595"/>
      <c r="DE40" s="595"/>
      <c r="DF40" s="162"/>
      <c r="DG40" s="596" t="str">
        <f>IF('各会計、関係団体の財政状況及び健全化判断比率'!BR13="","",'各会計、関係団体の財政状況及び健全化判断比率'!BR13)</f>
        <v/>
      </c>
      <c r="DH40" s="596"/>
      <c r="DI40" s="169"/>
      <c r="DJ40" s="137"/>
      <c r="DK40" s="137"/>
      <c r="DL40" s="137"/>
      <c r="DM40" s="137"/>
      <c r="DN40" s="137"/>
      <c r="DO40" s="137"/>
    </row>
    <row r="41" spans="1:119" ht="32.25" customHeight="1" x14ac:dyDescent="0.15">
      <c r="A41" s="138"/>
      <c r="B41" s="164"/>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65"/>
      <c r="U41" s="594" t="str">
        <f t="shared" si="4"/>
        <v/>
      </c>
      <c r="V41" s="594"/>
      <c r="W41" s="595"/>
      <c r="X41" s="595"/>
      <c r="Y41" s="595"/>
      <c r="Z41" s="595"/>
      <c r="AA41" s="595"/>
      <c r="AB41" s="595"/>
      <c r="AC41" s="595"/>
      <c r="AD41" s="595"/>
      <c r="AE41" s="595"/>
      <c r="AF41" s="595"/>
      <c r="AG41" s="595"/>
      <c r="AH41" s="595"/>
      <c r="AI41" s="595"/>
      <c r="AJ41" s="595"/>
      <c r="AK41" s="595"/>
      <c r="AL41" s="165"/>
      <c r="AM41" s="594" t="str">
        <f t="shared" si="0"/>
        <v/>
      </c>
      <c r="AN41" s="594"/>
      <c r="AO41" s="595"/>
      <c r="AP41" s="595"/>
      <c r="AQ41" s="595"/>
      <c r="AR41" s="595"/>
      <c r="AS41" s="595"/>
      <c r="AT41" s="595"/>
      <c r="AU41" s="595"/>
      <c r="AV41" s="595"/>
      <c r="AW41" s="595"/>
      <c r="AX41" s="595"/>
      <c r="AY41" s="595"/>
      <c r="AZ41" s="595"/>
      <c r="BA41" s="595"/>
      <c r="BB41" s="595"/>
      <c r="BC41" s="595"/>
      <c r="BD41" s="165"/>
      <c r="BE41" s="594" t="str">
        <f t="shared" si="1"/>
        <v/>
      </c>
      <c r="BF41" s="594"/>
      <c r="BG41" s="595"/>
      <c r="BH41" s="595"/>
      <c r="BI41" s="595"/>
      <c r="BJ41" s="595"/>
      <c r="BK41" s="595"/>
      <c r="BL41" s="595"/>
      <c r="BM41" s="595"/>
      <c r="BN41" s="595"/>
      <c r="BO41" s="595"/>
      <c r="BP41" s="595"/>
      <c r="BQ41" s="595"/>
      <c r="BR41" s="595"/>
      <c r="BS41" s="595"/>
      <c r="BT41" s="595"/>
      <c r="BU41" s="595"/>
      <c r="BV41" s="165"/>
      <c r="BW41" s="594">
        <f t="shared" si="2"/>
        <v>22</v>
      </c>
      <c r="BX41" s="594"/>
      <c r="BY41" s="595" t="str">
        <f>IF('各会計、関係団体の財政状況及び健全化判断比率'!B75="","",'各会計、関係団体の財政状況及び健全化判断比率'!B75)</f>
        <v>津山広域事務組合　一般会計</v>
      </c>
      <c r="BZ41" s="595"/>
      <c r="CA41" s="595"/>
      <c r="CB41" s="595"/>
      <c r="CC41" s="595"/>
      <c r="CD41" s="595"/>
      <c r="CE41" s="595"/>
      <c r="CF41" s="595"/>
      <c r="CG41" s="595"/>
      <c r="CH41" s="595"/>
      <c r="CI41" s="595"/>
      <c r="CJ41" s="595"/>
      <c r="CK41" s="595"/>
      <c r="CL41" s="595"/>
      <c r="CM41" s="595"/>
      <c r="CN41" s="165"/>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62"/>
      <c r="DG41" s="596" t="str">
        <f>IF('各会計、関係団体の財政状況及び健全化判断比率'!BR14="","",'各会計、関係団体の財政状況及び健全化判断比率'!BR14)</f>
        <v/>
      </c>
      <c r="DH41" s="596"/>
      <c r="DI41" s="169"/>
      <c r="DJ41" s="137"/>
      <c r="DK41" s="137"/>
      <c r="DL41" s="137"/>
      <c r="DM41" s="137"/>
      <c r="DN41" s="137"/>
      <c r="DO41" s="137"/>
    </row>
    <row r="42" spans="1:119" ht="32.25" customHeight="1" x14ac:dyDescent="0.15">
      <c r="A42" s="137"/>
      <c r="B42" s="164"/>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65"/>
      <c r="U42" s="594" t="str">
        <f t="shared" si="4"/>
        <v/>
      </c>
      <c r="V42" s="594"/>
      <c r="W42" s="595"/>
      <c r="X42" s="595"/>
      <c r="Y42" s="595"/>
      <c r="Z42" s="595"/>
      <c r="AA42" s="595"/>
      <c r="AB42" s="595"/>
      <c r="AC42" s="595"/>
      <c r="AD42" s="595"/>
      <c r="AE42" s="595"/>
      <c r="AF42" s="595"/>
      <c r="AG42" s="595"/>
      <c r="AH42" s="595"/>
      <c r="AI42" s="595"/>
      <c r="AJ42" s="595"/>
      <c r="AK42" s="595"/>
      <c r="AL42" s="165"/>
      <c r="AM42" s="594" t="str">
        <f t="shared" si="0"/>
        <v/>
      </c>
      <c r="AN42" s="594"/>
      <c r="AO42" s="595"/>
      <c r="AP42" s="595"/>
      <c r="AQ42" s="595"/>
      <c r="AR42" s="595"/>
      <c r="AS42" s="595"/>
      <c r="AT42" s="595"/>
      <c r="AU42" s="595"/>
      <c r="AV42" s="595"/>
      <c r="AW42" s="595"/>
      <c r="AX42" s="595"/>
      <c r="AY42" s="595"/>
      <c r="AZ42" s="595"/>
      <c r="BA42" s="595"/>
      <c r="BB42" s="595"/>
      <c r="BC42" s="595"/>
      <c r="BD42" s="165"/>
      <c r="BE42" s="594" t="str">
        <f t="shared" si="1"/>
        <v/>
      </c>
      <c r="BF42" s="594"/>
      <c r="BG42" s="595"/>
      <c r="BH42" s="595"/>
      <c r="BI42" s="595"/>
      <c r="BJ42" s="595"/>
      <c r="BK42" s="595"/>
      <c r="BL42" s="595"/>
      <c r="BM42" s="595"/>
      <c r="BN42" s="595"/>
      <c r="BO42" s="595"/>
      <c r="BP42" s="595"/>
      <c r="BQ42" s="595"/>
      <c r="BR42" s="595"/>
      <c r="BS42" s="595"/>
      <c r="BT42" s="595"/>
      <c r="BU42" s="595"/>
      <c r="BV42" s="165"/>
      <c r="BW42" s="594">
        <f t="shared" si="2"/>
        <v>23</v>
      </c>
      <c r="BX42" s="594"/>
      <c r="BY42" s="595" t="str">
        <f>IF('各会計、関係団体の財政状況及び健全化判断比率'!B76="","",'各会計、関係団体の財政状況及び健全化判断比率'!B76)</f>
        <v>津山広域事務組合　ふるさと振興事業特別会計</v>
      </c>
      <c r="BZ42" s="595"/>
      <c r="CA42" s="595"/>
      <c r="CB42" s="595"/>
      <c r="CC42" s="595"/>
      <c r="CD42" s="595"/>
      <c r="CE42" s="595"/>
      <c r="CF42" s="595"/>
      <c r="CG42" s="595"/>
      <c r="CH42" s="595"/>
      <c r="CI42" s="595"/>
      <c r="CJ42" s="595"/>
      <c r="CK42" s="595"/>
      <c r="CL42" s="595"/>
      <c r="CM42" s="595"/>
      <c r="CN42" s="165"/>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62"/>
      <c r="DG42" s="596" t="str">
        <f>IF('各会計、関係団体の財政状況及び健全化判断比率'!BR15="","",'各会計、関係団体の財政状況及び健全化判断比率'!BR15)</f>
        <v/>
      </c>
      <c r="DH42" s="596"/>
      <c r="DI42" s="169"/>
      <c r="DJ42" s="137"/>
      <c r="DK42" s="137"/>
      <c r="DL42" s="137"/>
      <c r="DM42" s="137"/>
      <c r="DN42" s="137"/>
      <c r="DO42" s="137"/>
    </row>
    <row r="43" spans="1:119" ht="32.25" customHeight="1" x14ac:dyDescent="0.15">
      <c r="A43" s="137"/>
      <c r="B43" s="164"/>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65"/>
      <c r="U43" s="594" t="str">
        <f t="shared" si="4"/>
        <v/>
      </c>
      <c r="V43" s="594"/>
      <c r="W43" s="595"/>
      <c r="X43" s="595"/>
      <c r="Y43" s="595"/>
      <c r="Z43" s="595"/>
      <c r="AA43" s="595"/>
      <c r="AB43" s="595"/>
      <c r="AC43" s="595"/>
      <c r="AD43" s="595"/>
      <c r="AE43" s="595"/>
      <c r="AF43" s="595"/>
      <c r="AG43" s="595"/>
      <c r="AH43" s="595"/>
      <c r="AI43" s="595"/>
      <c r="AJ43" s="595"/>
      <c r="AK43" s="595"/>
      <c r="AL43" s="165"/>
      <c r="AM43" s="594" t="str">
        <f t="shared" si="0"/>
        <v/>
      </c>
      <c r="AN43" s="594"/>
      <c r="AO43" s="595"/>
      <c r="AP43" s="595"/>
      <c r="AQ43" s="595"/>
      <c r="AR43" s="595"/>
      <c r="AS43" s="595"/>
      <c r="AT43" s="595"/>
      <c r="AU43" s="595"/>
      <c r="AV43" s="595"/>
      <c r="AW43" s="595"/>
      <c r="AX43" s="595"/>
      <c r="AY43" s="595"/>
      <c r="AZ43" s="595"/>
      <c r="BA43" s="595"/>
      <c r="BB43" s="595"/>
      <c r="BC43" s="595"/>
      <c r="BD43" s="165"/>
      <c r="BE43" s="594" t="str">
        <f t="shared" si="1"/>
        <v/>
      </c>
      <c r="BF43" s="594"/>
      <c r="BG43" s="595"/>
      <c r="BH43" s="595"/>
      <c r="BI43" s="595"/>
      <c r="BJ43" s="595"/>
      <c r="BK43" s="595"/>
      <c r="BL43" s="595"/>
      <c r="BM43" s="595"/>
      <c r="BN43" s="595"/>
      <c r="BO43" s="595"/>
      <c r="BP43" s="595"/>
      <c r="BQ43" s="595"/>
      <c r="BR43" s="595"/>
      <c r="BS43" s="595"/>
      <c r="BT43" s="595"/>
      <c r="BU43" s="595"/>
      <c r="BV43" s="165"/>
      <c r="BW43" s="594">
        <f t="shared" si="2"/>
        <v>24</v>
      </c>
      <c r="BX43" s="594"/>
      <c r="BY43" s="595" t="str">
        <f>IF('各会計、関係団体の財政状況及び健全化判断比率'!B77="","",'各会計、関係団体の財政状況及び健全化判断比率'!B77)</f>
        <v>津山圏域西部衛生施設組合　一般会計</v>
      </c>
      <c r="BZ43" s="595"/>
      <c r="CA43" s="595"/>
      <c r="CB43" s="595"/>
      <c r="CC43" s="595"/>
      <c r="CD43" s="595"/>
      <c r="CE43" s="595"/>
      <c r="CF43" s="595"/>
      <c r="CG43" s="595"/>
      <c r="CH43" s="595"/>
      <c r="CI43" s="595"/>
      <c r="CJ43" s="595"/>
      <c r="CK43" s="595"/>
      <c r="CL43" s="595"/>
      <c r="CM43" s="595"/>
      <c r="CN43" s="165"/>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62"/>
      <c r="DG43" s="596" t="str">
        <f>IF('各会計、関係団体の財政状況及び健全化判断比率'!BR16="","",'各会計、関係団体の財政状況及び健全化判断比率'!BR16)</f>
        <v/>
      </c>
      <c r="DH43" s="59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sheetData>
  <sheetProtection password="A7FD" sheet="1" objects="1" scenarios="1"/>
  <mergeCells count="432">
    <mergeCell ref="BY42:CM42"/>
    <mergeCell ref="CO42:CP42"/>
    <mergeCell ref="CQ42:DE42"/>
    <mergeCell ref="DG42:DH42"/>
    <mergeCell ref="DG43:DH43"/>
    <mergeCell ref="BE43:BF43"/>
    <mergeCell ref="BG43:BU43"/>
    <mergeCell ref="BW43:BX43"/>
    <mergeCell ref="BY43:CM43"/>
    <mergeCell ref="CO43:CP43"/>
    <mergeCell ref="CQ43:DE43"/>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C43:D43"/>
    <mergeCell ref="E43:S43"/>
    <mergeCell ref="U43:V43"/>
    <mergeCell ref="W43:AK43"/>
    <mergeCell ref="AM43:AN43"/>
    <mergeCell ref="AO43:BC43"/>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40:D40"/>
    <mergeCell ref="E40:S40"/>
    <mergeCell ref="U40:V40"/>
    <mergeCell ref="AM38:AN38"/>
    <mergeCell ref="AO38:BC38"/>
    <mergeCell ref="BE38:BF38"/>
    <mergeCell ref="BY40:CM40"/>
    <mergeCell ref="CO40:CP40"/>
    <mergeCell ref="CQ40:DE40"/>
    <mergeCell ref="BE39:BF39"/>
    <mergeCell ref="BG39:BU39"/>
    <mergeCell ref="BW39:BX39"/>
    <mergeCell ref="BY39:CM39"/>
    <mergeCell ref="CO39:CP39"/>
    <mergeCell ref="CQ39:DE39"/>
    <mergeCell ref="CO38:CP38"/>
    <mergeCell ref="CQ38:DE38"/>
    <mergeCell ref="DG38:DH38"/>
    <mergeCell ref="C39:D39"/>
    <mergeCell ref="E39:S39"/>
    <mergeCell ref="U39:V39"/>
    <mergeCell ref="W39:AK39"/>
    <mergeCell ref="AM39:AN39"/>
    <mergeCell ref="AO39:BC39"/>
    <mergeCell ref="DG39:DH39"/>
    <mergeCell ref="C36:D36"/>
    <mergeCell ref="E36:S36"/>
    <mergeCell ref="U36:V36"/>
    <mergeCell ref="W36:AK36"/>
    <mergeCell ref="AM36:AN36"/>
    <mergeCell ref="BY38:CM38"/>
    <mergeCell ref="C38:D38"/>
    <mergeCell ref="E38:S38"/>
    <mergeCell ref="U38:V38"/>
    <mergeCell ref="W38:AK38"/>
    <mergeCell ref="DG36:DH36"/>
    <mergeCell ref="C37:D37"/>
    <mergeCell ref="E37:S37"/>
    <mergeCell ref="U37:V37"/>
    <mergeCell ref="W37:AK37"/>
    <mergeCell ref="AM37:AN37"/>
    <mergeCell ref="AO37:BC37"/>
    <mergeCell ref="DG37:DH37"/>
    <mergeCell ref="BE37:BF37"/>
    <mergeCell ref="BG37:BU37"/>
    <mergeCell ref="CQ35:DE35"/>
    <mergeCell ref="BG38:BU38"/>
    <mergeCell ref="BW38:BX38"/>
    <mergeCell ref="BY36:CM36"/>
    <mergeCell ref="CO36:CP36"/>
    <mergeCell ref="CQ36:DE36"/>
    <mergeCell ref="BW37:BX37"/>
    <mergeCell ref="BY37:CM37"/>
    <mergeCell ref="CO37:CP37"/>
    <mergeCell ref="CQ37:DE37"/>
    <mergeCell ref="CQ34:DE34"/>
    <mergeCell ref="DG34:DH34"/>
    <mergeCell ref="C35:D35"/>
    <mergeCell ref="E35:S35"/>
    <mergeCell ref="U35:V35"/>
    <mergeCell ref="W35:AK35"/>
    <mergeCell ref="AM35:AN35"/>
    <mergeCell ref="AO35:BC35"/>
    <mergeCell ref="DG35:DH35"/>
    <mergeCell ref="BE35:BF35"/>
    <mergeCell ref="BY34:CM34"/>
    <mergeCell ref="CO34:CP34"/>
    <mergeCell ref="AO36:BC36"/>
    <mergeCell ref="BE36:BF36"/>
    <mergeCell ref="BG36:BU36"/>
    <mergeCell ref="BW36:BX36"/>
    <mergeCell ref="BG35:BU35"/>
    <mergeCell ref="BW35:BX35"/>
    <mergeCell ref="BY35:CM35"/>
    <mergeCell ref="CO35:CP35"/>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V28:CC28"/>
    <mergeCell ref="CE28:CS29"/>
    <mergeCell ref="BN29:BU29"/>
    <mergeCell ref="BV29:CC29"/>
    <mergeCell ref="BN30:BU30"/>
    <mergeCell ref="BV30:CC30"/>
    <mergeCell ref="AS29:AX29"/>
    <mergeCell ref="BC29:BM29"/>
    <mergeCell ref="AS28:AX28"/>
    <mergeCell ref="AY28:BB30"/>
    <mergeCell ref="BC28:BM28"/>
    <mergeCell ref="BN28:BU28"/>
    <mergeCell ref="AH30:AX30"/>
    <mergeCell ref="BC30:BM30"/>
    <mergeCell ref="CT28:DA29"/>
    <mergeCell ref="DB28:DI29"/>
    <mergeCell ref="E29:K29"/>
    <mergeCell ref="L29:P29"/>
    <mergeCell ref="Q29:V29"/>
    <mergeCell ref="Z29:AG29"/>
    <mergeCell ref="AH29:AL29"/>
    <mergeCell ref="AM29:AR29"/>
    <mergeCell ref="BV26:CC26"/>
    <mergeCell ref="CE26:CS27"/>
    <mergeCell ref="CT26:DA27"/>
    <mergeCell ref="BV27:CC27"/>
    <mergeCell ref="E26:K26"/>
    <mergeCell ref="L26:P26"/>
    <mergeCell ref="Q26:V26"/>
    <mergeCell ref="AH26:AL26"/>
    <mergeCell ref="AM26:AR26"/>
    <mergeCell ref="AM27:AR27"/>
    <mergeCell ref="AS27:AX27"/>
    <mergeCell ref="AY27:BM27"/>
    <mergeCell ref="BN27:BU27"/>
    <mergeCell ref="AS26:AX26"/>
    <mergeCell ref="AY26:BM26"/>
    <mergeCell ref="BN26:BU26"/>
    <mergeCell ref="AH24:AL24"/>
    <mergeCell ref="AM24:AR24"/>
    <mergeCell ref="AH28:AL28"/>
    <mergeCell ref="AM28:AR28"/>
    <mergeCell ref="DB26:DI27"/>
    <mergeCell ref="E27:K27"/>
    <mergeCell ref="L27:P27"/>
    <mergeCell ref="Q27:V27"/>
    <mergeCell ref="Z27:AG27"/>
    <mergeCell ref="AH27:AL27"/>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AS25:AX25"/>
    <mergeCell ref="AY25:BM25"/>
    <mergeCell ref="BN25:BU25"/>
    <mergeCell ref="AH22:AL23"/>
    <mergeCell ref="AM22:AR23"/>
    <mergeCell ref="AS22:AX23"/>
    <mergeCell ref="AY22:BM22"/>
    <mergeCell ref="BN22:BU22"/>
    <mergeCell ref="BV22:CC22"/>
    <mergeCell ref="CE22:CS23"/>
    <mergeCell ref="CT22:DA23"/>
    <mergeCell ref="DB22:DI23"/>
    <mergeCell ref="AY23:BM23"/>
    <mergeCell ref="BN23:BU23"/>
    <mergeCell ref="BV23:CC23"/>
    <mergeCell ref="E30:K30"/>
    <mergeCell ref="L30:P30"/>
    <mergeCell ref="Q30:V30"/>
    <mergeCell ref="W30:AG30"/>
    <mergeCell ref="Z26:AG26"/>
    <mergeCell ref="Q28:V28"/>
    <mergeCell ref="Z28:AG28"/>
    <mergeCell ref="E28:K28"/>
    <mergeCell ref="L28:P28"/>
    <mergeCell ref="B22:D30"/>
    <mergeCell ref="E22:K23"/>
    <mergeCell ref="L22:P23"/>
    <mergeCell ref="Q22:V23"/>
    <mergeCell ref="W22:Y29"/>
    <mergeCell ref="Z22:AG23"/>
    <mergeCell ref="E24:K24"/>
    <mergeCell ref="L24:P24"/>
    <mergeCell ref="Q24:V24"/>
    <mergeCell ref="Z24:AG24"/>
    <mergeCell ref="AU19:AX19"/>
    <mergeCell ref="AY19:BM19"/>
    <mergeCell ref="BN19:BU19"/>
    <mergeCell ref="BV19:CC19"/>
    <mergeCell ref="B21:AX21"/>
    <mergeCell ref="AY21:BM21"/>
    <mergeCell ref="BN21:BU21"/>
    <mergeCell ref="BV21:CC21"/>
    <mergeCell ref="AY20:BM20"/>
    <mergeCell ref="BN20:BU20"/>
    <mergeCell ref="BV20:CC20"/>
    <mergeCell ref="CE20:CS21"/>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L16:Q16"/>
    <mergeCell ref="B18:K18"/>
    <mergeCell ref="L18:V18"/>
    <mergeCell ref="AC18:AG18"/>
    <mergeCell ref="AH18:AL18"/>
    <mergeCell ref="AM18:AT18"/>
    <mergeCell ref="AU18:AX18"/>
    <mergeCell ref="B19:K19"/>
    <mergeCell ref="L19:V19"/>
    <mergeCell ref="CT16:DA17"/>
    <mergeCell ref="BV17:CC17"/>
    <mergeCell ref="AY18:BM18"/>
    <mergeCell ref="BN18:BU18"/>
    <mergeCell ref="BV18:CC18"/>
    <mergeCell ref="CE18:CS19"/>
    <mergeCell ref="CT18:DA19"/>
    <mergeCell ref="BN17:BU17"/>
    <mergeCell ref="AU16:AX16"/>
    <mergeCell ref="AY16:BM16"/>
    <mergeCell ref="BN16:BU16"/>
    <mergeCell ref="BV16:CC16"/>
    <mergeCell ref="CE16:CS17"/>
    <mergeCell ref="AM15:AT15"/>
    <mergeCell ref="DB16:DI17"/>
    <mergeCell ref="M17:Q17"/>
    <mergeCell ref="R17:V17"/>
    <mergeCell ref="W17:AB18"/>
    <mergeCell ref="AC17:AG17"/>
    <mergeCell ref="AH17:AL17"/>
    <mergeCell ref="AM17:AT17"/>
    <mergeCell ref="AU17:AX17"/>
    <mergeCell ref="AY17:BM17"/>
    <mergeCell ref="BN13:BU13"/>
    <mergeCell ref="R16:V16"/>
    <mergeCell ref="AC16:AG16"/>
    <mergeCell ref="AH16:AL16"/>
    <mergeCell ref="AM16:AT16"/>
    <mergeCell ref="M15:Q15"/>
    <mergeCell ref="R15:V15"/>
    <mergeCell ref="W15:AB16"/>
    <mergeCell ref="AC15:AG15"/>
    <mergeCell ref="AH15:AL15"/>
    <mergeCell ref="DB14:DI14"/>
    <mergeCell ref="BV13:CC13"/>
    <mergeCell ref="CD13:CS13"/>
    <mergeCell ref="CT13:DA13"/>
    <mergeCell ref="DB13:DI13"/>
    <mergeCell ref="AU15:AX15"/>
    <mergeCell ref="AY15:BM15"/>
    <mergeCell ref="BN15:BU15"/>
    <mergeCell ref="BV15:CC15"/>
    <mergeCell ref="CD15:CS15"/>
    <mergeCell ref="BN12:BU12"/>
    <mergeCell ref="BV12:CC12"/>
    <mergeCell ref="CD12:CS12"/>
    <mergeCell ref="CT12:DA12"/>
    <mergeCell ref="AY14:BM14"/>
    <mergeCell ref="BN14:BU14"/>
    <mergeCell ref="BV14:CC14"/>
    <mergeCell ref="CD14:CS14"/>
    <mergeCell ref="CT14:DA14"/>
    <mergeCell ref="AY13:BM13"/>
    <mergeCell ref="DB12:DI12"/>
    <mergeCell ref="M13:Q13"/>
    <mergeCell ref="R13:V13"/>
    <mergeCell ref="W13:AB14"/>
    <mergeCell ref="AC13:AG13"/>
    <mergeCell ref="AH13:AL13"/>
    <mergeCell ref="AM13:AT13"/>
    <mergeCell ref="AU13:AX13"/>
    <mergeCell ref="AU12:AX12"/>
    <mergeCell ref="AY12:BM12"/>
    <mergeCell ref="L14:Q14"/>
    <mergeCell ref="R14:V14"/>
    <mergeCell ref="AC14:AG14"/>
    <mergeCell ref="AH14:AL14"/>
    <mergeCell ref="AM14:AT14"/>
    <mergeCell ref="AU14:AX14"/>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CT8:DA8"/>
    <mergeCell ref="DB8:DI8"/>
    <mergeCell ref="AY9:BM9"/>
    <mergeCell ref="BN9:BU9"/>
    <mergeCell ref="BV9:CC9"/>
    <mergeCell ref="CD9:CS9"/>
    <mergeCell ref="CT9:DA9"/>
    <mergeCell ref="DB9:DI9"/>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6:CC6"/>
    <mergeCell ref="CD6:CS6"/>
    <mergeCell ref="BV8:CC8"/>
    <mergeCell ref="CD8:CS8"/>
    <mergeCell ref="AY6:BM6"/>
    <mergeCell ref="BN6:BU6"/>
    <mergeCell ref="AM5:AT5"/>
    <mergeCell ref="AU5:AX5"/>
    <mergeCell ref="AY5:BM5"/>
    <mergeCell ref="BN5:BU5"/>
    <mergeCell ref="CT5:DA5"/>
    <mergeCell ref="DB5:DI5"/>
    <mergeCell ref="BV5:CC5"/>
    <mergeCell ref="CD5:CS5"/>
    <mergeCell ref="B6:K8"/>
    <mergeCell ref="L6:V8"/>
    <mergeCell ref="W6:AB8"/>
    <mergeCell ref="AC6:AL8"/>
    <mergeCell ref="AM6:AT6"/>
    <mergeCell ref="AU6:AX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7" t="s">
        <v>192</v>
      </c>
      <c r="DI1" s="598"/>
      <c r="DJ1" s="598"/>
      <c r="DK1" s="598"/>
      <c r="DL1" s="598"/>
      <c r="DM1" s="598"/>
      <c r="DN1" s="599"/>
      <c r="DP1" s="597" t="s">
        <v>193</v>
      </c>
      <c r="DQ1" s="598"/>
      <c r="DR1" s="598"/>
      <c r="DS1" s="598"/>
      <c r="DT1" s="598"/>
      <c r="DU1" s="598"/>
      <c r="DV1" s="598"/>
      <c r="DW1" s="598"/>
      <c r="DX1" s="598"/>
      <c r="DY1" s="598"/>
      <c r="DZ1" s="598"/>
      <c r="EA1" s="598"/>
      <c r="EB1" s="598"/>
      <c r="EC1" s="599"/>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0" t="s">
        <v>195</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196</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197</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198</v>
      </c>
      <c r="S4" s="601"/>
      <c r="T4" s="601"/>
      <c r="U4" s="601"/>
      <c r="V4" s="601"/>
      <c r="W4" s="601"/>
      <c r="X4" s="601"/>
      <c r="Y4" s="602"/>
      <c r="Z4" s="600" t="s">
        <v>199</v>
      </c>
      <c r="AA4" s="601"/>
      <c r="AB4" s="601"/>
      <c r="AC4" s="602"/>
      <c r="AD4" s="600" t="s">
        <v>200</v>
      </c>
      <c r="AE4" s="601"/>
      <c r="AF4" s="601"/>
      <c r="AG4" s="601"/>
      <c r="AH4" s="601"/>
      <c r="AI4" s="601"/>
      <c r="AJ4" s="601"/>
      <c r="AK4" s="602"/>
      <c r="AL4" s="600" t="s">
        <v>199</v>
      </c>
      <c r="AM4" s="601"/>
      <c r="AN4" s="601"/>
      <c r="AO4" s="602"/>
      <c r="AP4" s="606" t="s">
        <v>201</v>
      </c>
      <c r="AQ4" s="606"/>
      <c r="AR4" s="606"/>
      <c r="AS4" s="606"/>
      <c r="AT4" s="606"/>
      <c r="AU4" s="606"/>
      <c r="AV4" s="606"/>
      <c r="AW4" s="606"/>
      <c r="AX4" s="606"/>
      <c r="AY4" s="606"/>
      <c r="AZ4" s="606"/>
      <c r="BA4" s="606"/>
      <c r="BB4" s="606"/>
      <c r="BC4" s="606"/>
      <c r="BD4" s="606"/>
      <c r="BE4" s="606"/>
      <c r="BF4" s="606"/>
      <c r="BG4" s="606" t="s">
        <v>202</v>
      </c>
      <c r="BH4" s="606"/>
      <c r="BI4" s="606"/>
      <c r="BJ4" s="606"/>
      <c r="BK4" s="606"/>
      <c r="BL4" s="606"/>
      <c r="BM4" s="606"/>
      <c r="BN4" s="606"/>
      <c r="BO4" s="606" t="s">
        <v>199</v>
      </c>
      <c r="BP4" s="606"/>
      <c r="BQ4" s="606"/>
      <c r="BR4" s="606"/>
      <c r="BS4" s="606" t="s">
        <v>203</v>
      </c>
      <c r="BT4" s="606"/>
      <c r="BU4" s="606"/>
      <c r="BV4" s="606"/>
      <c r="BW4" s="606"/>
      <c r="BX4" s="606"/>
      <c r="BY4" s="606"/>
      <c r="BZ4" s="606"/>
      <c r="CA4" s="606"/>
      <c r="CB4" s="606"/>
      <c r="CD4" s="603" t="s">
        <v>204</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181" customFormat="1" ht="11.25" customHeight="1" x14ac:dyDescent="0.15">
      <c r="B5" s="607" t="s">
        <v>205</v>
      </c>
      <c r="C5" s="608"/>
      <c r="D5" s="608"/>
      <c r="E5" s="608"/>
      <c r="F5" s="608"/>
      <c r="G5" s="608"/>
      <c r="H5" s="608"/>
      <c r="I5" s="608"/>
      <c r="J5" s="608"/>
      <c r="K5" s="608"/>
      <c r="L5" s="608"/>
      <c r="M5" s="608"/>
      <c r="N5" s="608"/>
      <c r="O5" s="608"/>
      <c r="P5" s="608"/>
      <c r="Q5" s="609"/>
      <c r="R5" s="610">
        <v>2186921</v>
      </c>
      <c r="S5" s="611"/>
      <c r="T5" s="611"/>
      <c r="U5" s="611"/>
      <c r="V5" s="611"/>
      <c r="W5" s="611"/>
      <c r="X5" s="611"/>
      <c r="Y5" s="612"/>
      <c r="Z5" s="613">
        <v>17.7</v>
      </c>
      <c r="AA5" s="613"/>
      <c r="AB5" s="613"/>
      <c r="AC5" s="613"/>
      <c r="AD5" s="614">
        <v>2186921</v>
      </c>
      <c r="AE5" s="614"/>
      <c r="AF5" s="614"/>
      <c r="AG5" s="614"/>
      <c r="AH5" s="614"/>
      <c r="AI5" s="614"/>
      <c r="AJ5" s="614"/>
      <c r="AK5" s="614"/>
      <c r="AL5" s="615">
        <v>30.5</v>
      </c>
      <c r="AM5" s="616"/>
      <c r="AN5" s="616"/>
      <c r="AO5" s="617"/>
      <c r="AP5" s="607" t="s">
        <v>206</v>
      </c>
      <c r="AQ5" s="608"/>
      <c r="AR5" s="608"/>
      <c r="AS5" s="608"/>
      <c r="AT5" s="608"/>
      <c r="AU5" s="608"/>
      <c r="AV5" s="608"/>
      <c r="AW5" s="608"/>
      <c r="AX5" s="608"/>
      <c r="AY5" s="608"/>
      <c r="AZ5" s="608"/>
      <c r="BA5" s="608"/>
      <c r="BB5" s="608"/>
      <c r="BC5" s="608"/>
      <c r="BD5" s="608"/>
      <c r="BE5" s="608"/>
      <c r="BF5" s="609"/>
      <c r="BG5" s="621">
        <v>2184451</v>
      </c>
      <c r="BH5" s="622"/>
      <c r="BI5" s="622"/>
      <c r="BJ5" s="622"/>
      <c r="BK5" s="622"/>
      <c r="BL5" s="622"/>
      <c r="BM5" s="622"/>
      <c r="BN5" s="623"/>
      <c r="BO5" s="624">
        <v>99.9</v>
      </c>
      <c r="BP5" s="624"/>
      <c r="BQ5" s="624"/>
      <c r="BR5" s="624"/>
      <c r="BS5" s="625">
        <v>48907</v>
      </c>
      <c r="BT5" s="625"/>
      <c r="BU5" s="625"/>
      <c r="BV5" s="625"/>
      <c r="BW5" s="625"/>
      <c r="BX5" s="625"/>
      <c r="BY5" s="625"/>
      <c r="BZ5" s="625"/>
      <c r="CA5" s="625"/>
      <c r="CB5" s="629"/>
      <c r="CD5" s="603" t="s">
        <v>201</v>
      </c>
      <c r="CE5" s="604"/>
      <c r="CF5" s="604"/>
      <c r="CG5" s="604"/>
      <c r="CH5" s="604"/>
      <c r="CI5" s="604"/>
      <c r="CJ5" s="604"/>
      <c r="CK5" s="604"/>
      <c r="CL5" s="604"/>
      <c r="CM5" s="604"/>
      <c r="CN5" s="604"/>
      <c r="CO5" s="604"/>
      <c r="CP5" s="604"/>
      <c r="CQ5" s="605"/>
      <c r="CR5" s="603" t="s">
        <v>207</v>
      </c>
      <c r="CS5" s="604"/>
      <c r="CT5" s="604"/>
      <c r="CU5" s="604"/>
      <c r="CV5" s="604"/>
      <c r="CW5" s="604"/>
      <c r="CX5" s="604"/>
      <c r="CY5" s="605"/>
      <c r="CZ5" s="603" t="s">
        <v>199</v>
      </c>
      <c r="DA5" s="604"/>
      <c r="DB5" s="604"/>
      <c r="DC5" s="605"/>
      <c r="DD5" s="603" t="s">
        <v>208</v>
      </c>
      <c r="DE5" s="604"/>
      <c r="DF5" s="604"/>
      <c r="DG5" s="604"/>
      <c r="DH5" s="604"/>
      <c r="DI5" s="604"/>
      <c r="DJ5" s="604"/>
      <c r="DK5" s="604"/>
      <c r="DL5" s="604"/>
      <c r="DM5" s="604"/>
      <c r="DN5" s="604"/>
      <c r="DO5" s="604"/>
      <c r="DP5" s="605"/>
      <c r="DQ5" s="603" t="s">
        <v>209</v>
      </c>
      <c r="DR5" s="604"/>
      <c r="DS5" s="604"/>
      <c r="DT5" s="604"/>
      <c r="DU5" s="604"/>
      <c r="DV5" s="604"/>
      <c r="DW5" s="604"/>
      <c r="DX5" s="604"/>
      <c r="DY5" s="604"/>
      <c r="DZ5" s="604"/>
      <c r="EA5" s="604"/>
      <c r="EB5" s="604"/>
      <c r="EC5" s="605"/>
    </row>
    <row r="6" spans="2:143" ht="11.25" customHeight="1" x14ac:dyDescent="0.15">
      <c r="B6" s="618" t="s">
        <v>210</v>
      </c>
      <c r="C6" s="619"/>
      <c r="D6" s="619"/>
      <c r="E6" s="619"/>
      <c r="F6" s="619"/>
      <c r="G6" s="619"/>
      <c r="H6" s="619"/>
      <c r="I6" s="619"/>
      <c r="J6" s="619"/>
      <c r="K6" s="619"/>
      <c r="L6" s="619"/>
      <c r="M6" s="619"/>
      <c r="N6" s="619"/>
      <c r="O6" s="619"/>
      <c r="P6" s="619"/>
      <c r="Q6" s="620"/>
      <c r="R6" s="621">
        <v>113473</v>
      </c>
      <c r="S6" s="622"/>
      <c r="T6" s="622"/>
      <c r="U6" s="622"/>
      <c r="V6" s="622"/>
      <c r="W6" s="622"/>
      <c r="X6" s="622"/>
      <c r="Y6" s="623"/>
      <c r="Z6" s="624">
        <v>0.9</v>
      </c>
      <c r="AA6" s="624"/>
      <c r="AB6" s="624"/>
      <c r="AC6" s="624"/>
      <c r="AD6" s="625">
        <v>113473</v>
      </c>
      <c r="AE6" s="625"/>
      <c r="AF6" s="625"/>
      <c r="AG6" s="625"/>
      <c r="AH6" s="625"/>
      <c r="AI6" s="625"/>
      <c r="AJ6" s="625"/>
      <c r="AK6" s="625"/>
      <c r="AL6" s="626">
        <v>1.6</v>
      </c>
      <c r="AM6" s="627"/>
      <c r="AN6" s="627"/>
      <c r="AO6" s="628"/>
      <c r="AP6" s="618" t="s">
        <v>211</v>
      </c>
      <c r="AQ6" s="619"/>
      <c r="AR6" s="619"/>
      <c r="AS6" s="619"/>
      <c r="AT6" s="619"/>
      <c r="AU6" s="619"/>
      <c r="AV6" s="619"/>
      <c r="AW6" s="619"/>
      <c r="AX6" s="619"/>
      <c r="AY6" s="619"/>
      <c r="AZ6" s="619"/>
      <c r="BA6" s="619"/>
      <c r="BB6" s="619"/>
      <c r="BC6" s="619"/>
      <c r="BD6" s="619"/>
      <c r="BE6" s="619"/>
      <c r="BF6" s="620"/>
      <c r="BG6" s="621">
        <v>2184451</v>
      </c>
      <c r="BH6" s="622"/>
      <c r="BI6" s="622"/>
      <c r="BJ6" s="622"/>
      <c r="BK6" s="622"/>
      <c r="BL6" s="622"/>
      <c r="BM6" s="622"/>
      <c r="BN6" s="623"/>
      <c r="BO6" s="624">
        <v>99.9</v>
      </c>
      <c r="BP6" s="624"/>
      <c r="BQ6" s="624"/>
      <c r="BR6" s="624"/>
      <c r="BS6" s="625">
        <v>48907</v>
      </c>
      <c r="BT6" s="625"/>
      <c r="BU6" s="625"/>
      <c r="BV6" s="625"/>
      <c r="BW6" s="625"/>
      <c r="BX6" s="625"/>
      <c r="BY6" s="625"/>
      <c r="BZ6" s="625"/>
      <c r="CA6" s="625"/>
      <c r="CB6" s="629"/>
      <c r="CD6" s="632" t="s">
        <v>212</v>
      </c>
      <c r="CE6" s="633"/>
      <c r="CF6" s="633"/>
      <c r="CG6" s="633"/>
      <c r="CH6" s="633"/>
      <c r="CI6" s="633"/>
      <c r="CJ6" s="633"/>
      <c r="CK6" s="633"/>
      <c r="CL6" s="633"/>
      <c r="CM6" s="633"/>
      <c r="CN6" s="633"/>
      <c r="CO6" s="633"/>
      <c r="CP6" s="633"/>
      <c r="CQ6" s="634"/>
      <c r="CR6" s="621">
        <v>110286</v>
      </c>
      <c r="CS6" s="622"/>
      <c r="CT6" s="622"/>
      <c r="CU6" s="622"/>
      <c r="CV6" s="622"/>
      <c r="CW6" s="622"/>
      <c r="CX6" s="622"/>
      <c r="CY6" s="623"/>
      <c r="CZ6" s="624">
        <v>1</v>
      </c>
      <c r="DA6" s="624"/>
      <c r="DB6" s="624"/>
      <c r="DC6" s="624"/>
      <c r="DD6" s="630">
        <v>3456</v>
      </c>
      <c r="DE6" s="622"/>
      <c r="DF6" s="622"/>
      <c r="DG6" s="622"/>
      <c r="DH6" s="622"/>
      <c r="DI6" s="622"/>
      <c r="DJ6" s="622"/>
      <c r="DK6" s="622"/>
      <c r="DL6" s="622"/>
      <c r="DM6" s="622"/>
      <c r="DN6" s="622"/>
      <c r="DO6" s="622"/>
      <c r="DP6" s="623"/>
      <c r="DQ6" s="630">
        <v>110286</v>
      </c>
      <c r="DR6" s="622"/>
      <c r="DS6" s="622"/>
      <c r="DT6" s="622"/>
      <c r="DU6" s="622"/>
      <c r="DV6" s="622"/>
      <c r="DW6" s="622"/>
      <c r="DX6" s="622"/>
      <c r="DY6" s="622"/>
      <c r="DZ6" s="622"/>
      <c r="EA6" s="622"/>
      <c r="EB6" s="622"/>
      <c r="EC6" s="631"/>
    </row>
    <row r="7" spans="2:143" ht="11.25" customHeight="1" x14ac:dyDescent="0.15">
      <c r="B7" s="618" t="s">
        <v>213</v>
      </c>
      <c r="C7" s="619"/>
      <c r="D7" s="619"/>
      <c r="E7" s="619"/>
      <c r="F7" s="619"/>
      <c r="G7" s="619"/>
      <c r="H7" s="619"/>
      <c r="I7" s="619"/>
      <c r="J7" s="619"/>
      <c r="K7" s="619"/>
      <c r="L7" s="619"/>
      <c r="M7" s="619"/>
      <c r="N7" s="619"/>
      <c r="O7" s="619"/>
      <c r="P7" s="619"/>
      <c r="Q7" s="620"/>
      <c r="R7" s="621">
        <v>3779</v>
      </c>
      <c r="S7" s="622"/>
      <c r="T7" s="622"/>
      <c r="U7" s="622"/>
      <c r="V7" s="622"/>
      <c r="W7" s="622"/>
      <c r="X7" s="622"/>
      <c r="Y7" s="623"/>
      <c r="Z7" s="624">
        <v>0</v>
      </c>
      <c r="AA7" s="624"/>
      <c r="AB7" s="624"/>
      <c r="AC7" s="624"/>
      <c r="AD7" s="625">
        <v>3779</v>
      </c>
      <c r="AE7" s="625"/>
      <c r="AF7" s="625"/>
      <c r="AG7" s="625"/>
      <c r="AH7" s="625"/>
      <c r="AI7" s="625"/>
      <c r="AJ7" s="625"/>
      <c r="AK7" s="625"/>
      <c r="AL7" s="626">
        <v>0.1</v>
      </c>
      <c r="AM7" s="627"/>
      <c r="AN7" s="627"/>
      <c r="AO7" s="628"/>
      <c r="AP7" s="618" t="s">
        <v>214</v>
      </c>
      <c r="AQ7" s="619"/>
      <c r="AR7" s="619"/>
      <c r="AS7" s="619"/>
      <c r="AT7" s="619"/>
      <c r="AU7" s="619"/>
      <c r="AV7" s="619"/>
      <c r="AW7" s="619"/>
      <c r="AX7" s="619"/>
      <c r="AY7" s="619"/>
      <c r="AZ7" s="619"/>
      <c r="BA7" s="619"/>
      <c r="BB7" s="619"/>
      <c r="BC7" s="619"/>
      <c r="BD7" s="619"/>
      <c r="BE7" s="619"/>
      <c r="BF7" s="620"/>
      <c r="BG7" s="621">
        <v>811819</v>
      </c>
      <c r="BH7" s="622"/>
      <c r="BI7" s="622"/>
      <c r="BJ7" s="622"/>
      <c r="BK7" s="622"/>
      <c r="BL7" s="622"/>
      <c r="BM7" s="622"/>
      <c r="BN7" s="623"/>
      <c r="BO7" s="624">
        <v>37.1</v>
      </c>
      <c r="BP7" s="624"/>
      <c r="BQ7" s="624"/>
      <c r="BR7" s="624"/>
      <c r="BS7" s="625">
        <v>48907</v>
      </c>
      <c r="BT7" s="625"/>
      <c r="BU7" s="625"/>
      <c r="BV7" s="625"/>
      <c r="BW7" s="625"/>
      <c r="BX7" s="625"/>
      <c r="BY7" s="625"/>
      <c r="BZ7" s="625"/>
      <c r="CA7" s="625"/>
      <c r="CB7" s="629"/>
      <c r="CD7" s="635" t="s">
        <v>215</v>
      </c>
      <c r="CE7" s="636"/>
      <c r="CF7" s="636"/>
      <c r="CG7" s="636"/>
      <c r="CH7" s="636"/>
      <c r="CI7" s="636"/>
      <c r="CJ7" s="636"/>
      <c r="CK7" s="636"/>
      <c r="CL7" s="636"/>
      <c r="CM7" s="636"/>
      <c r="CN7" s="636"/>
      <c r="CO7" s="636"/>
      <c r="CP7" s="636"/>
      <c r="CQ7" s="637"/>
      <c r="CR7" s="621">
        <v>1608136</v>
      </c>
      <c r="CS7" s="622"/>
      <c r="CT7" s="622"/>
      <c r="CU7" s="622"/>
      <c r="CV7" s="622"/>
      <c r="CW7" s="622"/>
      <c r="CX7" s="622"/>
      <c r="CY7" s="623"/>
      <c r="CZ7" s="624">
        <v>14.5</v>
      </c>
      <c r="DA7" s="624"/>
      <c r="DB7" s="624"/>
      <c r="DC7" s="624"/>
      <c r="DD7" s="630">
        <v>134618</v>
      </c>
      <c r="DE7" s="622"/>
      <c r="DF7" s="622"/>
      <c r="DG7" s="622"/>
      <c r="DH7" s="622"/>
      <c r="DI7" s="622"/>
      <c r="DJ7" s="622"/>
      <c r="DK7" s="622"/>
      <c r="DL7" s="622"/>
      <c r="DM7" s="622"/>
      <c r="DN7" s="622"/>
      <c r="DO7" s="622"/>
      <c r="DP7" s="623"/>
      <c r="DQ7" s="630">
        <v>1248708</v>
      </c>
      <c r="DR7" s="622"/>
      <c r="DS7" s="622"/>
      <c r="DT7" s="622"/>
      <c r="DU7" s="622"/>
      <c r="DV7" s="622"/>
      <c r="DW7" s="622"/>
      <c r="DX7" s="622"/>
      <c r="DY7" s="622"/>
      <c r="DZ7" s="622"/>
      <c r="EA7" s="622"/>
      <c r="EB7" s="622"/>
      <c r="EC7" s="631"/>
    </row>
    <row r="8" spans="2:143" ht="11.25" customHeight="1" x14ac:dyDescent="0.15">
      <c r="B8" s="618" t="s">
        <v>216</v>
      </c>
      <c r="C8" s="619"/>
      <c r="D8" s="619"/>
      <c r="E8" s="619"/>
      <c r="F8" s="619"/>
      <c r="G8" s="619"/>
      <c r="H8" s="619"/>
      <c r="I8" s="619"/>
      <c r="J8" s="619"/>
      <c r="K8" s="619"/>
      <c r="L8" s="619"/>
      <c r="M8" s="619"/>
      <c r="N8" s="619"/>
      <c r="O8" s="619"/>
      <c r="P8" s="619"/>
      <c r="Q8" s="620"/>
      <c r="R8" s="621">
        <v>12202</v>
      </c>
      <c r="S8" s="622"/>
      <c r="T8" s="622"/>
      <c r="U8" s="622"/>
      <c r="V8" s="622"/>
      <c r="W8" s="622"/>
      <c r="X8" s="622"/>
      <c r="Y8" s="623"/>
      <c r="Z8" s="624">
        <v>0.1</v>
      </c>
      <c r="AA8" s="624"/>
      <c r="AB8" s="624"/>
      <c r="AC8" s="624"/>
      <c r="AD8" s="625">
        <v>12202</v>
      </c>
      <c r="AE8" s="625"/>
      <c r="AF8" s="625"/>
      <c r="AG8" s="625"/>
      <c r="AH8" s="625"/>
      <c r="AI8" s="625"/>
      <c r="AJ8" s="625"/>
      <c r="AK8" s="625"/>
      <c r="AL8" s="626">
        <v>0.2</v>
      </c>
      <c r="AM8" s="627"/>
      <c r="AN8" s="627"/>
      <c r="AO8" s="628"/>
      <c r="AP8" s="618" t="s">
        <v>217</v>
      </c>
      <c r="AQ8" s="619"/>
      <c r="AR8" s="619"/>
      <c r="AS8" s="619"/>
      <c r="AT8" s="619"/>
      <c r="AU8" s="619"/>
      <c r="AV8" s="619"/>
      <c r="AW8" s="619"/>
      <c r="AX8" s="619"/>
      <c r="AY8" s="619"/>
      <c r="AZ8" s="619"/>
      <c r="BA8" s="619"/>
      <c r="BB8" s="619"/>
      <c r="BC8" s="619"/>
      <c r="BD8" s="619"/>
      <c r="BE8" s="619"/>
      <c r="BF8" s="620"/>
      <c r="BG8" s="621">
        <v>20428</v>
      </c>
      <c r="BH8" s="622"/>
      <c r="BI8" s="622"/>
      <c r="BJ8" s="622"/>
      <c r="BK8" s="622"/>
      <c r="BL8" s="622"/>
      <c r="BM8" s="622"/>
      <c r="BN8" s="623"/>
      <c r="BO8" s="624">
        <v>0.9</v>
      </c>
      <c r="BP8" s="624"/>
      <c r="BQ8" s="624"/>
      <c r="BR8" s="624"/>
      <c r="BS8" s="630" t="s">
        <v>108</v>
      </c>
      <c r="BT8" s="622"/>
      <c r="BU8" s="622"/>
      <c r="BV8" s="622"/>
      <c r="BW8" s="622"/>
      <c r="BX8" s="622"/>
      <c r="BY8" s="622"/>
      <c r="BZ8" s="622"/>
      <c r="CA8" s="622"/>
      <c r="CB8" s="631"/>
      <c r="CD8" s="635" t="s">
        <v>218</v>
      </c>
      <c r="CE8" s="636"/>
      <c r="CF8" s="636"/>
      <c r="CG8" s="636"/>
      <c r="CH8" s="636"/>
      <c r="CI8" s="636"/>
      <c r="CJ8" s="636"/>
      <c r="CK8" s="636"/>
      <c r="CL8" s="636"/>
      <c r="CM8" s="636"/>
      <c r="CN8" s="636"/>
      <c r="CO8" s="636"/>
      <c r="CP8" s="636"/>
      <c r="CQ8" s="637"/>
      <c r="CR8" s="621">
        <v>2677632</v>
      </c>
      <c r="CS8" s="622"/>
      <c r="CT8" s="622"/>
      <c r="CU8" s="622"/>
      <c r="CV8" s="622"/>
      <c r="CW8" s="622"/>
      <c r="CX8" s="622"/>
      <c r="CY8" s="623"/>
      <c r="CZ8" s="624">
        <v>24.1</v>
      </c>
      <c r="DA8" s="624"/>
      <c r="DB8" s="624"/>
      <c r="DC8" s="624"/>
      <c r="DD8" s="630">
        <v>455514</v>
      </c>
      <c r="DE8" s="622"/>
      <c r="DF8" s="622"/>
      <c r="DG8" s="622"/>
      <c r="DH8" s="622"/>
      <c r="DI8" s="622"/>
      <c r="DJ8" s="622"/>
      <c r="DK8" s="622"/>
      <c r="DL8" s="622"/>
      <c r="DM8" s="622"/>
      <c r="DN8" s="622"/>
      <c r="DO8" s="622"/>
      <c r="DP8" s="623"/>
      <c r="DQ8" s="630">
        <v>1443161</v>
      </c>
      <c r="DR8" s="622"/>
      <c r="DS8" s="622"/>
      <c r="DT8" s="622"/>
      <c r="DU8" s="622"/>
      <c r="DV8" s="622"/>
      <c r="DW8" s="622"/>
      <c r="DX8" s="622"/>
      <c r="DY8" s="622"/>
      <c r="DZ8" s="622"/>
      <c r="EA8" s="622"/>
      <c r="EB8" s="622"/>
      <c r="EC8" s="631"/>
    </row>
    <row r="9" spans="2:143" ht="11.25" customHeight="1" x14ac:dyDescent="0.15">
      <c r="B9" s="618" t="s">
        <v>219</v>
      </c>
      <c r="C9" s="619"/>
      <c r="D9" s="619"/>
      <c r="E9" s="619"/>
      <c r="F9" s="619"/>
      <c r="G9" s="619"/>
      <c r="H9" s="619"/>
      <c r="I9" s="619"/>
      <c r="J9" s="619"/>
      <c r="K9" s="619"/>
      <c r="L9" s="619"/>
      <c r="M9" s="619"/>
      <c r="N9" s="619"/>
      <c r="O9" s="619"/>
      <c r="P9" s="619"/>
      <c r="Q9" s="620"/>
      <c r="R9" s="621">
        <v>11504</v>
      </c>
      <c r="S9" s="622"/>
      <c r="T9" s="622"/>
      <c r="U9" s="622"/>
      <c r="V9" s="622"/>
      <c r="W9" s="622"/>
      <c r="X9" s="622"/>
      <c r="Y9" s="623"/>
      <c r="Z9" s="624">
        <v>0.1</v>
      </c>
      <c r="AA9" s="624"/>
      <c r="AB9" s="624"/>
      <c r="AC9" s="624"/>
      <c r="AD9" s="625">
        <v>11504</v>
      </c>
      <c r="AE9" s="625"/>
      <c r="AF9" s="625"/>
      <c r="AG9" s="625"/>
      <c r="AH9" s="625"/>
      <c r="AI9" s="625"/>
      <c r="AJ9" s="625"/>
      <c r="AK9" s="625"/>
      <c r="AL9" s="626">
        <v>0.2</v>
      </c>
      <c r="AM9" s="627"/>
      <c r="AN9" s="627"/>
      <c r="AO9" s="628"/>
      <c r="AP9" s="618" t="s">
        <v>220</v>
      </c>
      <c r="AQ9" s="619"/>
      <c r="AR9" s="619"/>
      <c r="AS9" s="619"/>
      <c r="AT9" s="619"/>
      <c r="AU9" s="619"/>
      <c r="AV9" s="619"/>
      <c r="AW9" s="619"/>
      <c r="AX9" s="619"/>
      <c r="AY9" s="619"/>
      <c r="AZ9" s="619"/>
      <c r="BA9" s="619"/>
      <c r="BB9" s="619"/>
      <c r="BC9" s="619"/>
      <c r="BD9" s="619"/>
      <c r="BE9" s="619"/>
      <c r="BF9" s="620"/>
      <c r="BG9" s="621">
        <v>475308</v>
      </c>
      <c r="BH9" s="622"/>
      <c r="BI9" s="622"/>
      <c r="BJ9" s="622"/>
      <c r="BK9" s="622"/>
      <c r="BL9" s="622"/>
      <c r="BM9" s="622"/>
      <c r="BN9" s="623"/>
      <c r="BO9" s="624">
        <v>21.7</v>
      </c>
      <c r="BP9" s="624"/>
      <c r="BQ9" s="624"/>
      <c r="BR9" s="624"/>
      <c r="BS9" s="630" t="s">
        <v>108</v>
      </c>
      <c r="BT9" s="622"/>
      <c r="BU9" s="622"/>
      <c r="BV9" s="622"/>
      <c r="BW9" s="622"/>
      <c r="BX9" s="622"/>
      <c r="BY9" s="622"/>
      <c r="BZ9" s="622"/>
      <c r="CA9" s="622"/>
      <c r="CB9" s="631"/>
      <c r="CD9" s="635" t="s">
        <v>221</v>
      </c>
      <c r="CE9" s="636"/>
      <c r="CF9" s="636"/>
      <c r="CG9" s="636"/>
      <c r="CH9" s="636"/>
      <c r="CI9" s="636"/>
      <c r="CJ9" s="636"/>
      <c r="CK9" s="636"/>
      <c r="CL9" s="636"/>
      <c r="CM9" s="636"/>
      <c r="CN9" s="636"/>
      <c r="CO9" s="636"/>
      <c r="CP9" s="636"/>
      <c r="CQ9" s="637"/>
      <c r="CR9" s="621">
        <v>894379</v>
      </c>
      <c r="CS9" s="622"/>
      <c r="CT9" s="622"/>
      <c r="CU9" s="622"/>
      <c r="CV9" s="622"/>
      <c r="CW9" s="622"/>
      <c r="CX9" s="622"/>
      <c r="CY9" s="623"/>
      <c r="CZ9" s="624">
        <v>8.1</v>
      </c>
      <c r="DA9" s="624"/>
      <c r="DB9" s="624"/>
      <c r="DC9" s="624"/>
      <c r="DD9" s="630">
        <v>46492</v>
      </c>
      <c r="DE9" s="622"/>
      <c r="DF9" s="622"/>
      <c r="DG9" s="622"/>
      <c r="DH9" s="622"/>
      <c r="DI9" s="622"/>
      <c r="DJ9" s="622"/>
      <c r="DK9" s="622"/>
      <c r="DL9" s="622"/>
      <c r="DM9" s="622"/>
      <c r="DN9" s="622"/>
      <c r="DO9" s="622"/>
      <c r="DP9" s="623"/>
      <c r="DQ9" s="630">
        <v>854088</v>
      </c>
      <c r="DR9" s="622"/>
      <c r="DS9" s="622"/>
      <c r="DT9" s="622"/>
      <c r="DU9" s="622"/>
      <c r="DV9" s="622"/>
      <c r="DW9" s="622"/>
      <c r="DX9" s="622"/>
      <c r="DY9" s="622"/>
      <c r="DZ9" s="622"/>
      <c r="EA9" s="622"/>
      <c r="EB9" s="622"/>
      <c r="EC9" s="631"/>
    </row>
    <row r="10" spans="2:143" ht="11.25" customHeight="1" x14ac:dyDescent="0.15">
      <c r="B10" s="618" t="s">
        <v>222</v>
      </c>
      <c r="C10" s="619"/>
      <c r="D10" s="619"/>
      <c r="E10" s="619"/>
      <c r="F10" s="619"/>
      <c r="G10" s="619"/>
      <c r="H10" s="619"/>
      <c r="I10" s="619"/>
      <c r="J10" s="619"/>
      <c r="K10" s="619"/>
      <c r="L10" s="619"/>
      <c r="M10" s="619"/>
      <c r="N10" s="619"/>
      <c r="O10" s="619"/>
      <c r="P10" s="619"/>
      <c r="Q10" s="620"/>
      <c r="R10" s="621">
        <v>254308</v>
      </c>
      <c r="S10" s="622"/>
      <c r="T10" s="622"/>
      <c r="U10" s="622"/>
      <c r="V10" s="622"/>
      <c r="W10" s="622"/>
      <c r="X10" s="622"/>
      <c r="Y10" s="623"/>
      <c r="Z10" s="624">
        <v>2.1</v>
      </c>
      <c r="AA10" s="624"/>
      <c r="AB10" s="624"/>
      <c r="AC10" s="624"/>
      <c r="AD10" s="625">
        <v>254308</v>
      </c>
      <c r="AE10" s="625"/>
      <c r="AF10" s="625"/>
      <c r="AG10" s="625"/>
      <c r="AH10" s="625"/>
      <c r="AI10" s="625"/>
      <c r="AJ10" s="625"/>
      <c r="AK10" s="625"/>
      <c r="AL10" s="626">
        <v>3.5</v>
      </c>
      <c r="AM10" s="627"/>
      <c r="AN10" s="627"/>
      <c r="AO10" s="628"/>
      <c r="AP10" s="618" t="s">
        <v>223</v>
      </c>
      <c r="AQ10" s="619"/>
      <c r="AR10" s="619"/>
      <c r="AS10" s="619"/>
      <c r="AT10" s="619"/>
      <c r="AU10" s="619"/>
      <c r="AV10" s="619"/>
      <c r="AW10" s="619"/>
      <c r="AX10" s="619"/>
      <c r="AY10" s="619"/>
      <c r="AZ10" s="619"/>
      <c r="BA10" s="619"/>
      <c r="BB10" s="619"/>
      <c r="BC10" s="619"/>
      <c r="BD10" s="619"/>
      <c r="BE10" s="619"/>
      <c r="BF10" s="620"/>
      <c r="BG10" s="621">
        <v>35889</v>
      </c>
      <c r="BH10" s="622"/>
      <c r="BI10" s="622"/>
      <c r="BJ10" s="622"/>
      <c r="BK10" s="622"/>
      <c r="BL10" s="622"/>
      <c r="BM10" s="622"/>
      <c r="BN10" s="623"/>
      <c r="BO10" s="624">
        <v>1.6</v>
      </c>
      <c r="BP10" s="624"/>
      <c r="BQ10" s="624"/>
      <c r="BR10" s="624"/>
      <c r="BS10" s="630" t="s">
        <v>108</v>
      </c>
      <c r="BT10" s="622"/>
      <c r="BU10" s="622"/>
      <c r="BV10" s="622"/>
      <c r="BW10" s="622"/>
      <c r="BX10" s="622"/>
      <c r="BY10" s="622"/>
      <c r="BZ10" s="622"/>
      <c r="CA10" s="622"/>
      <c r="CB10" s="631"/>
      <c r="CD10" s="635" t="s">
        <v>224</v>
      </c>
      <c r="CE10" s="636"/>
      <c r="CF10" s="636"/>
      <c r="CG10" s="636"/>
      <c r="CH10" s="636"/>
      <c r="CI10" s="636"/>
      <c r="CJ10" s="636"/>
      <c r="CK10" s="636"/>
      <c r="CL10" s="636"/>
      <c r="CM10" s="636"/>
      <c r="CN10" s="636"/>
      <c r="CO10" s="636"/>
      <c r="CP10" s="636"/>
      <c r="CQ10" s="637"/>
      <c r="CR10" s="621">
        <v>11500</v>
      </c>
      <c r="CS10" s="622"/>
      <c r="CT10" s="622"/>
      <c r="CU10" s="622"/>
      <c r="CV10" s="622"/>
      <c r="CW10" s="622"/>
      <c r="CX10" s="622"/>
      <c r="CY10" s="623"/>
      <c r="CZ10" s="624">
        <v>0.1</v>
      </c>
      <c r="DA10" s="624"/>
      <c r="DB10" s="624"/>
      <c r="DC10" s="624"/>
      <c r="DD10" s="630" t="s">
        <v>108</v>
      </c>
      <c r="DE10" s="622"/>
      <c r="DF10" s="622"/>
      <c r="DG10" s="622"/>
      <c r="DH10" s="622"/>
      <c r="DI10" s="622"/>
      <c r="DJ10" s="622"/>
      <c r="DK10" s="622"/>
      <c r="DL10" s="622"/>
      <c r="DM10" s="622"/>
      <c r="DN10" s="622"/>
      <c r="DO10" s="622"/>
      <c r="DP10" s="623"/>
      <c r="DQ10" s="630" t="s">
        <v>108</v>
      </c>
      <c r="DR10" s="622"/>
      <c r="DS10" s="622"/>
      <c r="DT10" s="622"/>
      <c r="DU10" s="622"/>
      <c r="DV10" s="622"/>
      <c r="DW10" s="622"/>
      <c r="DX10" s="622"/>
      <c r="DY10" s="622"/>
      <c r="DZ10" s="622"/>
      <c r="EA10" s="622"/>
      <c r="EB10" s="622"/>
      <c r="EC10" s="631"/>
    </row>
    <row r="11" spans="2:143" ht="11.25" customHeight="1" x14ac:dyDescent="0.15">
      <c r="B11" s="618" t="s">
        <v>225</v>
      </c>
      <c r="C11" s="619"/>
      <c r="D11" s="619"/>
      <c r="E11" s="619"/>
      <c r="F11" s="619"/>
      <c r="G11" s="619"/>
      <c r="H11" s="619"/>
      <c r="I11" s="619"/>
      <c r="J11" s="619"/>
      <c r="K11" s="619"/>
      <c r="L11" s="619"/>
      <c r="M11" s="619"/>
      <c r="N11" s="619"/>
      <c r="O11" s="619"/>
      <c r="P11" s="619"/>
      <c r="Q11" s="620"/>
      <c r="R11" s="621">
        <v>7459</v>
      </c>
      <c r="S11" s="622"/>
      <c r="T11" s="622"/>
      <c r="U11" s="622"/>
      <c r="V11" s="622"/>
      <c r="W11" s="622"/>
      <c r="X11" s="622"/>
      <c r="Y11" s="623"/>
      <c r="Z11" s="624">
        <v>0.1</v>
      </c>
      <c r="AA11" s="624"/>
      <c r="AB11" s="624"/>
      <c r="AC11" s="624"/>
      <c r="AD11" s="625">
        <v>7459</v>
      </c>
      <c r="AE11" s="625"/>
      <c r="AF11" s="625"/>
      <c r="AG11" s="625"/>
      <c r="AH11" s="625"/>
      <c r="AI11" s="625"/>
      <c r="AJ11" s="625"/>
      <c r="AK11" s="625"/>
      <c r="AL11" s="626">
        <v>0.1</v>
      </c>
      <c r="AM11" s="627"/>
      <c r="AN11" s="627"/>
      <c r="AO11" s="628"/>
      <c r="AP11" s="618" t="s">
        <v>226</v>
      </c>
      <c r="AQ11" s="619"/>
      <c r="AR11" s="619"/>
      <c r="AS11" s="619"/>
      <c r="AT11" s="619"/>
      <c r="AU11" s="619"/>
      <c r="AV11" s="619"/>
      <c r="AW11" s="619"/>
      <c r="AX11" s="619"/>
      <c r="AY11" s="619"/>
      <c r="AZ11" s="619"/>
      <c r="BA11" s="619"/>
      <c r="BB11" s="619"/>
      <c r="BC11" s="619"/>
      <c r="BD11" s="619"/>
      <c r="BE11" s="619"/>
      <c r="BF11" s="620"/>
      <c r="BG11" s="621">
        <v>280194</v>
      </c>
      <c r="BH11" s="622"/>
      <c r="BI11" s="622"/>
      <c r="BJ11" s="622"/>
      <c r="BK11" s="622"/>
      <c r="BL11" s="622"/>
      <c r="BM11" s="622"/>
      <c r="BN11" s="623"/>
      <c r="BO11" s="624">
        <v>12.8</v>
      </c>
      <c r="BP11" s="624"/>
      <c r="BQ11" s="624"/>
      <c r="BR11" s="624"/>
      <c r="BS11" s="630">
        <v>48907</v>
      </c>
      <c r="BT11" s="622"/>
      <c r="BU11" s="622"/>
      <c r="BV11" s="622"/>
      <c r="BW11" s="622"/>
      <c r="BX11" s="622"/>
      <c r="BY11" s="622"/>
      <c r="BZ11" s="622"/>
      <c r="CA11" s="622"/>
      <c r="CB11" s="631"/>
      <c r="CD11" s="635" t="s">
        <v>227</v>
      </c>
      <c r="CE11" s="636"/>
      <c r="CF11" s="636"/>
      <c r="CG11" s="636"/>
      <c r="CH11" s="636"/>
      <c r="CI11" s="636"/>
      <c r="CJ11" s="636"/>
      <c r="CK11" s="636"/>
      <c r="CL11" s="636"/>
      <c r="CM11" s="636"/>
      <c r="CN11" s="636"/>
      <c r="CO11" s="636"/>
      <c r="CP11" s="636"/>
      <c r="CQ11" s="637"/>
      <c r="CR11" s="621">
        <v>1258157</v>
      </c>
      <c r="CS11" s="622"/>
      <c r="CT11" s="622"/>
      <c r="CU11" s="622"/>
      <c r="CV11" s="622"/>
      <c r="CW11" s="622"/>
      <c r="CX11" s="622"/>
      <c r="CY11" s="623"/>
      <c r="CZ11" s="624">
        <v>11.3</v>
      </c>
      <c r="DA11" s="624"/>
      <c r="DB11" s="624"/>
      <c r="DC11" s="624"/>
      <c r="DD11" s="630">
        <v>420958</v>
      </c>
      <c r="DE11" s="622"/>
      <c r="DF11" s="622"/>
      <c r="DG11" s="622"/>
      <c r="DH11" s="622"/>
      <c r="DI11" s="622"/>
      <c r="DJ11" s="622"/>
      <c r="DK11" s="622"/>
      <c r="DL11" s="622"/>
      <c r="DM11" s="622"/>
      <c r="DN11" s="622"/>
      <c r="DO11" s="622"/>
      <c r="DP11" s="623"/>
      <c r="DQ11" s="630">
        <v>819177</v>
      </c>
      <c r="DR11" s="622"/>
      <c r="DS11" s="622"/>
      <c r="DT11" s="622"/>
      <c r="DU11" s="622"/>
      <c r="DV11" s="622"/>
      <c r="DW11" s="622"/>
      <c r="DX11" s="622"/>
      <c r="DY11" s="622"/>
      <c r="DZ11" s="622"/>
      <c r="EA11" s="622"/>
      <c r="EB11" s="622"/>
      <c r="EC11" s="631"/>
    </row>
    <row r="12" spans="2:143" ht="11.25" customHeight="1" x14ac:dyDescent="0.15">
      <c r="B12" s="618" t="s">
        <v>228</v>
      </c>
      <c r="C12" s="619"/>
      <c r="D12" s="619"/>
      <c r="E12" s="619"/>
      <c r="F12" s="619"/>
      <c r="G12" s="619"/>
      <c r="H12" s="619"/>
      <c r="I12" s="619"/>
      <c r="J12" s="619"/>
      <c r="K12" s="619"/>
      <c r="L12" s="619"/>
      <c r="M12" s="619"/>
      <c r="N12" s="619"/>
      <c r="O12" s="619"/>
      <c r="P12" s="619"/>
      <c r="Q12" s="620"/>
      <c r="R12" s="621" t="s">
        <v>108</v>
      </c>
      <c r="S12" s="622"/>
      <c r="T12" s="622"/>
      <c r="U12" s="622"/>
      <c r="V12" s="622"/>
      <c r="W12" s="622"/>
      <c r="X12" s="622"/>
      <c r="Y12" s="623"/>
      <c r="Z12" s="624" t="s">
        <v>108</v>
      </c>
      <c r="AA12" s="624"/>
      <c r="AB12" s="624"/>
      <c r="AC12" s="624"/>
      <c r="AD12" s="625" t="s">
        <v>108</v>
      </c>
      <c r="AE12" s="625"/>
      <c r="AF12" s="625"/>
      <c r="AG12" s="625"/>
      <c r="AH12" s="625"/>
      <c r="AI12" s="625"/>
      <c r="AJ12" s="625"/>
      <c r="AK12" s="625"/>
      <c r="AL12" s="626" t="s">
        <v>108</v>
      </c>
      <c r="AM12" s="627"/>
      <c r="AN12" s="627"/>
      <c r="AO12" s="628"/>
      <c r="AP12" s="618" t="s">
        <v>229</v>
      </c>
      <c r="AQ12" s="619"/>
      <c r="AR12" s="619"/>
      <c r="AS12" s="619"/>
      <c r="AT12" s="619"/>
      <c r="AU12" s="619"/>
      <c r="AV12" s="619"/>
      <c r="AW12" s="619"/>
      <c r="AX12" s="619"/>
      <c r="AY12" s="619"/>
      <c r="AZ12" s="619"/>
      <c r="BA12" s="619"/>
      <c r="BB12" s="619"/>
      <c r="BC12" s="619"/>
      <c r="BD12" s="619"/>
      <c r="BE12" s="619"/>
      <c r="BF12" s="620"/>
      <c r="BG12" s="621">
        <v>1245966</v>
      </c>
      <c r="BH12" s="622"/>
      <c r="BI12" s="622"/>
      <c r="BJ12" s="622"/>
      <c r="BK12" s="622"/>
      <c r="BL12" s="622"/>
      <c r="BM12" s="622"/>
      <c r="BN12" s="623"/>
      <c r="BO12" s="624">
        <v>57</v>
      </c>
      <c r="BP12" s="624"/>
      <c r="BQ12" s="624"/>
      <c r="BR12" s="624"/>
      <c r="BS12" s="630" t="s">
        <v>108</v>
      </c>
      <c r="BT12" s="622"/>
      <c r="BU12" s="622"/>
      <c r="BV12" s="622"/>
      <c r="BW12" s="622"/>
      <c r="BX12" s="622"/>
      <c r="BY12" s="622"/>
      <c r="BZ12" s="622"/>
      <c r="CA12" s="622"/>
      <c r="CB12" s="631"/>
      <c r="CD12" s="635" t="s">
        <v>230</v>
      </c>
      <c r="CE12" s="636"/>
      <c r="CF12" s="636"/>
      <c r="CG12" s="636"/>
      <c r="CH12" s="636"/>
      <c r="CI12" s="636"/>
      <c r="CJ12" s="636"/>
      <c r="CK12" s="636"/>
      <c r="CL12" s="636"/>
      <c r="CM12" s="636"/>
      <c r="CN12" s="636"/>
      <c r="CO12" s="636"/>
      <c r="CP12" s="636"/>
      <c r="CQ12" s="637"/>
      <c r="CR12" s="621">
        <v>343961</v>
      </c>
      <c r="CS12" s="622"/>
      <c r="CT12" s="622"/>
      <c r="CU12" s="622"/>
      <c r="CV12" s="622"/>
      <c r="CW12" s="622"/>
      <c r="CX12" s="622"/>
      <c r="CY12" s="623"/>
      <c r="CZ12" s="624">
        <v>3.1</v>
      </c>
      <c r="DA12" s="624"/>
      <c r="DB12" s="624"/>
      <c r="DC12" s="624"/>
      <c r="DD12" s="630">
        <v>56096</v>
      </c>
      <c r="DE12" s="622"/>
      <c r="DF12" s="622"/>
      <c r="DG12" s="622"/>
      <c r="DH12" s="622"/>
      <c r="DI12" s="622"/>
      <c r="DJ12" s="622"/>
      <c r="DK12" s="622"/>
      <c r="DL12" s="622"/>
      <c r="DM12" s="622"/>
      <c r="DN12" s="622"/>
      <c r="DO12" s="622"/>
      <c r="DP12" s="623"/>
      <c r="DQ12" s="630">
        <v>287799</v>
      </c>
      <c r="DR12" s="622"/>
      <c r="DS12" s="622"/>
      <c r="DT12" s="622"/>
      <c r="DU12" s="622"/>
      <c r="DV12" s="622"/>
      <c r="DW12" s="622"/>
      <c r="DX12" s="622"/>
      <c r="DY12" s="622"/>
      <c r="DZ12" s="622"/>
      <c r="EA12" s="622"/>
      <c r="EB12" s="622"/>
      <c r="EC12" s="631"/>
    </row>
    <row r="13" spans="2:143" ht="11.25" customHeight="1" x14ac:dyDescent="0.15">
      <c r="B13" s="618" t="s">
        <v>231</v>
      </c>
      <c r="C13" s="619"/>
      <c r="D13" s="619"/>
      <c r="E13" s="619"/>
      <c r="F13" s="619"/>
      <c r="G13" s="619"/>
      <c r="H13" s="619"/>
      <c r="I13" s="619"/>
      <c r="J13" s="619"/>
      <c r="K13" s="619"/>
      <c r="L13" s="619"/>
      <c r="M13" s="619"/>
      <c r="N13" s="619"/>
      <c r="O13" s="619"/>
      <c r="P13" s="619"/>
      <c r="Q13" s="620"/>
      <c r="R13" s="621">
        <v>19642</v>
      </c>
      <c r="S13" s="622"/>
      <c r="T13" s="622"/>
      <c r="U13" s="622"/>
      <c r="V13" s="622"/>
      <c r="W13" s="622"/>
      <c r="X13" s="622"/>
      <c r="Y13" s="623"/>
      <c r="Z13" s="624">
        <v>0.2</v>
      </c>
      <c r="AA13" s="624"/>
      <c r="AB13" s="624"/>
      <c r="AC13" s="624"/>
      <c r="AD13" s="625">
        <v>19642</v>
      </c>
      <c r="AE13" s="625"/>
      <c r="AF13" s="625"/>
      <c r="AG13" s="625"/>
      <c r="AH13" s="625"/>
      <c r="AI13" s="625"/>
      <c r="AJ13" s="625"/>
      <c r="AK13" s="625"/>
      <c r="AL13" s="626">
        <v>0.3</v>
      </c>
      <c r="AM13" s="627"/>
      <c r="AN13" s="627"/>
      <c r="AO13" s="628"/>
      <c r="AP13" s="618" t="s">
        <v>232</v>
      </c>
      <c r="AQ13" s="619"/>
      <c r="AR13" s="619"/>
      <c r="AS13" s="619"/>
      <c r="AT13" s="619"/>
      <c r="AU13" s="619"/>
      <c r="AV13" s="619"/>
      <c r="AW13" s="619"/>
      <c r="AX13" s="619"/>
      <c r="AY13" s="619"/>
      <c r="AZ13" s="619"/>
      <c r="BA13" s="619"/>
      <c r="BB13" s="619"/>
      <c r="BC13" s="619"/>
      <c r="BD13" s="619"/>
      <c r="BE13" s="619"/>
      <c r="BF13" s="620"/>
      <c r="BG13" s="621">
        <v>944569</v>
      </c>
      <c r="BH13" s="622"/>
      <c r="BI13" s="622"/>
      <c r="BJ13" s="622"/>
      <c r="BK13" s="622"/>
      <c r="BL13" s="622"/>
      <c r="BM13" s="622"/>
      <c r="BN13" s="623"/>
      <c r="BO13" s="624">
        <v>43.2</v>
      </c>
      <c r="BP13" s="624"/>
      <c r="BQ13" s="624"/>
      <c r="BR13" s="624"/>
      <c r="BS13" s="630" t="s">
        <v>108</v>
      </c>
      <c r="BT13" s="622"/>
      <c r="BU13" s="622"/>
      <c r="BV13" s="622"/>
      <c r="BW13" s="622"/>
      <c r="BX13" s="622"/>
      <c r="BY13" s="622"/>
      <c r="BZ13" s="622"/>
      <c r="CA13" s="622"/>
      <c r="CB13" s="631"/>
      <c r="CD13" s="635" t="s">
        <v>233</v>
      </c>
      <c r="CE13" s="636"/>
      <c r="CF13" s="636"/>
      <c r="CG13" s="636"/>
      <c r="CH13" s="636"/>
      <c r="CI13" s="636"/>
      <c r="CJ13" s="636"/>
      <c r="CK13" s="636"/>
      <c r="CL13" s="636"/>
      <c r="CM13" s="636"/>
      <c r="CN13" s="636"/>
      <c r="CO13" s="636"/>
      <c r="CP13" s="636"/>
      <c r="CQ13" s="637"/>
      <c r="CR13" s="621">
        <v>1050816</v>
      </c>
      <c r="CS13" s="622"/>
      <c r="CT13" s="622"/>
      <c r="CU13" s="622"/>
      <c r="CV13" s="622"/>
      <c r="CW13" s="622"/>
      <c r="CX13" s="622"/>
      <c r="CY13" s="623"/>
      <c r="CZ13" s="624">
        <v>9.5</v>
      </c>
      <c r="DA13" s="624"/>
      <c r="DB13" s="624"/>
      <c r="DC13" s="624"/>
      <c r="DD13" s="630">
        <v>556009</v>
      </c>
      <c r="DE13" s="622"/>
      <c r="DF13" s="622"/>
      <c r="DG13" s="622"/>
      <c r="DH13" s="622"/>
      <c r="DI13" s="622"/>
      <c r="DJ13" s="622"/>
      <c r="DK13" s="622"/>
      <c r="DL13" s="622"/>
      <c r="DM13" s="622"/>
      <c r="DN13" s="622"/>
      <c r="DO13" s="622"/>
      <c r="DP13" s="623"/>
      <c r="DQ13" s="630">
        <v>736351</v>
      </c>
      <c r="DR13" s="622"/>
      <c r="DS13" s="622"/>
      <c r="DT13" s="622"/>
      <c r="DU13" s="622"/>
      <c r="DV13" s="622"/>
      <c r="DW13" s="622"/>
      <c r="DX13" s="622"/>
      <c r="DY13" s="622"/>
      <c r="DZ13" s="622"/>
      <c r="EA13" s="622"/>
      <c r="EB13" s="622"/>
      <c r="EC13" s="631"/>
    </row>
    <row r="14" spans="2:143" ht="11.25" customHeight="1" x14ac:dyDescent="0.15">
      <c r="B14" s="618" t="s">
        <v>234</v>
      </c>
      <c r="C14" s="619"/>
      <c r="D14" s="619"/>
      <c r="E14" s="619"/>
      <c r="F14" s="619"/>
      <c r="G14" s="619"/>
      <c r="H14" s="619"/>
      <c r="I14" s="619"/>
      <c r="J14" s="619"/>
      <c r="K14" s="619"/>
      <c r="L14" s="619"/>
      <c r="M14" s="619"/>
      <c r="N14" s="619"/>
      <c r="O14" s="619"/>
      <c r="P14" s="619"/>
      <c r="Q14" s="620"/>
      <c r="R14" s="621" t="s">
        <v>108</v>
      </c>
      <c r="S14" s="622"/>
      <c r="T14" s="622"/>
      <c r="U14" s="622"/>
      <c r="V14" s="622"/>
      <c r="W14" s="622"/>
      <c r="X14" s="622"/>
      <c r="Y14" s="623"/>
      <c r="Z14" s="624" t="s">
        <v>108</v>
      </c>
      <c r="AA14" s="624"/>
      <c r="AB14" s="624"/>
      <c r="AC14" s="624"/>
      <c r="AD14" s="625" t="s">
        <v>108</v>
      </c>
      <c r="AE14" s="625"/>
      <c r="AF14" s="625"/>
      <c r="AG14" s="625"/>
      <c r="AH14" s="625"/>
      <c r="AI14" s="625"/>
      <c r="AJ14" s="625"/>
      <c r="AK14" s="625"/>
      <c r="AL14" s="626" t="s">
        <v>108</v>
      </c>
      <c r="AM14" s="627"/>
      <c r="AN14" s="627"/>
      <c r="AO14" s="628"/>
      <c r="AP14" s="618" t="s">
        <v>235</v>
      </c>
      <c r="AQ14" s="619"/>
      <c r="AR14" s="619"/>
      <c r="AS14" s="619"/>
      <c r="AT14" s="619"/>
      <c r="AU14" s="619"/>
      <c r="AV14" s="619"/>
      <c r="AW14" s="619"/>
      <c r="AX14" s="619"/>
      <c r="AY14" s="619"/>
      <c r="AZ14" s="619"/>
      <c r="BA14" s="619"/>
      <c r="BB14" s="619"/>
      <c r="BC14" s="619"/>
      <c r="BD14" s="619"/>
      <c r="BE14" s="619"/>
      <c r="BF14" s="620"/>
      <c r="BG14" s="621">
        <v>43023</v>
      </c>
      <c r="BH14" s="622"/>
      <c r="BI14" s="622"/>
      <c r="BJ14" s="622"/>
      <c r="BK14" s="622"/>
      <c r="BL14" s="622"/>
      <c r="BM14" s="622"/>
      <c r="BN14" s="623"/>
      <c r="BO14" s="624">
        <v>2</v>
      </c>
      <c r="BP14" s="624"/>
      <c r="BQ14" s="624"/>
      <c r="BR14" s="624"/>
      <c r="BS14" s="630" t="s">
        <v>108</v>
      </c>
      <c r="BT14" s="622"/>
      <c r="BU14" s="622"/>
      <c r="BV14" s="622"/>
      <c r="BW14" s="622"/>
      <c r="BX14" s="622"/>
      <c r="BY14" s="622"/>
      <c r="BZ14" s="622"/>
      <c r="CA14" s="622"/>
      <c r="CB14" s="631"/>
      <c r="CD14" s="635" t="s">
        <v>236</v>
      </c>
      <c r="CE14" s="636"/>
      <c r="CF14" s="636"/>
      <c r="CG14" s="636"/>
      <c r="CH14" s="636"/>
      <c r="CI14" s="636"/>
      <c r="CJ14" s="636"/>
      <c r="CK14" s="636"/>
      <c r="CL14" s="636"/>
      <c r="CM14" s="636"/>
      <c r="CN14" s="636"/>
      <c r="CO14" s="636"/>
      <c r="CP14" s="636"/>
      <c r="CQ14" s="637"/>
      <c r="CR14" s="621">
        <v>251308</v>
      </c>
      <c r="CS14" s="622"/>
      <c r="CT14" s="622"/>
      <c r="CU14" s="622"/>
      <c r="CV14" s="622"/>
      <c r="CW14" s="622"/>
      <c r="CX14" s="622"/>
      <c r="CY14" s="623"/>
      <c r="CZ14" s="624">
        <v>2.2999999999999998</v>
      </c>
      <c r="DA14" s="624"/>
      <c r="DB14" s="624"/>
      <c r="DC14" s="624"/>
      <c r="DD14" s="630">
        <v>12016</v>
      </c>
      <c r="DE14" s="622"/>
      <c r="DF14" s="622"/>
      <c r="DG14" s="622"/>
      <c r="DH14" s="622"/>
      <c r="DI14" s="622"/>
      <c r="DJ14" s="622"/>
      <c r="DK14" s="622"/>
      <c r="DL14" s="622"/>
      <c r="DM14" s="622"/>
      <c r="DN14" s="622"/>
      <c r="DO14" s="622"/>
      <c r="DP14" s="623"/>
      <c r="DQ14" s="630">
        <v>245148</v>
      </c>
      <c r="DR14" s="622"/>
      <c r="DS14" s="622"/>
      <c r="DT14" s="622"/>
      <c r="DU14" s="622"/>
      <c r="DV14" s="622"/>
      <c r="DW14" s="622"/>
      <c r="DX14" s="622"/>
      <c r="DY14" s="622"/>
      <c r="DZ14" s="622"/>
      <c r="EA14" s="622"/>
      <c r="EB14" s="622"/>
      <c r="EC14" s="631"/>
    </row>
    <row r="15" spans="2:143" ht="11.25" customHeight="1" x14ac:dyDescent="0.15">
      <c r="B15" s="618" t="s">
        <v>237</v>
      </c>
      <c r="C15" s="619"/>
      <c r="D15" s="619"/>
      <c r="E15" s="619"/>
      <c r="F15" s="619"/>
      <c r="G15" s="619"/>
      <c r="H15" s="619"/>
      <c r="I15" s="619"/>
      <c r="J15" s="619"/>
      <c r="K15" s="619"/>
      <c r="L15" s="619"/>
      <c r="M15" s="619"/>
      <c r="N15" s="619"/>
      <c r="O15" s="619"/>
      <c r="P15" s="619"/>
      <c r="Q15" s="620"/>
      <c r="R15" s="621">
        <v>4425</v>
      </c>
      <c r="S15" s="622"/>
      <c r="T15" s="622"/>
      <c r="U15" s="622"/>
      <c r="V15" s="622"/>
      <c r="W15" s="622"/>
      <c r="X15" s="622"/>
      <c r="Y15" s="623"/>
      <c r="Z15" s="624">
        <v>0</v>
      </c>
      <c r="AA15" s="624"/>
      <c r="AB15" s="624"/>
      <c r="AC15" s="624"/>
      <c r="AD15" s="625">
        <v>4425</v>
      </c>
      <c r="AE15" s="625"/>
      <c r="AF15" s="625"/>
      <c r="AG15" s="625"/>
      <c r="AH15" s="625"/>
      <c r="AI15" s="625"/>
      <c r="AJ15" s="625"/>
      <c r="AK15" s="625"/>
      <c r="AL15" s="626">
        <v>0.1</v>
      </c>
      <c r="AM15" s="627"/>
      <c r="AN15" s="627"/>
      <c r="AO15" s="628"/>
      <c r="AP15" s="618" t="s">
        <v>238</v>
      </c>
      <c r="AQ15" s="619"/>
      <c r="AR15" s="619"/>
      <c r="AS15" s="619"/>
      <c r="AT15" s="619"/>
      <c r="AU15" s="619"/>
      <c r="AV15" s="619"/>
      <c r="AW15" s="619"/>
      <c r="AX15" s="619"/>
      <c r="AY15" s="619"/>
      <c r="AZ15" s="619"/>
      <c r="BA15" s="619"/>
      <c r="BB15" s="619"/>
      <c r="BC15" s="619"/>
      <c r="BD15" s="619"/>
      <c r="BE15" s="619"/>
      <c r="BF15" s="620"/>
      <c r="BG15" s="621">
        <v>83643</v>
      </c>
      <c r="BH15" s="622"/>
      <c r="BI15" s="622"/>
      <c r="BJ15" s="622"/>
      <c r="BK15" s="622"/>
      <c r="BL15" s="622"/>
      <c r="BM15" s="622"/>
      <c r="BN15" s="623"/>
      <c r="BO15" s="624">
        <v>3.8</v>
      </c>
      <c r="BP15" s="624"/>
      <c r="BQ15" s="624"/>
      <c r="BR15" s="624"/>
      <c r="BS15" s="630" t="s">
        <v>108</v>
      </c>
      <c r="BT15" s="622"/>
      <c r="BU15" s="622"/>
      <c r="BV15" s="622"/>
      <c r="BW15" s="622"/>
      <c r="BX15" s="622"/>
      <c r="BY15" s="622"/>
      <c r="BZ15" s="622"/>
      <c r="CA15" s="622"/>
      <c r="CB15" s="631"/>
      <c r="CD15" s="635" t="s">
        <v>239</v>
      </c>
      <c r="CE15" s="636"/>
      <c r="CF15" s="636"/>
      <c r="CG15" s="636"/>
      <c r="CH15" s="636"/>
      <c r="CI15" s="636"/>
      <c r="CJ15" s="636"/>
      <c r="CK15" s="636"/>
      <c r="CL15" s="636"/>
      <c r="CM15" s="636"/>
      <c r="CN15" s="636"/>
      <c r="CO15" s="636"/>
      <c r="CP15" s="636"/>
      <c r="CQ15" s="637"/>
      <c r="CR15" s="621">
        <v>1564965</v>
      </c>
      <c r="CS15" s="622"/>
      <c r="CT15" s="622"/>
      <c r="CU15" s="622"/>
      <c r="CV15" s="622"/>
      <c r="CW15" s="622"/>
      <c r="CX15" s="622"/>
      <c r="CY15" s="623"/>
      <c r="CZ15" s="624">
        <v>14.1</v>
      </c>
      <c r="DA15" s="624"/>
      <c r="DB15" s="624"/>
      <c r="DC15" s="624"/>
      <c r="DD15" s="630">
        <v>768733</v>
      </c>
      <c r="DE15" s="622"/>
      <c r="DF15" s="622"/>
      <c r="DG15" s="622"/>
      <c r="DH15" s="622"/>
      <c r="DI15" s="622"/>
      <c r="DJ15" s="622"/>
      <c r="DK15" s="622"/>
      <c r="DL15" s="622"/>
      <c r="DM15" s="622"/>
      <c r="DN15" s="622"/>
      <c r="DO15" s="622"/>
      <c r="DP15" s="623"/>
      <c r="DQ15" s="630">
        <v>1334301</v>
      </c>
      <c r="DR15" s="622"/>
      <c r="DS15" s="622"/>
      <c r="DT15" s="622"/>
      <c r="DU15" s="622"/>
      <c r="DV15" s="622"/>
      <c r="DW15" s="622"/>
      <c r="DX15" s="622"/>
      <c r="DY15" s="622"/>
      <c r="DZ15" s="622"/>
      <c r="EA15" s="622"/>
      <c r="EB15" s="622"/>
      <c r="EC15" s="631"/>
    </row>
    <row r="16" spans="2:143" ht="11.25" customHeight="1" x14ac:dyDescent="0.15">
      <c r="B16" s="618" t="s">
        <v>240</v>
      </c>
      <c r="C16" s="619"/>
      <c r="D16" s="619"/>
      <c r="E16" s="619"/>
      <c r="F16" s="619"/>
      <c r="G16" s="619"/>
      <c r="H16" s="619"/>
      <c r="I16" s="619"/>
      <c r="J16" s="619"/>
      <c r="K16" s="619"/>
      <c r="L16" s="619"/>
      <c r="M16" s="619"/>
      <c r="N16" s="619"/>
      <c r="O16" s="619"/>
      <c r="P16" s="619"/>
      <c r="Q16" s="620"/>
      <c r="R16" s="621">
        <v>5089595</v>
      </c>
      <c r="S16" s="622"/>
      <c r="T16" s="622"/>
      <c r="U16" s="622"/>
      <c r="V16" s="622"/>
      <c r="W16" s="622"/>
      <c r="X16" s="622"/>
      <c r="Y16" s="623"/>
      <c r="Z16" s="624">
        <v>41.1</v>
      </c>
      <c r="AA16" s="624"/>
      <c r="AB16" s="624"/>
      <c r="AC16" s="624"/>
      <c r="AD16" s="625">
        <v>4529496</v>
      </c>
      <c r="AE16" s="625"/>
      <c r="AF16" s="625"/>
      <c r="AG16" s="625"/>
      <c r="AH16" s="625"/>
      <c r="AI16" s="625"/>
      <c r="AJ16" s="625"/>
      <c r="AK16" s="625"/>
      <c r="AL16" s="626">
        <v>63.1</v>
      </c>
      <c r="AM16" s="627"/>
      <c r="AN16" s="627"/>
      <c r="AO16" s="628"/>
      <c r="AP16" s="618" t="s">
        <v>241</v>
      </c>
      <c r="AQ16" s="619"/>
      <c r="AR16" s="619"/>
      <c r="AS16" s="619"/>
      <c r="AT16" s="619"/>
      <c r="AU16" s="619"/>
      <c r="AV16" s="619"/>
      <c r="AW16" s="619"/>
      <c r="AX16" s="619"/>
      <c r="AY16" s="619"/>
      <c r="AZ16" s="619"/>
      <c r="BA16" s="619"/>
      <c r="BB16" s="619"/>
      <c r="BC16" s="619"/>
      <c r="BD16" s="619"/>
      <c r="BE16" s="619"/>
      <c r="BF16" s="620"/>
      <c r="BG16" s="621" t="s">
        <v>108</v>
      </c>
      <c r="BH16" s="622"/>
      <c r="BI16" s="622"/>
      <c r="BJ16" s="622"/>
      <c r="BK16" s="622"/>
      <c r="BL16" s="622"/>
      <c r="BM16" s="622"/>
      <c r="BN16" s="623"/>
      <c r="BO16" s="624" t="s">
        <v>108</v>
      </c>
      <c r="BP16" s="624"/>
      <c r="BQ16" s="624"/>
      <c r="BR16" s="624"/>
      <c r="BS16" s="630" t="s">
        <v>108</v>
      </c>
      <c r="BT16" s="622"/>
      <c r="BU16" s="622"/>
      <c r="BV16" s="622"/>
      <c r="BW16" s="622"/>
      <c r="BX16" s="622"/>
      <c r="BY16" s="622"/>
      <c r="BZ16" s="622"/>
      <c r="CA16" s="622"/>
      <c r="CB16" s="631"/>
      <c r="CD16" s="635" t="s">
        <v>242</v>
      </c>
      <c r="CE16" s="636"/>
      <c r="CF16" s="636"/>
      <c r="CG16" s="636"/>
      <c r="CH16" s="636"/>
      <c r="CI16" s="636"/>
      <c r="CJ16" s="636"/>
      <c r="CK16" s="636"/>
      <c r="CL16" s="636"/>
      <c r="CM16" s="636"/>
      <c r="CN16" s="636"/>
      <c r="CO16" s="636"/>
      <c r="CP16" s="636"/>
      <c r="CQ16" s="637"/>
      <c r="CR16" s="621">
        <v>4118</v>
      </c>
      <c r="CS16" s="622"/>
      <c r="CT16" s="622"/>
      <c r="CU16" s="622"/>
      <c r="CV16" s="622"/>
      <c r="CW16" s="622"/>
      <c r="CX16" s="622"/>
      <c r="CY16" s="623"/>
      <c r="CZ16" s="624">
        <v>0</v>
      </c>
      <c r="DA16" s="624"/>
      <c r="DB16" s="624"/>
      <c r="DC16" s="624"/>
      <c r="DD16" s="630" t="s">
        <v>108</v>
      </c>
      <c r="DE16" s="622"/>
      <c r="DF16" s="622"/>
      <c r="DG16" s="622"/>
      <c r="DH16" s="622"/>
      <c r="DI16" s="622"/>
      <c r="DJ16" s="622"/>
      <c r="DK16" s="622"/>
      <c r="DL16" s="622"/>
      <c r="DM16" s="622"/>
      <c r="DN16" s="622"/>
      <c r="DO16" s="622"/>
      <c r="DP16" s="623"/>
      <c r="DQ16" s="630">
        <v>1473</v>
      </c>
      <c r="DR16" s="622"/>
      <c r="DS16" s="622"/>
      <c r="DT16" s="622"/>
      <c r="DU16" s="622"/>
      <c r="DV16" s="622"/>
      <c r="DW16" s="622"/>
      <c r="DX16" s="622"/>
      <c r="DY16" s="622"/>
      <c r="DZ16" s="622"/>
      <c r="EA16" s="622"/>
      <c r="EB16" s="622"/>
      <c r="EC16" s="631"/>
    </row>
    <row r="17" spans="2:133" ht="11.25" customHeight="1" x14ac:dyDescent="0.15">
      <c r="B17" s="618" t="s">
        <v>243</v>
      </c>
      <c r="C17" s="619"/>
      <c r="D17" s="619"/>
      <c r="E17" s="619"/>
      <c r="F17" s="619"/>
      <c r="G17" s="619"/>
      <c r="H17" s="619"/>
      <c r="I17" s="619"/>
      <c r="J17" s="619"/>
      <c r="K17" s="619"/>
      <c r="L17" s="619"/>
      <c r="M17" s="619"/>
      <c r="N17" s="619"/>
      <c r="O17" s="619"/>
      <c r="P17" s="619"/>
      <c r="Q17" s="620"/>
      <c r="R17" s="621">
        <v>4529496</v>
      </c>
      <c r="S17" s="622"/>
      <c r="T17" s="622"/>
      <c r="U17" s="622"/>
      <c r="V17" s="622"/>
      <c r="W17" s="622"/>
      <c r="X17" s="622"/>
      <c r="Y17" s="623"/>
      <c r="Z17" s="624">
        <v>36.6</v>
      </c>
      <c r="AA17" s="624"/>
      <c r="AB17" s="624"/>
      <c r="AC17" s="624"/>
      <c r="AD17" s="625">
        <v>4529496</v>
      </c>
      <c r="AE17" s="625"/>
      <c r="AF17" s="625"/>
      <c r="AG17" s="625"/>
      <c r="AH17" s="625"/>
      <c r="AI17" s="625"/>
      <c r="AJ17" s="625"/>
      <c r="AK17" s="625"/>
      <c r="AL17" s="626">
        <v>63.1</v>
      </c>
      <c r="AM17" s="627"/>
      <c r="AN17" s="627"/>
      <c r="AO17" s="628"/>
      <c r="AP17" s="618" t="s">
        <v>244</v>
      </c>
      <c r="AQ17" s="619"/>
      <c r="AR17" s="619"/>
      <c r="AS17" s="619"/>
      <c r="AT17" s="619"/>
      <c r="AU17" s="619"/>
      <c r="AV17" s="619"/>
      <c r="AW17" s="619"/>
      <c r="AX17" s="619"/>
      <c r="AY17" s="619"/>
      <c r="AZ17" s="619"/>
      <c r="BA17" s="619"/>
      <c r="BB17" s="619"/>
      <c r="BC17" s="619"/>
      <c r="BD17" s="619"/>
      <c r="BE17" s="619"/>
      <c r="BF17" s="620"/>
      <c r="BG17" s="621" t="s">
        <v>108</v>
      </c>
      <c r="BH17" s="622"/>
      <c r="BI17" s="622"/>
      <c r="BJ17" s="622"/>
      <c r="BK17" s="622"/>
      <c r="BL17" s="622"/>
      <c r="BM17" s="622"/>
      <c r="BN17" s="623"/>
      <c r="BO17" s="624" t="s">
        <v>108</v>
      </c>
      <c r="BP17" s="624"/>
      <c r="BQ17" s="624"/>
      <c r="BR17" s="624"/>
      <c r="BS17" s="630" t="s">
        <v>108</v>
      </c>
      <c r="BT17" s="622"/>
      <c r="BU17" s="622"/>
      <c r="BV17" s="622"/>
      <c r="BW17" s="622"/>
      <c r="BX17" s="622"/>
      <c r="BY17" s="622"/>
      <c r="BZ17" s="622"/>
      <c r="CA17" s="622"/>
      <c r="CB17" s="631"/>
      <c r="CD17" s="635" t="s">
        <v>245</v>
      </c>
      <c r="CE17" s="636"/>
      <c r="CF17" s="636"/>
      <c r="CG17" s="636"/>
      <c r="CH17" s="636"/>
      <c r="CI17" s="636"/>
      <c r="CJ17" s="636"/>
      <c r="CK17" s="636"/>
      <c r="CL17" s="636"/>
      <c r="CM17" s="636"/>
      <c r="CN17" s="636"/>
      <c r="CO17" s="636"/>
      <c r="CP17" s="636"/>
      <c r="CQ17" s="637"/>
      <c r="CR17" s="621">
        <v>1332906</v>
      </c>
      <c r="CS17" s="622"/>
      <c r="CT17" s="622"/>
      <c r="CU17" s="622"/>
      <c r="CV17" s="622"/>
      <c r="CW17" s="622"/>
      <c r="CX17" s="622"/>
      <c r="CY17" s="623"/>
      <c r="CZ17" s="624">
        <v>12</v>
      </c>
      <c r="DA17" s="624"/>
      <c r="DB17" s="624"/>
      <c r="DC17" s="624"/>
      <c r="DD17" s="630" t="s">
        <v>108</v>
      </c>
      <c r="DE17" s="622"/>
      <c r="DF17" s="622"/>
      <c r="DG17" s="622"/>
      <c r="DH17" s="622"/>
      <c r="DI17" s="622"/>
      <c r="DJ17" s="622"/>
      <c r="DK17" s="622"/>
      <c r="DL17" s="622"/>
      <c r="DM17" s="622"/>
      <c r="DN17" s="622"/>
      <c r="DO17" s="622"/>
      <c r="DP17" s="623"/>
      <c r="DQ17" s="630">
        <v>1221986</v>
      </c>
      <c r="DR17" s="622"/>
      <c r="DS17" s="622"/>
      <c r="DT17" s="622"/>
      <c r="DU17" s="622"/>
      <c r="DV17" s="622"/>
      <c r="DW17" s="622"/>
      <c r="DX17" s="622"/>
      <c r="DY17" s="622"/>
      <c r="DZ17" s="622"/>
      <c r="EA17" s="622"/>
      <c r="EB17" s="622"/>
      <c r="EC17" s="631"/>
    </row>
    <row r="18" spans="2:133" ht="11.25" customHeight="1" x14ac:dyDescent="0.15">
      <c r="B18" s="618" t="s">
        <v>246</v>
      </c>
      <c r="C18" s="619"/>
      <c r="D18" s="619"/>
      <c r="E18" s="619"/>
      <c r="F18" s="619"/>
      <c r="G18" s="619"/>
      <c r="H18" s="619"/>
      <c r="I18" s="619"/>
      <c r="J18" s="619"/>
      <c r="K18" s="619"/>
      <c r="L18" s="619"/>
      <c r="M18" s="619"/>
      <c r="N18" s="619"/>
      <c r="O18" s="619"/>
      <c r="P18" s="619"/>
      <c r="Q18" s="620"/>
      <c r="R18" s="621">
        <v>560099</v>
      </c>
      <c r="S18" s="622"/>
      <c r="T18" s="622"/>
      <c r="U18" s="622"/>
      <c r="V18" s="622"/>
      <c r="W18" s="622"/>
      <c r="X18" s="622"/>
      <c r="Y18" s="623"/>
      <c r="Z18" s="624">
        <v>4.5</v>
      </c>
      <c r="AA18" s="624"/>
      <c r="AB18" s="624"/>
      <c r="AC18" s="624"/>
      <c r="AD18" s="625" t="s">
        <v>108</v>
      </c>
      <c r="AE18" s="625"/>
      <c r="AF18" s="625"/>
      <c r="AG18" s="625"/>
      <c r="AH18" s="625"/>
      <c r="AI18" s="625"/>
      <c r="AJ18" s="625"/>
      <c r="AK18" s="625"/>
      <c r="AL18" s="626" t="s">
        <v>108</v>
      </c>
      <c r="AM18" s="627"/>
      <c r="AN18" s="627"/>
      <c r="AO18" s="628"/>
      <c r="AP18" s="618" t="s">
        <v>247</v>
      </c>
      <c r="AQ18" s="619"/>
      <c r="AR18" s="619"/>
      <c r="AS18" s="619"/>
      <c r="AT18" s="619"/>
      <c r="AU18" s="619"/>
      <c r="AV18" s="619"/>
      <c r="AW18" s="619"/>
      <c r="AX18" s="619"/>
      <c r="AY18" s="619"/>
      <c r="AZ18" s="619"/>
      <c r="BA18" s="619"/>
      <c r="BB18" s="619"/>
      <c r="BC18" s="619"/>
      <c r="BD18" s="619"/>
      <c r="BE18" s="619"/>
      <c r="BF18" s="620"/>
      <c r="BG18" s="621" t="s">
        <v>108</v>
      </c>
      <c r="BH18" s="622"/>
      <c r="BI18" s="622"/>
      <c r="BJ18" s="622"/>
      <c r="BK18" s="622"/>
      <c r="BL18" s="622"/>
      <c r="BM18" s="622"/>
      <c r="BN18" s="623"/>
      <c r="BO18" s="624" t="s">
        <v>108</v>
      </c>
      <c r="BP18" s="624"/>
      <c r="BQ18" s="624"/>
      <c r="BR18" s="624"/>
      <c r="BS18" s="630" t="s">
        <v>108</v>
      </c>
      <c r="BT18" s="622"/>
      <c r="BU18" s="622"/>
      <c r="BV18" s="622"/>
      <c r="BW18" s="622"/>
      <c r="BX18" s="622"/>
      <c r="BY18" s="622"/>
      <c r="BZ18" s="622"/>
      <c r="CA18" s="622"/>
      <c r="CB18" s="631"/>
      <c r="CD18" s="635" t="s">
        <v>248</v>
      </c>
      <c r="CE18" s="636"/>
      <c r="CF18" s="636"/>
      <c r="CG18" s="636"/>
      <c r="CH18" s="636"/>
      <c r="CI18" s="636"/>
      <c r="CJ18" s="636"/>
      <c r="CK18" s="636"/>
      <c r="CL18" s="636"/>
      <c r="CM18" s="636"/>
      <c r="CN18" s="636"/>
      <c r="CO18" s="636"/>
      <c r="CP18" s="636"/>
      <c r="CQ18" s="637"/>
      <c r="CR18" s="621" t="s">
        <v>108</v>
      </c>
      <c r="CS18" s="622"/>
      <c r="CT18" s="622"/>
      <c r="CU18" s="622"/>
      <c r="CV18" s="622"/>
      <c r="CW18" s="622"/>
      <c r="CX18" s="622"/>
      <c r="CY18" s="623"/>
      <c r="CZ18" s="624" t="s">
        <v>108</v>
      </c>
      <c r="DA18" s="624"/>
      <c r="DB18" s="624"/>
      <c r="DC18" s="624"/>
      <c r="DD18" s="630" t="s">
        <v>108</v>
      </c>
      <c r="DE18" s="622"/>
      <c r="DF18" s="622"/>
      <c r="DG18" s="622"/>
      <c r="DH18" s="622"/>
      <c r="DI18" s="622"/>
      <c r="DJ18" s="622"/>
      <c r="DK18" s="622"/>
      <c r="DL18" s="622"/>
      <c r="DM18" s="622"/>
      <c r="DN18" s="622"/>
      <c r="DO18" s="622"/>
      <c r="DP18" s="623"/>
      <c r="DQ18" s="630" t="s">
        <v>108</v>
      </c>
      <c r="DR18" s="622"/>
      <c r="DS18" s="622"/>
      <c r="DT18" s="622"/>
      <c r="DU18" s="622"/>
      <c r="DV18" s="622"/>
      <c r="DW18" s="622"/>
      <c r="DX18" s="622"/>
      <c r="DY18" s="622"/>
      <c r="DZ18" s="622"/>
      <c r="EA18" s="622"/>
      <c r="EB18" s="622"/>
      <c r="EC18" s="631"/>
    </row>
    <row r="19" spans="2:133" ht="11.25" customHeight="1" x14ac:dyDescent="0.15">
      <c r="B19" s="618" t="s">
        <v>249</v>
      </c>
      <c r="C19" s="619"/>
      <c r="D19" s="619"/>
      <c r="E19" s="619"/>
      <c r="F19" s="619"/>
      <c r="G19" s="619"/>
      <c r="H19" s="619"/>
      <c r="I19" s="619"/>
      <c r="J19" s="619"/>
      <c r="K19" s="619"/>
      <c r="L19" s="619"/>
      <c r="M19" s="619"/>
      <c r="N19" s="619"/>
      <c r="O19" s="619"/>
      <c r="P19" s="619"/>
      <c r="Q19" s="620"/>
      <c r="R19" s="621" t="s">
        <v>108</v>
      </c>
      <c r="S19" s="622"/>
      <c r="T19" s="622"/>
      <c r="U19" s="622"/>
      <c r="V19" s="622"/>
      <c r="W19" s="622"/>
      <c r="X19" s="622"/>
      <c r="Y19" s="623"/>
      <c r="Z19" s="624" t="s">
        <v>108</v>
      </c>
      <c r="AA19" s="624"/>
      <c r="AB19" s="624"/>
      <c r="AC19" s="624"/>
      <c r="AD19" s="625" t="s">
        <v>108</v>
      </c>
      <c r="AE19" s="625"/>
      <c r="AF19" s="625"/>
      <c r="AG19" s="625"/>
      <c r="AH19" s="625"/>
      <c r="AI19" s="625"/>
      <c r="AJ19" s="625"/>
      <c r="AK19" s="625"/>
      <c r="AL19" s="626" t="s">
        <v>108</v>
      </c>
      <c r="AM19" s="627"/>
      <c r="AN19" s="627"/>
      <c r="AO19" s="628"/>
      <c r="AP19" s="618" t="s">
        <v>250</v>
      </c>
      <c r="AQ19" s="619"/>
      <c r="AR19" s="619"/>
      <c r="AS19" s="619"/>
      <c r="AT19" s="619"/>
      <c r="AU19" s="619"/>
      <c r="AV19" s="619"/>
      <c r="AW19" s="619"/>
      <c r="AX19" s="619"/>
      <c r="AY19" s="619"/>
      <c r="AZ19" s="619"/>
      <c r="BA19" s="619"/>
      <c r="BB19" s="619"/>
      <c r="BC19" s="619"/>
      <c r="BD19" s="619"/>
      <c r="BE19" s="619"/>
      <c r="BF19" s="620"/>
      <c r="BG19" s="621">
        <v>2470</v>
      </c>
      <c r="BH19" s="622"/>
      <c r="BI19" s="622"/>
      <c r="BJ19" s="622"/>
      <c r="BK19" s="622"/>
      <c r="BL19" s="622"/>
      <c r="BM19" s="622"/>
      <c r="BN19" s="623"/>
      <c r="BO19" s="624">
        <v>0.1</v>
      </c>
      <c r="BP19" s="624"/>
      <c r="BQ19" s="624"/>
      <c r="BR19" s="624"/>
      <c r="BS19" s="630" t="s">
        <v>108</v>
      </c>
      <c r="BT19" s="622"/>
      <c r="BU19" s="622"/>
      <c r="BV19" s="622"/>
      <c r="BW19" s="622"/>
      <c r="BX19" s="622"/>
      <c r="BY19" s="622"/>
      <c r="BZ19" s="622"/>
      <c r="CA19" s="622"/>
      <c r="CB19" s="631"/>
      <c r="CD19" s="635" t="s">
        <v>251</v>
      </c>
      <c r="CE19" s="636"/>
      <c r="CF19" s="636"/>
      <c r="CG19" s="636"/>
      <c r="CH19" s="636"/>
      <c r="CI19" s="636"/>
      <c r="CJ19" s="636"/>
      <c r="CK19" s="636"/>
      <c r="CL19" s="636"/>
      <c r="CM19" s="636"/>
      <c r="CN19" s="636"/>
      <c r="CO19" s="636"/>
      <c r="CP19" s="636"/>
      <c r="CQ19" s="637"/>
      <c r="CR19" s="621" t="s">
        <v>108</v>
      </c>
      <c r="CS19" s="622"/>
      <c r="CT19" s="622"/>
      <c r="CU19" s="622"/>
      <c r="CV19" s="622"/>
      <c r="CW19" s="622"/>
      <c r="CX19" s="622"/>
      <c r="CY19" s="623"/>
      <c r="CZ19" s="624" t="s">
        <v>108</v>
      </c>
      <c r="DA19" s="624"/>
      <c r="DB19" s="624"/>
      <c r="DC19" s="624"/>
      <c r="DD19" s="630" t="s">
        <v>108</v>
      </c>
      <c r="DE19" s="622"/>
      <c r="DF19" s="622"/>
      <c r="DG19" s="622"/>
      <c r="DH19" s="622"/>
      <c r="DI19" s="622"/>
      <c r="DJ19" s="622"/>
      <c r="DK19" s="622"/>
      <c r="DL19" s="622"/>
      <c r="DM19" s="622"/>
      <c r="DN19" s="622"/>
      <c r="DO19" s="622"/>
      <c r="DP19" s="623"/>
      <c r="DQ19" s="630" t="s">
        <v>108</v>
      </c>
      <c r="DR19" s="622"/>
      <c r="DS19" s="622"/>
      <c r="DT19" s="622"/>
      <c r="DU19" s="622"/>
      <c r="DV19" s="622"/>
      <c r="DW19" s="622"/>
      <c r="DX19" s="622"/>
      <c r="DY19" s="622"/>
      <c r="DZ19" s="622"/>
      <c r="EA19" s="622"/>
      <c r="EB19" s="622"/>
      <c r="EC19" s="631"/>
    </row>
    <row r="20" spans="2:133" ht="11.25" customHeight="1" x14ac:dyDescent="0.15">
      <c r="B20" s="618" t="s">
        <v>252</v>
      </c>
      <c r="C20" s="619"/>
      <c r="D20" s="619"/>
      <c r="E20" s="619"/>
      <c r="F20" s="619"/>
      <c r="G20" s="619"/>
      <c r="H20" s="619"/>
      <c r="I20" s="619"/>
      <c r="J20" s="619"/>
      <c r="K20" s="619"/>
      <c r="L20" s="619"/>
      <c r="M20" s="619"/>
      <c r="N20" s="619"/>
      <c r="O20" s="619"/>
      <c r="P20" s="619"/>
      <c r="Q20" s="620"/>
      <c r="R20" s="621">
        <v>7703308</v>
      </c>
      <c r="S20" s="622"/>
      <c r="T20" s="622"/>
      <c r="U20" s="622"/>
      <c r="V20" s="622"/>
      <c r="W20" s="622"/>
      <c r="X20" s="622"/>
      <c r="Y20" s="623"/>
      <c r="Z20" s="624">
        <v>62.2</v>
      </c>
      <c r="AA20" s="624"/>
      <c r="AB20" s="624"/>
      <c r="AC20" s="624"/>
      <c r="AD20" s="625">
        <v>7143209</v>
      </c>
      <c r="AE20" s="625"/>
      <c r="AF20" s="625"/>
      <c r="AG20" s="625"/>
      <c r="AH20" s="625"/>
      <c r="AI20" s="625"/>
      <c r="AJ20" s="625"/>
      <c r="AK20" s="625"/>
      <c r="AL20" s="626">
        <v>99.6</v>
      </c>
      <c r="AM20" s="627"/>
      <c r="AN20" s="627"/>
      <c r="AO20" s="628"/>
      <c r="AP20" s="618" t="s">
        <v>253</v>
      </c>
      <c r="AQ20" s="619"/>
      <c r="AR20" s="619"/>
      <c r="AS20" s="619"/>
      <c r="AT20" s="619"/>
      <c r="AU20" s="619"/>
      <c r="AV20" s="619"/>
      <c r="AW20" s="619"/>
      <c r="AX20" s="619"/>
      <c r="AY20" s="619"/>
      <c r="AZ20" s="619"/>
      <c r="BA20" s="619"/>
      <c r="BB20" s="619"/>
      <c r="BC20" s="619"/>
      <c r="BD20" s="619"/>
      <c r="BE20" s="619"/>
      <c r="BF20" s="620"/>
      <c r="BG20" s="621">
        <v>2470</v>
      </c>
      <c r="BH20" s="622"/>
      <c r="BI20" s="622"/>
      <c r="BJ20" s="622"/>
      <c r="BK20" s="622"/>
      <c r="BL20" s="622"/>
      <c r="BM20" s="622"/>
      <c r="BN20" s="623"/>
      <c r="BO20" s="624">
        <v>0.1</v>
      </c>
      <c r="BP20" s="624"/>
      <c r="BQ20" s="624"/>
      <c r="BR20" s="624"/>
      <c r="BS20" s="630" t="s">
        <v>108</v>
      </c>
      <c r="BT20" s="622"/>
      <c r="BU20" s="622"/>
      <c r="BV20" s="622"/>
      <c r="BW20" s="622"/>
      <c r="BX20" s="622"/>
      <c r="BY20" s="622"/>
      <c r="BZ20" s="622"/>
      <c r="CA20" s="622"/>
      <c r="CB20" s="631"/>
      <c r="CD20" s="635" t="s">
        <v>254</v>
      </c>
      <c r="CE20" s="636"/>
      <c r="CF20" s="636"/>
      <c r="CG20" s="636"/>
      <c r="CH20" s="636"/>
      <c r="CI20" s="636"/>
      <c r="CJ20" s="636"/>
      <c r="CK20" s="636"/>
      <c r="CL20" s="636"/>
      <c r="CM20" s="636"/>
      <c r="CN20" s="636"/>
      <c r="CO20" s="636"/>
      <c r="CP20" s="636"/>
      <c r="CQ20" s="637"/>
      <c r="CR20" s="621">
        <v>11108164</v>
      </c>
      <c r="CS20" s="622"/>
      <c r="CT20" s="622"/>
      <c r="CU20" s="622"/>
      <c r="CV20" s="622"/>
      <c r="CW20" s="622"/>
      <c r="CX20" s="622"/>
      <c r="CY20" s="623"/>
      <c r="CZ20" s="624">
        <v>100</v>
      </c>
      <c r="DA20" s="624"/>
      <c r="DB20" s="624"/>
      <c r="DC20" s="624"/>
      <c r="DD20" s="630">
        <v>2453892</v>
      </c>
      <c r="DE20" s="622"/>
      <c r="DF20" s="622"/>
      <c r="DG20" s="622"/>
      <c r="DH20" s="622"/>
      <c r="DI20" s="622"/>
      <c r="DJ20" s="622"/>
      <c r="DK20" s="622"/>
      <c r="DL20" s="622"/>
      <c r="DM20" s="622"/>
      <c r="DN20" s="622"/>
      <c r="DO20" s="622"/>
      <c r="DP20" s="623"/>
      <c r="DQ20" s="630">
        <v>8302478</v>
      </c>
      <c r="DR20" s="622"/>
      <c r="DS20" s="622"/>
      <c r="DT20" s="622"/>
      <c r="DU20" s="622"/>
      <c r="DV20" s="622"/>
      <c r="DW20" s="622"/>
      <c r="DX20" s="622"/>
      <c r="DY20" s="622"/>
      <c r="DZ20" s="622"/>
      <c r="EA20" s="622"/>
      <c r="EB20" s="622"/>
      <c r="EC20" s="631"/>
    </row>
    <row r="21" spans="2:133" ht="11.25" customHeight="1" x14ac:dyDescent="0.15">
      <c r="B21" s="618" t="s">
        <v>255</v>
      </c>
      <c r="C21" s="619"/>
      <c r="D21" s="619"/>
      <c r="E21" s="619"/>
      <c r="F21" s="619"/>
      <c r="G21" s="619"/>
      <c r="H21" s="619"/>
      <c r="I21" s="619"/>
      <c r="J21" s="619"/>
      <c r="K21" s="619"/>
      <c r="L21" s="619"/>
      <c r="M21" s="619"/>
      <c r="N21" s="619"/>
      <c r="O21" s="619"/>
      <c r="P21" s="619"/>
      <c r="Q21" s="620"/>
      <c r="R21" s="621">
        <v>1936</v>
      </c>
      <c r="S21" s="622"/>
      <c r="T21" s="622"/>
      <c r="U21" s="622"/>
      <c r="V21" s="622"/>
      <c r="W21" s="622"/>
      <c r="X21" s="622"/>
      <c r="Y21" s="623"/>
      <c r="Z21" s="624">
        <v>0</v>
      </c>
      <c r="AA21" s="624"/>
      <c r="AB21" s="624"/>
      <c r="AC21" s="624"/>
      <c r="AD21" s="625">
        <v>1936</v>
      </c>
      <c r="AE21" s="625"/>
      <c r="AF21" s="625"/>
      <c r="AG21" s="625"/>
      <c r="AH21" s="625"/>
      <c r="AI21" s="625"/>
      <c r="AJ21" s="625"/>
      <c r="AK21" s="625"/>
      <c r="AL21" s="626">
        <v>0</v>
      </c>
      <c r="AM21" s="627"/>
      <c r="AN21" s="627"/>
      <c r="AO21" s="628"/>
      <c r="AP21" s="638" t="s">
        <v>256</v>
      </c>
      <c r="AQ21" s="639"/>
      <c r="AR21" s="639"/>
      <c r="AS21" s="639"/>
      <c r="AT21" s="639"/>
      <c r="AU21" s="639"/>
      <c r="AV21" s="639"/>
      <c r="AW21" s="639"/>
      <c r="AX21" s="639"/>
      <c r="AY21" s="639"/>
      <c r="AZ21" s="639"/>
      <c r="BA21" s="639"/>
      <c r="BB21" s="639"/>
      <c r="BC21" s="639"/>
      <c r="BD21" s="639"/>
      <c r="BE21" s="639"/>
      <c r="BF21" s="640"/>
      <c r="BG21" s="621">
        <v>2470</v>
      </c>
      <c r="BH21" s="622"/>
      <c r="BI21" s="622"/>
      <c r="BJ21" s="622"/>
      <c r="BK21" s="622"/>
      <c r="BL21" s="622"/>
      <c r="BM21" s="622"/>
      <c r="BN21" s="623"/>
      <c r="BO21" s="624">
        <v>0.1</v>
      </c>
      <c r="BP21" s="624"/>
      <c r="BQ21" s="624"/>
      <c r="BR21" s="624"/>
      <c r="BS21" s="630" t="s">
        <v>108</v>
      </c>
      <c r="BT21" s="622"/>
      <c r="BU21" s="622"/>
      <c r="BV21" s="622"/>
      <c r="BW21" s="622"/>
      <c r="BX21" s="622"/>
      <c r="BY21" s="622"/>
      <c r="BZ21" s="622"/>
      <c r="CA21" s="622"/>
      <c r="CB21" s="631"/>
      <c r="CD21" s="641"/>
      <c r="CE21" s="642"/>
      <c r="CF21" s="642"/>
      <c r="CG21" s="642"/>
      <c r="CH21" s="642"/>
      <c r="CI21" s="642"/>
      <c r="CJ21" s="642"/>
      <c r="CK21" s="642"/>
      <c r="CL21" s="642"/>
      <c r="CM21" s="642"/>
      <c r="CN21" s="642"/>
      <c r="CO21" s="642"/>
      <c r="CP21" s="642"/>
      <c r="CQ21" s="643"/>
      <c r="CR21" s="621"/>
      <c r="CS21" s="622"/>
      <c r="CT21" s="622"/>
      <c r="CU21" s="622"/>
      <c r="CV21" s="622"/>
      <c r="CW21" s="622"/>
      <c r="CX21" s="622"/>
      <c r="CY21" s="623"/>
      <c r="CZ21" s="624"/>
      <c r="DA21" s="624"/>
      <c r="DB21" s="624"/>
      <c r="DC21" s="624"/>
      <c r="DD21" s="630"/>
      <c r="DE21" s="622"/>
      <c r="DF21" s="622"/>
      <c r="DG21" s="622"/>
      <c r="DH21" s="622"/>
      <c r="DI21" s="622"/>
      <c r="DJ21" s="622"/>
      <c r="DK21" s="622"/>
      <c r="DL21" s="622"/>
      <c r="DM21" s="622"/>
      <c r="DN21" s="622"/>
      <c r="DO21" s="622"/>
      <c r="DP21" s="623"/>
      <c r="DQ21" s="630"/>
      <c r="DR21" s="622"/>
      <c r="DS21" s="622"/>
      <c r="DT21" s="622"/>
      <c r="DU21" s="622"/>
      <c r="DV21" s="622"/>
      <c r="DW21" s="622"/>
      <c r="DX21" s="622"/>
      <c r="DY21" s="622"/>
      <c r="DZ21" s="622"/>
      <c r="EA21" s="622"/>
      <c r="EB21" s="622"/>
      <c r="EC21" s="631"/>
    </row>
    <row r="22" spans="2:133" ht="11.25" customHeight="1" x14ac:dyDescent="0.15">
      <c r="B22" s="618" t="s">
        <v>257</v>
      </c>
      <c r="C22" s="619"/>
      <c r="D22" s="619"/>
      <c r="E22" s="619"/>
      <c r="F22" s="619"/>
      <c r="G22" s="619"/>
      <c r="H22" s="619"/>
      <c r="I22" s="619"/>
      <c r="J22" s="619"/>
      <c r="K22" s="619"/>
      <c r="L22" s="619"/>
      <c r="M22" s="619"/>
      <c r="N22" s="619"/>
      <c r="O22" s="619"/>
      <c r="P22" s="619"/>
      <c r="Q22" s="620"/>
      <c r="R22" s="621">
        <v>125663</v>
      </c>
      <c r="S22" s="622"/>
      <c r="T22" s="622"/>
      <c r="U22" s="622"/>
      <c r="V22" s="622"/>
      <c r="W22" s="622"/>
      <c r="X22" s="622"/>
      <c r="Y22" s="623"/>
      <c r="Z22" s="624">
        <v>1</v>
      </c>
      <c r="AA22" s="624"/>
      <c r="AB22" s="624"/>
      <c r="AC22" s="624"/>
      <c r="AD22" s="625" t="s">
        <v>108</v>
      </c>
      <c r="AE22" s="625"/>
      <c r="AF22" s="625"/>
      <c r="AG22" s="625"/>
      <c r="AH22" s="625"/>
      <c r="AI22" s="625"/>
      <c r="AJ22" s="625"/>
      <c r="AK22" s="625"/>
      <c r="AL22" s="626" t="s">
        <v>108</v>
      </c>
      <c r="AM22" s="627"/>
      <c r="AN22" s="627"/>
      <c r="AO22" s="628"/>
      <c r="AP22" s="638" t="s">
        <v>258</v>
      </c>
      <c r="AQ22" s="639"/>
      <c r="AR22" s="639"/>
      <c r="AS22" s="639"/>
      <c r="AT22" s="639"/>
      <c r="AU22" s="639"/>
      <c r="AV22" s="639"/>
      <c r="AW22" s="639"/>
      <c r="AX22" s="639"/>
      <c r="AY22" s="639"/>
      <c r="AZ22" s="639"/>
      <c r="BA22" s="639"/>
      <c r="BB22" s="639"/>
      <c r="BC22" s="639"/>
      <c r="BD22" s="639"/>
      <c r="BE22" s="639"/>
      <c r="BF22" s="640"/>
      <c r="BG22" s="621" t="s">
        <v>108</v>
      </c>
      <c r="BH22" s="622"/>
      <c r="BI22" s="622"/>
      <c r="BJ22" s="622"/>
      <c r="BK22" s="622"/>
      <c r="BL22" s="622"/>
      <c r="BM22" s="622"/>
      <c r="BN22" s="623"/>
      <c r="BO22" s="624" t="s">
        <v>108</v>
      </c>
      <c r="BP22" s="624"/>
      <c r="BQ22" s="624"/>
      <c r="BR22" s="624"/>
      <c r="BS22" s="630" t="s">
        <v>108</v>
      </c>
      <c r="BT22" s="622"/>
      <c r="BU22" s="622"/>
      <c r="BV22" s="622"/>
      <c r="BW22" s="622"/>
      <c r="BX22" s="622"/>
      <c r="BY22" s="622"/>
      <c r="BZ22" s="622"/>
      <c r="CA22" s="622"/>
      <c r="CB22" s="631"/>
      <c r="CD22" s="603" t="s">
        <v>259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260</v>
      </c>
      <c r="C23" s="619"/>
      <c r="D23" s="619"/>
      <c r="E23" s="619"/>
      <c r="F23" s="619"/>
      <c r="G23" s="619"/>
      <c r="H23" s="619"/>
      <c r="I23" s="619"/>
      <c r="J23" s="619"/>
      <c r="K23" s="619"/>
      <c r="L23" s="619"/>
      <c r="M23" s="619"/>
      <c r="N23" s="619"/>
      <c r="O23" s="619"/>
      <c r="P23" s="619"/>
      <c r="Q23" s="620"/>
      <c r="R23" s="621">
        <v>163587</v>
      </c>
      <c r="S23" s="622"/>
      <c r="T23" s="622"/>
      <c r="U23" s="622"/>
      <c r="V23" s="622"/>
      <c r="W23" s="622"/>
      <c r="X23" s="622"/>
      <c r="Y23" s="623"/>
      <c r="Z23" s="624">
        <v>1.3</v>
      </c>
      <c r="AA23" s="624"/>
      <c r="AB23" s="624"/>
      <c r="AC23" s="624"/>
      <c r="AD23" s="625">
        <v>2889</v>
      </c>
      <c r="AE23" s="625"/>
      <c r="AF23" s="625"/>
      <c r="AG23" s="625"/>
      <c r="AH23" s="625"/>
      <c r="AI23" s="625"/>
      <c r="AJ23" s="625"/>
      <c r="AK23" s="625"/>
      <c r="AL23" s="626">
        <v>0</v>
      </c>
      <c r="AM23" s="627"/>
      <c r="AN23" s="627"/>
      <c r="AO23" s="628"/>
      <c r="AP23" s="638" t="s">
        <v>261</v>
      </c>
      <c r="AQ23" s="639"/>
      <c r="AR23" s="639"/>
      <c r="AS23" s="639"/>
      <c r="AT23" s="639"/>
      <c r="AU23" s="639"/>
      <c r="AV23" s="639"/>
      <c r="AW23" s="639"/>
      <c r="AX23" s="639"/>
      <c r="AY23" s="639"/>
      <c r="AZ23" s="639"/>
      <c r="BA23" s="639"/>
      <c r="BB23" s="639"/>
      <c r="BC23" s="639"/>
      <c r="BD23" s="639"/>
      <c r="BE23" s="639"/>
      <c r="BF23" s="640"/>
      <c r="BG23" s="621" t="s">
        <v>108</v>
      </c>
      <c r="BH23" s="622"/>
      <c r="BI23" s="622"/>
      <c r="BJ23" s="622"/>
      <c r="BK23" s="622"/>
      <c r="BL23" s="622"/>
      <c r="BM23" s="622"/>
      <c r="BN23" s="623"/>
      <c r="BO23" s="624" t="s">
        <v>108</v>
      </c>
      <c r="BP23" s="624"/>
      <c r="BQ23" s="624"/>
      <c r="BR23" s="624"/>
      <c r="BS23" s="630" t="s">
        <v>108</v>
      </c>
      <c r="BT23" s="622"/>
      <c r="BU23" s="622"/>
      <c r="BV23" s="622"/>
      <c r="BW23" s="622"/>
      <c r="BX23" s="622"/>
      <c r="BY23" s="622"/>
      <c r="BZ23" s="622"/>
      <c r="CA23" s="622"/>
      <c r="CB23" s="631"/>
      <c r="CD23" s="603" t="s">
        <v>201</v>
      </c>
      <c r="CE23" s="604"/>
      <c r="CF23" s="604"/>
      <c r="CG23" s="604"/>
      <c r="CH23" s="604"/>
      <c r="CI23" s="604"/>
      <c r="CJ23" s="604"/>
      <c r="CK23" s="604"/>
      <c r="CL23" s="604"/>
      <c r="CM23" s="604"/>
      <c r="CN23" s="604"/>
      <c r="CO23" s="604"/>
      <c r="CP23" s="604"/>
      <c r="CQ23" s="605"/>
      <c r="CR23" s="603" t="s">
        <v>262</v>
      </c>
      <c r="CS23" s="604"/>
      <c r="CT23" s="604"/>
      <c r="CU23" s="604"/>
      <c r="CV23" s="604"/>
      <c r="CW23" s="604"/>
      <c r="CX23" s="604"/>
      <c r="CY23" s="605"/>
      <c r="CZ23" s="603" t="s">
        <v>263</v>
      </c>
      <c r="DA23" s="604"/>
      <c r="DB23" s="604"/>
      <c r="DC23" s="605"/>
      <c r="DD23" s="603" t="s">
        <v>264</v>
      </c>
      <c r="DE23" s="604"/>
      <c r="DF23" s="604"/>
      <c r="DG23" s="604"/>
      <c r="DH23" s="604"/>
      <c r="DI23" s="604"/>
      <c r="DJ23" s="604"/>
      <c r="DK23" s="605"/>
      <c r="DL23" s="644" t="s">
        <v>265</v>
      </c>
      <c r="DM23" s="645"/>
      <c r="DN23" s="645"/>
      <c r="DO23" s="645"/>
      <c r="DP23" s="645"/>
      <c r="DQ23" s="645"/>
      <c r="DR23" s="645"/>
      <c r="DS23" s="645"/>
      <c r="DT23" s="645"/>
      <c r="DU23" s="645"/>
      <c r="DV23" s="646"/>
      <c r="DW23" s="603" t="s">
        <v>266</v>
      </c>
      <c r="DX23" s="604"/>
      <c r="DY23" s="604"/>
      <c r="DZ23" s="604"/>
      <c r="EA23" s="604"/>
      <c r="EB23" s="604"/>
      <c r="EC23" s="605"/>
    </row>
    <row r="24" spans="2:133" ht="11.25" customHeight="1" x14ac:dyDescent="0.15">
      <c r="B24" s="618" t="s">
        <v>267</v>
      </c>
      <c r="C24" s="619"/>
      <c r="D24" s="619"/>
      <c r="E24" s="619"/>
      <c r="F24" s="619"/>
      <c r="G24" s="619"/>
      <c r="H24" s="619"/>
      <c r="I24" s="619"/>
      <c r="J24" s="619"/>
      <c r="K24" s="619"/>
      <c r="L24" s="619"/>
      <c r="M24" s="619"/>
      <c r="N24" s="619"/>
      <c r="O24" s="619"/>
      <c r="P24" s="619"/>
      <c r="Q24" s="620"/>
      <c r="R24" s="621">
        <v>9774</v>
      </c>
      <c r="S24" s="622"/>
      <c r="T24" s="622"/>
      <c r="U24" s="622"/>
      <c r="V24" s="622"/>
      <c r="W24" s="622"/>
      <c r="X24" s="622"/>
      <c r="Y24" s="623"/>
      <c r="Z24" s="624">
        <v>0.1</v>
      </c>
      <c r="AA24" s="624"/>
      <c r="AB24" s="624"/>
      <c r="AC24" s="624"/>
      <c r="AD24" s="625" t="s">
        <v>108</v>
      </c>
      <c r="AE24" s="625"/>
      <c r="AF24" s="625"/>
      <c r="AG24" s="625"/>
      <c r="AH24" s="625"/>
      <c r="AI24" s="625"/>
      <c r="AJ24" s="625"/>
      <c r="AK24" s="625"/>
      <c r="AL24" s="626" t="s">
        <v>108</v>
      </c>
      <c r="AM24" s="627"/>
      <c r="AN24" s="627"/>
      <c r="AO24" s="628"/>
      <c r="AP24" s="638" t="s">
        <v>268</v>
      </c>
      <c r="AQ24" s="639"/>
      <c r="AR24" s="639"/>
      <c r="AS24" s="639"/>
      <c r="AT24" s="639"/>
      <c r="AU24" s="639"/>
      <c r="AV24" s="639"/>
      <c r="AW24" s="639"/>
      <c r="AX24" s="639"/>
      <c r="AY24" s="639"/>
      <c r="AZ24" s="639"/>
      <c r="BA24" s="639"/>
      <c r="BB24" s="639"/>
      <c r="BC24" s="639"/>
      <c r="BD24" s="639"/>
      <c r="BE24" s="639"/>
      <c r="BF24" s="640"/>
      <c r="BG24" s="621" t="s">
        <v>108</v>
      </c>
      <c r="BH24" s="622"/>
      <c r="BI24" s="622"/>
      <c r="BJ24" s="622"/>
      <c r="BK24" s="622"/>
      <c r="BL24" s="622"/>
      <c r="BM24" s="622"/>
      <c r="BN24" s="623"/>
      <c r="BO24" s="624" t="s">
        <v>108</v>
      </c>
      <c r="BP24" s="624"/>
      <c r="BQ24" s="624"/>
      <c r="BR24" s="624"/>
      <c r="BS24" s="630" t="s">
        <v>108</v>
      </c>
      <c r="BT24" s="622"/>
      <c r="BU24" s="622"/>
      <c r="BV24" s="622"/>
      <c r="BW24" s="622"/>
      <c r="BX24" s="622"/>
      <c r="BY24" s="622"/>
      <c r="BZ24" s="622"/>
      <c r="CA24" s="622"/>
      <c r="CB24" s="631"/>
      <c r="CD24" s="632" t="s">
        <v>269</v>
      </c>
      <c r="CE24" s="633"/>
      <c r="CF24" s="633"/>
      <c r="CG24" s="633"/>
      <c r="CH24" s="633"/>
      <c r="CI24" s="633"/>
      <c r="CJ24" s="633"/>
      <c r="CK24" s="633"/>
      <c r="CL24" s="633"/>
      <c r="CM24" s="633"/>
      <c r="CN24" s="633"/>
      <c r="CO24" s="633"/>
      <c r="CP24" s="633"/>
      <c r="CQ24" s="634"/>
      <c r="CR24" s="610">
        <v>3480007</v>
      </c>
      <c r="CS24" s="611"/>
      <c r="CT24" s="611"/>
      <c r="CU24" s="611"/>
      <c r="CV24" s="611"/>
      <c r="CW24" s="611"/>
      <c r="CX24" s="611"/>
      <c r="CY24" s="612"/>
      <c r="CZ24" s="648">
        <v>31.3</v>
      </c>
      <c r="DA24" s="649"/>
      <c r="DB24" s="649"/>
      <c r="DC24" s="650"/>
      <c r="DD24" s="647">
        <v>2816700</v>
      </c>
      <c r="DE24" s="611"/>
      <c r="DF24" s="611"/>
      <c r="DG24" s="611"/>
      <c r="DH24" s="611"/>
      <c r="DI24" s="611"/>
      <c r="DJ24" s="611"/>
      <c r="DK24" s="612"/>
      <c r="DL24" s="647">
        <v>2815217</v>
      </c>
      <c r="DM24" s="611"/>
      <c r="DN24" s="611"/>
      <c r="DO24" s="611"/>
      <c r="DP24" s="611"/>
      <c r="DQ24" s="611"/>
      <c r="DR24" s="611"/>
      <c r="DS24" s="611"/>
      <c r="DT24" s="611"/>
      <c r="DU24" s="611"/>
      <c r="DV24" s="612"/>
      <c r="DW24" s="615">
        <v>36.9</v>
      </c>
      <c r="DX24" s="616"/>
      <c r="DY24" s="616"/>
      <c r="DZ24" s="616"/>
      <c r="EA24" s="616"/>
      <c r="EB24" s="616"/>
      <c r="EC24" s="617"/>
    </row>
    <row r="25" spans="2:133" ht="11.25" customHeight="1" x14ac:dyDescent="0.15">
      <c r="B25" s="618" t="s">
        <v>270</v>
      </c>
      <c r="C25" s="619"/>
      <c r="D25" s="619"/>
      <c r="E25" s="619"/>
      <c r="F25" s="619"/>
      <c r="G25" s="619"/>
      <c r="H25" s="619"/>
      <c r="I25" s="619"/>
      <c r="J25" s="619"/>
      <c r="K25" s="619"/>
      <c r="L25" s="619"/>
      <c r="M25" s="619"/>
      <c r="N25" s="619"/>
      <c r="O25" s="619"/>
      <c r="P25" s="619"/>
      <c r="Q25" s="620"/>
      <c r="R25" s="621">
        <v>985402</v>
      </c>
      <c r="S25" s="622"/>
      <c r="T25" s="622"/>
      <c r="U25" s="622"/>
      <c r="V25" s="622"/>
      <c r="W25" s="622"/>
      <c r="X25" s="622"/>
      <c r="Y25" s="623"/>
      <c r="Z25" s="624">
        <v>8</v>
      </c>
      <c r="AA25" s="624"/>
      <c r="AB25" s="624"/>
      <c r="AC25" s="624"/>
      <c r="AD25" s="625" t="s">
        <v>108</v>
      </c>
      <c r="AE25" s="625"/>
      <c r="AF25" s="625"/>
      <c r="AG25" s="625"/>
      <c r="AH25" s="625"/>
      <c r="AI25" s="625"/>
      <c r="AJ25" s="625"/>
      <c r="AK25" s="625"/>
      <c r="AL25" s="626" t="s">
        <v>108</v>
      </c>
      <c r="AM25" s="627"/>
      <c r="AN25" s="627"/>
      <c r="AO25" s="628"/>
      <c r="AP25" s="638" t="s">
        <v>271</v>
      </c>
      <c r="AQ25" s="639"/>
      <c r="AR25" s="639"/>
      <c r="AS25" s="639"/>
      <c r="AT25" s="639"/>
      <c r="AU25" s="639"/>
      <c r="AV25" s="639"/>
      <c r="AW25" s="639"/>
      <c r="AX25" s="639"/>
      <c r="AY25" s="639"/>
      <c r="AZ25" s="639"/>
      <c r="BA25" s="639"/>
      <c r="BB25" s="639"/>
      <c r="BC25" s="639"/>
      <c r="BD25" s="639"/>
      <c r="BE25" s="639"/>
      <c r="BF25" s="640"/>
      <c r="BG25" s="621" t="s">
        <v>108</v>
      </c>
      <c r="BH25" s="622"/>
      <c r="BI25" s="622"/>
      <c r="BJ25" s="622"/>
      <c r="BK25" s="622"/>
      <c r="BL25" s="622"/>
      <c r="BM25" s="622"/>
      <c r="BN25" s="623"/>
      <c r="BO25" s="624" t="s">
        <v>108</v>
      </c>
      <c r="BP25" s="624"/>
      <c r="BQ25" s="624"/>
      <c r="BR25" s="624"/>
      <c r="BS25" s="630" t="s">
        <v>108</v>
      </c>
      <c r="BT25" s="622"/>
      <c r="BU25" s="622"/>
      <c r="BV25" s="622"/>
      <c r="BW25" s="622"/>
      <c r="BX25" s="622"/>
      <c r="BY25" s="622"/>
      <c r="BZ25" s="622"/>
      <c r="CA25" s="622"/>
      <c r="CB25" s="631"/>
      <c r="CD25" s="635" t="s">
        <v>272</v>
      </c>
      <c r="CE25" s="636"/>
      <c r="CF25" s="636"/>
      <c r="CG25" s="636"/>
      <c r="CH25" s="636"/>
      <c r="CI25" s="636"/>
      <c r="CJ25" s="636"/>
      <c r="CK25" s="636"/>
      <c r="CL25" s="636"/>
      <c r="CM25" s="636"/>
      <c r="CN25" s="636"/>
      <c r="CO25" s="636"/>
      <c r="CP25" s="636"/>
      <c r="CQ25" s="637"/>
      <c r="CR25" s="621">
        <v>1528249</v>
      </c>
      <c r="CS25" s="653"/>
      <c r="CT25" s="653"/>
      <c r="CU25" s="653"/>
      <c r="CV25" s="653"/>
      <c r="CW25" s="653"/>
      <c r="CX25" s="653"/>
      <c r="CY25" s="654"/>
      <c r="CZ25" s="655">
        <v>13.8</v>
      </c>
      <c r="DA25" s="656"/>
      <c r="DB25" s="656"/>
      <c r="DC25" s="657"/>
      <c r="DD25" s="630">
        <v>1450438</v>
      </c>
      <c r="DE25" s="653"/>
      <c r="DF25" s="653"/>
      <c r="DG25" s="653"/>
      <c r="DH25" s="653"/>
      <c r="DI25" s="653"/>
      <c r="DJ25" s="653"/>
      <c r="DK25" s="654"/>
      <c r="DL25" s="630">
        <v>1449055</v>
      </c>
      <c r="DM25" s="653"/>
      <c r="DN25" s="653"/>
      <c r="DO25" s="653"/>
      <c r="DP25" s="653"/>
      <c r="DQ25" s="653"/>
      <c r="DR25" s="653"/>
      <c r="DS25" s="653"/>
      <c r="DT25" s="653"/>
      <c r="DU25" s="653"/>
      <c r="DV25" s="654"/>
      <c r="DW25" s="626">
        <v>19</v>
      </c>
      <c r="DX25" s="651"/>
      <c r="DY25" s="651"/>
      <c r="DZ25" s="651"/>
      <c r="EA25" s="651"/>
      <c r="EB25" s="651"/>
      <c r="EC25" s="652"/>
    </row>
    <row r="26" spans="2:133" ht="11.25" customHeight="1" x14ac:dyDescent="0.15">
      <c r="B26" s="658" t="s">
        <v>273</v>
      </c>
      <c r="C26" s="659"/>
      <c r="D26" s="659"/>
      <c r="E26" s="659"/>
      <c r="F26" s="659"/>
      <c r="G26" s="659"/>
      <c r="H26" s="659"/>
      <c r="I26" s="659"/>
      <c r="J26" s="659"/>
      <c r="K26" s="659"/>
      <c r="L26" s="659"/>
      <c r="M26" s="659"/>
      <c r="N26" s="659"/>
      <c r="O26" s="659"/>
      <c r="P26" s="659"/>
      <c r="Q26" s="660"/>
      <c r="R26" s="621" t="s">
        <v>108</v>
      </c>
      <c r="S26" s="622"/>
      <c r="T26" s="622"/>
      <c r="U26" s="622"/>
      <c r="V26" s="622"/>
      <c r="W26" s="622"/>
      <c r="X26" s="622"/>
      <c r="Y26" s="623"/>
      <c r="Z26" s="624" t="s">
        <v>108</v>
      </c>
      <c r="AA26" s="624"/>
      <c r="AB26" s="624"/>
      <c r="AC26" s="624"/>
      <c r="AD26" s="625" t="s">
        <v>108</v>
      </c>
      <c r="AE26" s="625"/>
      <c r="AF26" s="625"/>
      <c r="AG26" s="625"/>
      <c r="AH26" s="625"/>
      <c r="AI26" s="625"/>
      <c r="AJ26" s="625"/>
      <c r="AK26" s="625"/>
      <c r="AL26" s="626" t="s">
        <v>108</v>
      </c>
      <c r="AM26" s="627"/>
      <c r="AN26" s="627"/>
      <c r="AO26" s="628"/>
      <c r="AP26" s="638" t="s">
        <v>274</v>
      </c>
      <c r="AQ26" s="661"/>
      <c r="AR26" s="661"/>
      <c r="AS26" s="661"/>
      <c r="AT26" s="661"/>
      <c r="AU26" s="661"/>
      <c r="AV26" s="661"/>
      <c r="AW26" s="661"/>
      <c r="AX26" s="661"/>
      <c r="AY26" s="661"/>
      <c r="AZ26" s="661"/>
      <c r="BA26" s="661"/>
      <c r="BB26" s="661"/>
      <c r="BC26" s="661"/>
      <c r="BD26" s="661"/>
      <c r="BE26" s="661"/>
      <c r="BF26" s="640"/>
      <c r="BG26" s="621" t="s">
        <v>108</v>
      </c>
      <c r="BH26" s="622"/>
      <c r="BI26" s="622"/>
      <c r="BJ26" s="622"/>
      <c r="BK26" s="622"/>
      <c r="BL26" s="622"/>
      <c r="BM26" s="622"/>
      <c r="BN26" s="623"/>
      <c r="BO26" s="624" t="s">
        <v>108</v>
      </c>
      <c r="BP26" s="624"/>
      <c r="BQ26" s="624"/>
      <c r="BR26" s="624"/>
      <c r="BS26" s="630" t="s">
        <v>108</v>
      </c>
      <c r="BT26" s="622"/>
      <c r="BU26" s="622"/>
      <c r="BV26" s="622"/>
      <c r="BW26" s="622"/>
      <c r="BX26" s="622"/>
      <c r="BY26" s="622"/>
      <c r="BZ26" s="622"/>
      <c r="CA26" s="622"/>
      <c r="CB26" s="631"/>
      <c r="CD26" s="635" t="s">
        <v>275</v>
      </c>
      <c r="CE26" s="636"/>
      <c r="CF26" s="636"/>
      <c r="CG26" s="636"/>
      <c r="CH26" s="636"/>
      <c r="CI26" s="636"/>
      <c r="CJ26" s="636"/>
      <c r="CK26" s="636"/>
      <c r="CL26" s="636"/>
      <c r="CM26" s="636"/>
      <c r="CN26" s="636"/>
      <c r="CO26" s="636"/>
      <c r="CP26" s="636"/>
      <c r="CQ26" s="637"/>
      <c r="CR26" s="621">
        <v>961629</v>
      </c>
      <c r="CS26" s="622"/>
      <c r="CT26" s="622"/>
      <c r="CU26" s="622"/>
      <c r="CV26" s="622"/>
      <c r="CW26" s="622"/>
      <c r="CX26" s="622"/>
      <c r="CY26" s="623"/>
      <c r="CZ26" s="655">
        <v>8.6999999999999993</v>
      </c>
      <c r="DA26" s="656"/>
      <c r="DB26" s="656"/>
      <c r="DC26" s="657"/>
      <c r="DD26" s="630">
        <v>895241</v>
      </c>
      <c r="DE26" s="622"/>
      <c r="DF26" s="622"/>
      <c r="DG26" s="622"/>
      <c r="DH26" s="622"/>
      <c r="DI26" s="622"/>
      <c r="DJ26" s="622"/>
      <c r="DK26" s="623"/>
      <c r="DL26" s="630" t="s">
        <v>276</v>
      </c>
      <c r="DM26" s="622"/>
      <c r="DN26" s="622"/>
      <c r="DO26" s="622"/>
      <c r="DP26" s="622"/>
      <c r="DQ26" s="622"/>
      <c r="DR26" s="622"/>
      <c r="DS26" s="622"/>
      <c r="DT26" s="622"/>
      <c r="DU26" s="622"/>
      <c r="DV26" s="623"/>
      <c r="DW26" s="626" t="s">
        <v>276</v>
      </c>
      <c r="DX26" s="651"/>
      <c r="DY26" s="651"/>
      <c r="DZ26" s="651"/>
      <c r="EA26" s="651"/>
      <c r="EB26" s="651"/>
      <c r="EC26" s="652"/>
    </row>
    <row r="27" spans="2:133" ht="11.25" customHeight="1" x14ac:dyDescent="0.15">
      <c r="B27" s="618" t="s">
        <v>277</v>
      </c>
      <c r="C27" s="619"/>
      <c r="D27" s="619"/>
      <c r="E27" s="619"/>
      <c r="F27" s="619"/>
      <c r="G27" s="619"/>
      <c r="H27" s="619"/>
      <c r="I27" s="619"/>
      <c r="J27" s="619"/>
      <c r="K27" s="619"/>
      <c r="L27" s="619"/>
      <c r="M27" s="619"/>
      <c r="N27" s="619"/>
      <c r="O27" s="619"/>
      <c r="P27" s="619"/>
      <c r="Q27" s="620"/>
      <c r="R27" s="621">
        <v>885093</v>
      </c>
      <c r="S27" s="622"/>
      <c r="T27" s="622"/>
      <c r="U27" s="622"/>
      <c r="V27" s="622"/>
      <c r="W27" s="622"/>
      <c r="X27" s="622"/>
      <c r="Y27" s="623"/>
      <c r="Z27" s="624">
        <v>7.2</v>
      </c>
      <c r="AA27" s="624"/>
      <c r="AB27" s="624"/>
      <c r="AC27" s="624"/>
      <c r="AD27" s="625" t="s">
        <v>108</v>
      </c>
      <c r="AE27" s="625"/>
      <c r="AF27" s="625"/>
      <c r="AG27" s="625"/>
      <c r="AH27" s="625"/>
      <c r="AI27" s="625"/>
      <c r="AJ27" s="625"/>
      <c r="AK27" s="625"/>
      <c r="AL27" s="626" t="s">
        <v>108</v>
      </c>
      <c r="AM27" s="627"/>
      <c r="AN27" s="627"/>
      <c r="AO27" s="628"/>
      <c r="AP27" s="618" t="s">
        <v>278</v>
      </c>
      <c r="AQ27" s="619"/>
      <c r="AR27" s="619"/>
      <c r="AS27" s="619"/>
      <c r="AT27" s="619"/>
      <c r="AU27" s="619"/>
      <c r="AV27" s="619"/>
      <c r="AW27" s="619"/>
      <c r="AX27" s="619"/>
      <c r="AY27" s="619"/>
      <c r="AZ27" s="619"/>
      <c r="BA27" s="619"/>
      <c r="BB27" s="619"/>
      <c r="BC27" s="619"/>
      <c r="BD27" s="619"/>
      <c r="BE27" s="619"/>
      <c r="BF27" s="620"/>
      <c r="BG27" s="621">
        <v>2186921</v>
      </c>
      <c r="BH27" s="622"/>
      <c r="BI27" s="622"/>
      <c r="BJ27" s="622"/>
      <c r="BK27" s="622"/>
      <c r="BL27" s="622"/>
      <c r="BM27" s="622"/>
      <c r="BN27" s="623"/>
      <c r="BO27" s="624">
        <v>100</v>
      </c>
      <c r="BP27" s="624"/>
      <c r="BQ27" s="624"/>
      <c r="BR27" s="624"/>
      <c r="BS27" s="630">
        <v>48907</v>
      </c>
      <c r="BT27" s="622"/>
      <c r="BU27" s="622"/>
      <c r="BV27" s="622"/>
      <c r="BW27" s="622"/>
      <c r="BX27" s="622"/>
      <c r="BY27" s="622"/>
      <c r="BZ27" s="622"/>
      <c r="CA27" s="622"/>
      <c r="CB27" s="631"/>
      <c r="CD27" s="635" t="s">
        <v>279</v>
      </c>
      <c r="CE27" s="636"/>
      <c r="CF27" s="636"/>
      <c r="CG27" s="636"/>
      <c r="CH27" s="636"/>
      <c r="CI27" s="636"/>
      <c r="CJ27" s="636"/>
      <c r="CK27" s="636"/>
      <c r="CL27" s="636"/>
      <c r="CM27" s="636"/>
      <c r="CN27" s="636"/>
      <c r="CO27" s="636"/>
      <c r="CP27" s="636"/>
      <c r="CQ27" s="637"/>
      <c r="CR27" s="621">
        <v>618852</v>
      </c>
      <c r="CS27" s="653"/>
      <c r="CT27" s="653"/>
      <c r="CU27" s="653"/>
      <c r="CV27" s="653"/>
      <c r="CW27" s="653"/>
      <c r="CX27" s="653"/>
      <c r="CY27" s="654"/>
      <c r="CZ27" s="655">
        <v>5.6</v>
      </c>
      <c r="DA27" s="656"/>
      <c r="DB27" s="656"/>
      <c r="DC27" s="657"/>
      <c r="DD27" s="630">
        <v>144276</v>
      </c>
      <c r="DE27" s="653"/>
      <c r="DF27" s="653"/>
      <c r="DG27" s="653"/>
      <c r="DH27" s="653"/>
      <c r="DI27" s="653"/>
      <c r="DJ27" s="653"/>
      <c r="DK27" s="654"/>
      <c r="DL27" s="630">
        <v>144176</v>
      </c>
      <c r="DM27" s="653"/>
      <c r="DN27" s="653"/>
      <c r="DO27" s="653"/>
      <c r="DP27" s="653"/>
      <c r="DQ27" s="653"/>
      <c r="DR27" s="653"/>
      <c r="DS27" s="653"/>
      <c r="DT27" s="653"/>
      <c r="DU27" s="653"/>
      <c r="DV27" s="654"/>
      <c r="DW27" s="626">
        <v>1.9</v>
      </c>
      <c r="DX27" s="651"/>
      <c r="DY27" s="651"/>
      <c r="DZ27" s="651"/>
      <c r="EA27" s="651"/>
      <c r="EB27" s="651"/>
      <c r="EC27" s="652"/>
    </row>
    <row r="28" spans="2:133" ht="11.25" customHeight="1" x14ac:dyDescent="0.15">
      <c r="B28" s="618" t="s">
        <v>280</v>
      </c>
      <c r="C28" s="619"/>
      <c r="D28" s="619"/>
      <c r="E28" s="619"/>
      <c r="F28" s="619"/>
      <c r="G28" s="619"/>
      <c r="H28" s="619"/>
      <c r="I28" s="619"/>
      <c r="J28" s="619"/>
      <c r="K28" s="619"/>
      <c r="L28" s="619"/>
      <c r="M28" s="619"/>
      <c r="N28" s="619"/>
      <c r="O28" s="619"/>
      <c r="P28" s="619"/>
      <c r="Q28" s="620"/>
      <c r="R28" s="621">
        <v>144562</v>
      </c>
      <c r="S28" s="622"/>
      <c r="T28" s="622"/>
      <c r="U28" s="622"/>
      <c r="V28" s="622"/>
      <c r="W28" s="622"/>
      <c r="X28" s="622"/>
      <c r="Y28" s="623"/>
      <c r="Z28" s="624">
        <v>1.2</v>
      </c>
      <c r="AA28" s="624"/>
      <c r="AB28" s="624"/>
      <c r="AC28" s="624"/>
      <c r="AD28" s="625">
        <v>25154</v>
      </c>
      <c r="AE28" s="625"/>
      <c r="AF28" s="625"/>
      <c r="AG28" s="625"/>
      <c r="AH28" s="625"/>
      <c r="AI28" s="625"/>
      <c r="AJ28" s="625"/>
      <c r="AK28" s="625"/>
      <c r="AL28" s="626">
        <v>0.4</v>
      </c>
      <c r="AM28" s="627"/>
      <c r="AN28" s="627"/>
      <c r="AO28" s="628"/>
      <c r="AP28" s="664"/>
      <c r="AQ28" s="665"/>
      <c r="AR28" s="665"/>
      <c r="AS28" s="665"/>
      <c r="AT28" s="665"/>
      <c r="AU28" s="665"/>
      <c r="AV28" s="665"/>
      <c r="AW28" s="665"/>
      <c r="AX28" s="665"/>
      <c r="AY28" s="665"/>
      <c r="AZ28" s="665"/>
      <c r="BA28" s="665"/>
      <c r="BB28" s="665"/>
      <c r="BC28" s="665"/>
      <c r="BD28" s="665"/>
      <c r="BE28" s="665"/>
      <c r="BF28" s="666"/>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5" t="s">
        <v>281</v>
      </c>
      <c r="CE28" s="636"/>
      <c r="CF28" s="636"/>
      <c r="CG28" s="636"/>
      <c r="CH28" s="636"/>
      <c r="CI28" s="636"/>
      <c r="CJ28" s="636"/>
      <c r="CK28" s="636"/>
      <c r="CL28" s="636"/>
      <c r="CM28" s="636"/>
      <c r="CN28" s="636"/>
      <c r="CO28" s="636"/>
      <c r="CP28" s="636"/>
      <c r="CQ28" s="637"/>
      <c r="CR28" s="621">
        <v>1332906</v>
      </c>
      <c r="CS28" s="622"/>
      <c r="CT28" s="622"/>
      <c r="CU28" s="622"/>
      <c r="CV28" s="622"/>
      <c r="CW28" s="622"/>
      <c r="CX28" s="622"/>
      <c r="CY28" s="623"/>
      <c r="CZ28" s="655">
        <v>12</v>
      </c>
      <c r="DA28" s="656"/>
      <c r="DB28" s="656"/>
      <c r="DC28" s="657"/>
      <c r="DD28" s="630">
        <v>1221986</v>
      </c>
      <c r="DE28" s="622"/>
      <c r="DF28" s="622"/>
      <c r="DG28" s="622"/>
      <c r="DH28" s="622"/>
      <c r="DI28" s="622"/>
      <c r="DJ28" s="622"/>
      <c r="DK28" s="623"/>
      <c r="DL28" s="630">
        <v>1221986</v>
      </c>
      <c r="DM28" s="622"/>
      <c r="DN28" s="622"/>
      <c r="DO28" s="622"/>
      <c r="DP28" s="622"/>
      <c r="DQ28" s="622"/>
      <c r="DR28" s="622"/>
      <c r="DS28" s="622"/>
      <c r="DT28" s="622"/>
      <c r="DU28" s="622"/>
      <c r="DV28" s="623"/>
      <c r="DW28" s="626">
        <v>16</v>
      </c>
      <c r="DX28" s="651"/>
      <c r="DY28" s="651"/>
      <c r="DZ28" s="651"/>
      <c r="EA28" s="651"/>
      <c r="EB28" s="651"/>
      <c r="EC28" s="652"/>
    </row>
    <row r="29" spans="2:133" ht="11.25" customHeight="1" x14ac:dyDescent="0.15">
      <c r="B29" s="618" t="s">
        <v>282</v>
      </c>
      <c r="C29" s="619"/>
      <c r="D29" s="619"/>
      <c r="E29" s="619"/>
      <c r="F29" s="619"/>
      <c r="G29" s="619"/>
      <c r="H29" s="619"/>
      <c r="I29" s="619"/>
      <c r="J29" s="619"/>
      <c r="K29" s="619"/>
      <c r="L29" s="619"/>
      <c r="M29" s="619"/>
      <c r="N29" s="619"/>
      <c r="O29" s="619"/>
      <c r="P29" s="619"/>
      <c r="Q29" s="620"/>
      <c r="R29" s="621">
        <v>22549</v>
      </c>
      <c r="S29" s="622"/>
      <c r="T29" s="622"/>
      <c r="U29" s="622"/>
      <c r="V29" s="622"/>
      <c r="W29" s="622"/>
      <c r="X29" s="622"/>
      <c r="Y29" s="623"/>
      <c r="Z29" s="624">
        <v>0.2</v>
      </c>
      <c r="AA29" s="624"/>
      <c r="AB29" s="624"/>
      <c r="AC29" s="624"/>
      <c r="AD29" s="625" t="s">
        <v>108</v>
      </c>
      <c r="AE29" s="625"/>
      <c r="AF29" s="625"/>
      <c r="AG29" s="625"/>
      <c r="AH29" s="625"/>
      <c r="AI29" s="625"/>
      <c r="AJ29" s="625"/>
      <c r="AK29" s="625"/>
      <c r="AL29" s="626" t="s">
        <v>108</v>
      </c>
      <c r="AM29" s="627"/>
      <c r="AN29" s="627"/>
      <c r="AO29" s="628"/>
      <c r="AP29" s="600" t="s">
        <v>201</v>
      </c>
      <c r="AQ29" s="601"/>
      <c r="AR29" s="601"/>
      <c r="AS29" s="601"/>
      <c r="AT29" s="601"/>
      <c r="AU29" s="601"/>
      <c r="AV29" s="601"/>
      <c r="AW29" s="601"/>
      <c r="AX29" s="601"/>
      <c r="AY29" s="601"/>
      <c r="AZ29" s="601"/>
      <c r="BA29" s="601"/>
      <c r="BB29" s="601"/>
      <c r="BC29" s="601"/>
      <c r="BD29" s="601"/>
      <c r="BE29" s="601"/>
      <c r="BF29" s="602"/>
      <c r="BG29" s="600" t="s">
        <v>283</v>
      </c>
      <c r="BH29" s="662"/>
      <c r="BI29" s="662"/>
      <c r="BJ29" s="662"/>
      <c r="BK29" s="662"/>
      <c r="BL29" s="662"/>
      <c r="BM29" s="662"/>
      <c r="BN29" s="662"/>
      <c r="BO29" s="662"/>
      <c r="BP29" s="662"/>
      <c r="BQ29" s="663"/>
      <c r="BR29" s="600" t="s">
        <v>284</v>
      </c>
      <c r="BS29" s="662"/>
      <c r="BT29" s="662"/>
      <c r="BU29" s="662"/>
      <c r="BV29" s="662"/>
      <c r="BW29" s="662"/>
      <c r="BX29" s="662"/>
      <c r="BY29" s="662"/>
      <c r="BZ29" s="662"/>
      <c r="CA29" s="662"/>
      <c r="CB29" s="663"/>
      <c r="CD29" s="682" t="s">
        <v>285</v>
      </c>
      <c r="CE29" s="683"/>
      <c r="CF29" s="635" t="s">
        <v>286</v>
      </c>
      <c r="CG29" s="636"/>
      <c r="CH29" s="636"/>
      <c r="CI29" s="636"/>
      <c r="CJ29" s="636"/>
      <c r="CK29" s="636"/>
      <c r="CL29" s="636"/>
      <c r="CM29" s="636"/>
      <c r="CN29" s="636"/>
      <c r="CO29" s="636"/>
      <c r="CP29" s="636"/>
      <c r="CQ29" s="637"/>
      <c r="CR29" s="621">
        <v>1332802</v>
      </c>
      <c r="CS29" s="653"/>
      <c r="CT29" s="653"/>
      <c r="CU29" s="653"/>
      <c r="CV29" s="653"/>
      <c r="CW29" s="653"/>
      <c r="CX29" s="653"/>
      <c r="CY29" s="654"/>
      <c r="CZ29" s="655">
        <v>12</v>
      </c>
      <c r="DA29" s="656"/>
      <c r="DB29" s="656"/>
      <c r="DC29" s="657"/>
      <c r="DD29" s="630">
        <v>1221882</v>
      </c>
      <c r="DE29" s="653"/>
      <c r="DF29" s="653"/>
      <c r="DG29" s="653"/>
      <c r="DH29" s="653"/>
      <c r="DI29" s="653"/>
      <c r="DJ29" s="653"/>
      <c r="DK29" s="654"/>
      <c r="DL29" s="630">
        <v>1221882</v>
      </c>
      <c r="DM29" s="653"/>
      <c r="DN29" s="653"/>
      <c r="DO29" s="653"/>
      <c r="DP29" s="653"/>
      <c r="DQ29" s="653"/>
      <c r="DR29" s="653"/>
      <c r="DS29" s="653"/>
      <c r="DT29" s="653"/>
      <c r="DU29" s="653"/>
      <c r="DV29" s="654"/>
      <c r="DW29" s="626">
        <v>16</v>
      </c>
      <c r="DX29" s="651"/>
      <c r="DY29" s="651"/>
      <c r="DZ29" s="651"/>
      <c r="EA29" s="651"/>
      <c r="EB29" s="651"/>
      <c r="EC29" s="652"/>
    </row>
    <row r="30" spans="2:133" ht="11.25" customHeight="1" x14ac:dyDescent="0.15">
      <c r="B30" s="618" t="s">
        <v>287</v>
      </c>
      <c r="C30" s="619"/>
      <c r="D30" s="619"/>
      <c r="E30" s="619"/>
      <c r="F30" s="619"/>
      <c r="G30" s="619"/>
      <c r="H30" s="619"/>
      <c r="I30" s="619"/>
      <c r="J30" s="619"/>
      <c r="K30" s="619"/>
      <c r="L30" s="619"/>
      <c r="M30" s="619"/>
      <c r="N30" s="619"/>
      <c r="O30" s="619"/>
      <c r="P30" s="619"/>
      <c r="Q30" s="620"/>
      <c r="R30" s="621">
        <v>322613</v>
      </c>
      <c r="S30" s="622"/>
      <c r="T30" s="622"/>
      <c r="U30" s="622"/>
      <c r="V30" s="622"/>
      <c r="W30" s="622"/>
      <c r="X30" s="622"/>
      <c r="Y30" s="623"/>
      <c r="Z30" s="624">
        <v>2.6</v>
      </c>
      <c r="AA30" s="624"/>
      <c r="AB30" s="624"/>
      <c r="AC30" s="624"/>
      <c r="AD30" s="625" t="s">
        <v>108</v>
      </c>
      <c r="AE30" s="625"/>
      <c r="AF30" s="625"/>
      <c r="AG30" s="625"/>
      <c r="AH30" s="625"/>
      <c r="AI30" s="625"/>
      <c r="AJ30" s="625"/>
      <c r="AK30" s="625"/>
      <c r="AL30" s="626" t="s">
        <v>108</v>
      </c>
      <c r="AM30" s="627"/>
      <c r="AN30" s="627"/>
      <c r="AO30" s="628"/>
      <c r="AP30" s="667" t="s">
        <v>288</v>
      </c>
      <c r="AQ30" s="668"/>
      <c r="AR30" s="668"/>
      <c r="AS30" s="668"/>
      <c r="AT30" s="673" t="s">
        <v>289</v>
      </c>
      <c r="AU30" s="182"/>
      <c r="AV30" s="182"/>
      <c r="AW30" s="182"/>
      <c r="AX30" s="607" t="s">
        <v>167</v>
      </c>
      <c r="AY30" s="608"/>
      <c r="AZ30" s="608"/>
      <c r="BA30" s="608"/>
      <c r="BB30" s="608"/>
      <c r="BC30" s="608"/>
      <c r="BD30" s="608"/>
      <c r="BE30" s="608"/>
      <c r="BF30" s="609"/>
      <c r="BG30" s="679">
        <v>99.2</v>
      </c>
      <c r="BH30" s="680"/>
      <c r="BI30" s="680"/>
      <c r="BJ30" s="680"/>
      <c r="BK30" s="680"/>
      <c r="BL30" s="680"/>
      <c r="BM30" s="616">
        <v>96</v>
      </c>
      <c r="BN30" s="680"/>
      <c r="BO30" s="680"/>
      <c r="BP30" s="680"/>
      <c r="BQ30" s="681"/>
      <c r="BR30" s="679">
        <v>99.1</v>
      </c>
      <c r="BS30" s="680"/>
      <c r="BT30" s="680"/>
      <c r="BU30" s="680"/>
      <c r="BV30" s="680"/>
      <c r="BW30" s="680"/>
      <c r="BX30" s="616">
        <v>96</v>
      </c>
      <c r="BY30" s="680"/>
      <c r="BZ30" s="680"/>
      <c r="CA30" s="680"/>
      <c r="CB30" s="681"/>
      <c r="CD30" s="684"/>
      <c r="CE30" s="685"/>
      <c r="CF30" s="635" t="s">
        <v>290</v>
      </c>
      <c r="CG30" s="636"/>
      <c r="CH30" s="636"/>
      <c r="CI30" s="636"/>
      <c r="CJ30" s="636"/>
      <c r="CK30" s="636"/>
      <c r="CL30" s="636"/>
      <c r="CM30" s="636"/>
      <c r="CN30" s="636"/>
      <c r="CO30" s="636"/>
      <c r="CP30" s="636"/>
      <c r="CQ30" s="637"/>
      <c r="CR30" s="621">
        <v>1195754</v>
      </c>
      <c r="CS30" s="622"/>
      <c r="CT30" s="622"/>
      <c r="CU30" s="622"/>
      <c r="CV30" s="622"/>
      <c r="CW30" s="622"/>
      <c r="CX30" s="622"/>
      <c r="CY30" s="623"/>
      <c r="CZ30" s="655">
        <v>10.8</v>
      </c>
      <c r="DA30" s="656"/>
      <c r="DB30" s="656"/>
      <c r="DC30" s="657"/>
      <c r="DD30" s="630">
        <v>1094824</v>
      </c>
      <c r="DE30" s="622"/>
      <c r="DF30" s="622"/>
      <c r="DG30" s="622"/>
      <c r="DH30" s="622"/>
      <c r="DI30" s="622"/>
      <c r="DJ30" s="622"/>
      <c r="DK30" s="623"/>
      <c r="DL30" s="630">
        <v>1094824</v>
      </c>
      <c r="DM30" s="622"/>
      <c r="DN30" s="622"/>
      <c r="DO30" s="622"/>
      <c r="DP30" s="622"/>
      <c r="DQ30" s="622"/>
      <c r="DR30" s="622"/>
      <c r="DS30" s="622"/>
      <c r="DT30" s="622"/>
      <c r="DU30" s="622"/>
      <c r="DV30" s="623"/>
      <c r="DW30" s="626">
        <v>14.4</v>
      </c>
      <c r="DX30" s="651"/>
      <c r="DY30" s="651"/>
      <c r="DZ30" s="651"/>
      <c r="EA30" s="651"/>
      <c r="EB30" s="651"/>
      <c r="EC30" s="652"/>
    </row>
    <row r="31" spans="2:133" ht="11.25" customHeight="1" x14ac:dyDescent="0.15">
      <c r="B31" s="618" t="s">
        <v>291</v>
      </c>
      <c r="C31" s="619"/>
      <c r="D31" s="619"/>
      <c r="E31" s="619"/>
      <c r="F31" s="619"/>
      <c r="G31" s="619"/>
      <c r="H31" s="619"/>
      <c r="I31" s="619"/>
      <c r="J31" s="619"/>
      <c r="K31" s="619"/>
      <c r="L31" s="619"/>
      <c r="M31" s="619"/>
      <c r="N31" s="619"/>
      <c r="O31" s="619"/>
      <c r="P31" s="619"/>
      <c r="Q31" s="620"/>
      <c r="R31" s="621">
        <v>530157</v>
      </c>
      <c r="S31" s="622"/>
      <c r="T31" s="622"/>
      <c r="U31" s="622"/>
      <c r="V31" s="622"/>
      <c r="W31" s="622"/>
      <c r="X31" s="622"/>
      <c r="Y31" s="623"/>
      <c r="Z31" s="624">
        <v>4.3</v>
      </c>
      <c r="AA31" s="624"/>
      <c r="AB31" s="624"/>
      <c r="AC31" s="624"/>
      <c r="AD31" s="625" t="s">
        <v>108</v>
      </c>
      <c r="AE31" s="625"/>
      <c r="AF31" s="625"/>
      <c r="AG31" s="625"/>
      <c r="AH31" s="625"/>
      <c r="AI31" s="625"/>
      <c r="AJ31" s="625"/>
      <c r="AK31" s="625"/>
      <c r="AL31" s="626" t="s">
        <v>108</v>
      </c>
      <c r="AM31" s="627"/>
      <c r="AN31" s="627"/>
      <c r="AO31" s="628"/>
      <c r="AP31" s="669"/>
      <c r="AQ31" s="670"/>
      <c r="AR31" s="670"/>
      <c r="AS31" s="670"/>
      <c r="AT31" s="674"/>
      <c r="AU31" s="181" t="s">
        <v>292</v>
      </c>
      <c r="AV31" s="181"/>
      <c r="AW31" s="181"/>
      <c r="AX31" s="618" t="s">
        <v>293</v>
      </c>
      <c r="AY31" s="619"/>
      <c r="AZ31" s="619"/>
      <c r="BA31" s="619"/>
      <c r="BB31" s="619"/>
      <c r="BC31" s="619"/>
      <c r="BD31" s="619"/>
      <c r="BE31" s="619"/>
      <c r="BF31" s="620"/>
      <c r="BG31" s="676">
        <v>99.3</v>
      </c>
      <c r="BH31" s="653"/>
      <c r="BI31" s="653"/>
      <c r="BJ31" s="653"/>
      <c r="BK31" s="653"/>
      <c r="BL31" s="653"/>
      <c r="BM31" s="627">
        <v>97.6</v>
      </c>
      <c r="BN31" s="677"/>
      <c r="BO31" s="677"/>
      <c r="BP31" s="677"/>
      <c r="BQ31" s="678"/>
      <c r="BR31" s="676">
        <v>99.5</v>
      </c>
      <c r="BS31" s="653"/>
      <c r="BT31" s="653"/>
      <c r="BU31" s="653"/>
      <c r="BV31" s="653"/>
      <c r="BW31" s="653"/>
      <c r="BX31" s="627">
        <v>97.6</v>
      </c>
      <c r="BY31" s="677"/>
      <c r="BZ31" s="677"/>
      <c r="CA31" s="677"/>
      <c r="CB31" s="678"/>
      <c r="CD31" s="684"/>
      <c r="CE31" s="685"/>
      <c r="CF31" s="635" t="s">
        <v>294</v>
      </c>
      <c r="CG31" s="636"/>
      <c r="CH31" s="636"/>
      <c r="CI31" s="636"/>
      <c r="CJ31" s="636"/>
      <c r="CK31" s="636"/>
      <c r="CL31" s="636"/>
      <c r="CM31" s="636"/>
      <c r="CN31" s="636"/>
      <c r="CO31" s="636"/>
      <c r="CP31" s="636"/>
      <c r="CQ31" s="637"/>
      <c r="CR31" s="621">
        <v>137048</v>
      </c>
      <c r="CS31" s="653"/>
      <c r="CT31" s="653"/>
      <c r="CU31" s="653"/>
      <c r="CV31" s="653"/>
      <c r="CW31" s="653"/>
      <c r="CX31" s="653"/>
      <c r="CY31" s="654"/>
      <c r="CZ31" s="655">
        <v>1.2</v>
      </c>
      <c r="DA31" s="656"/>
      <c r="DB31" s="656"/>
      <c r="DC31" s="657"/>
      <c r="DD31" s="630">
        <v>127058</v>
      </c>
      <c r="DE31" s="653"/>
      <c r="DF31" s="653"/>
      <c r="DG31" s="653"/>
      <c r="DH31" s="653"/>
      <c r="DI31" s="653"/>
      <c r="DJ31" s="653"/>
      <c r="DK31" s="654"/>
      <c r="DL31" s="630">
        <v>127058</v>
      </c>
      <c r="DM31" s="653"/>
      <c r="DN31" s="653"/>
      <c r="DO31" s="653"/>
      <c r="DP31" s="653"/>
      <c r="DQ31" s="653"/>
      <c r="DR31" s="653"/>
      <c r="DS31" s="653"/>
      <c r="DT31" s="653"/>
      <c r="DU31" s="653"/>
      <c r="DV31" s="654"/>
      <c r="DW31" s="626">
        <v>1.7</v>
      </c>
      <c r="DX31" s="651"/>
      <c r="DY31" s="651"/>
      <c r="DZ31" s="651"/>
      <c r="EA31" s="651"/>
      <c r="EB31" s="651"/>
      <c r="EC31" s="652"/>
    </row>
    <row r="32" spans="2:133" ht="11.25" customHeight="1" x14ac:dyDescent="0.15">
      <c r="B32" s="618" t="s">
        <v>295</v>
      </c>
      <c r="C32" s="619"/>
      <c r="D32" s="619"/>
      <c r="E32" s="619"/>
      <c r="F32" s="619"/>
      <c r="G32" s="619"/>
      <c r="H32" s="619"/>
      <c r="I32" s="619"/>
      <c r="J32" s="619"/>
      <c r="K32" s="619"/>
      <c r="L32" s="619"/>
      <c r="M32" s="619"/>
      <c r="N32" s="619"/>
      <c r="O32" s="619"/>
      <c r="P32" s="619"/>
      <c r="Q32" s="620"/>
      <c r="R32" s="621">
        <v>245961</v>
      </c>
      <c r="S32" s="622"/>
      <c r="T32" s="622"/>
      <c r="U32" s="622"/>
      <c r="V32" s="622"/>
      <c r="W32" s="622"/>
      <c r="X32" s="622"/>
      <c r="Y32" s="623"/>
      <c r="Z32" s="624">
        <v>2</v>
      </c>
      <c r="AA32" s="624"/>
      <c r="AB32" s="624"/>
      <c r="AC32" s="624"/>
      <c r="AD32" s="625">
        <v>1293</v>
      </c>
      <c r="AE32" s="625"/>
      <c r="AF32" s="625"/>
      <c r="AG32" s="625"/>
      <c r="AH32" s="625"/>
      <c r="AI32" s="625"/>
      <c r="AJ32" s="625"/>
      <c r="AK32" s="625"/>
      <c r="AL32" s="626">
        <v>0</v>
      </c>
      <c r="AM32" s="627"/>
      <c r="AN32" s="627"/>
      <c r="AO32" s="628"/>
      <c r="AP32" s="671"/>
      <c r="AQ32" s="672"/>
      <c r="AR32" s="672"/>
      <c r="AS32" s="672"/>
      <c r="AT32" s="675"/>
      <c r="AU32" s="183"/>
      <c r="AV32" s="183"/>
      <c r="AW32" s="183"/>
      <c r="AX32" s="664" t="s">
        <v>296</v>
      </c>
      <c r="AY32" s="665"/>
      <c r="AZ32" s="665"/>
      <c r="BA32" s="665"/>
      <c r="BB32" s="665"/>
      <c r="BC32" s="665"/>
      <c r="BD32" s="665"/>
      <c r="BE32" s="665"/>
      <c r="BF32" s="666"/>
      <c r="BG32" s="688">
        <v>98.7</v>
      </c>
      <c r="BH32" s="689"/>
      <c r="BI32" s="689"/>
      <c r="BJ32" s="689"/>
      <c r="BK32" s="689"/>
      <c r="BL32" s="689"/>
      <c r="BM32" s="690">
        <v>93.6</v>
      </c>
      <c r="BN32" s="689"/>
      <c r="BO32" s="689"/>
      <c r="BP32" s="689"/>
      <c r="BQ32" s="691"/>
      <c r="BR32" s="688">
        <v>98.5</v>
      </c>
      <c r="BS32" s="689"/>
      <c r="BT32" s="689"/>
      <c r="BU32" s="689"/>
      <c r="BV32" s="689"/>
      <c r="BW32" s="689"/>
      <c r="BX32" s="690">
        <v>93.1</v>
      </c>
      <c r="BY32" s="689"/>
      <c r="BZ32" s="689"/>
      <c r="CA32" s="689"/>
      <c r="CB32" s="691"/>
      <c r="CD32" s="686"/>
      <c r="CE32" s="687"/>
      <c r="CF32" s="635" t="s">
        <v>297</v>
      </c>
      <c r="CG32" s="636"/>
      <c r="CH32" s="636"/>
      <c r="CI32" s="636"/>
      <c r="CJ32" s="636"/>
      <c r="CK32" s="636"/>
      <c r="CL32" s="636"/>
      <c r="CM32" s="636"/>
      <c r="CN32" s="636"/>
      <c r="CO32" s="636"/>
      <c r="CP32" s="636"/>
      <c r="CQ32" s="637"/>
      <c r="CR32" s="621">
        <v>104</v>
      </c>
      <c r="CS32" s="622"/>
      <c r="CT32" s="622"/>
      <c r="CU32" s="622"/>
      <c r="CV32" s="622"/>
      <c r="CW32" s="622"/>
      <c r="CX32" s="622"/>
      <c r="CY32" s="623"/>
      <c r="CZ32" s="655">
        <v>0</v>
      </c>
      <c r="DA32" s="656"/>
      <c r="DB32" s="656"/>
      <c r="DC32" s="657"/>
      <c r="DD32" s="630">
        <v>104</v>
      </c>
      <c r="DE32" s="622"/>
      <c r="DF32" s="622"/>
      <c r="DG32" s="622"/>
      <c r="DH32" s="622"/>
      <c r="DI32" s="622"/>
      <c r="DJ32" s="622"/>
      <c r="DK32" s="623"/>
      <c r="DL32" s="630">
        <v>104</v>
      </c>
      <c r="DM32" s="622"/>
      <c r="DN32" s="622"/>
      <c r="DO32" s="622"/>
      <c r="DP32" s="622"/>
      <c r="DQ32" s="622"/>
      <c r="DR32" s="622"/>
      <c r="DS32" s="622"/>
      <c r="DT32" s="622"/>
      <c r="DU32" s="622"/>
      <c r="DV32" s="623"/>
      <c r="DW32" s="626">
        <v>0</v>
      </c>
      <c r="DX32" s="651"/>
      <c r="DY32" s="651"/>
      <c r="DZ32" s="651"/>
      <c r="EA32" s="651"/>
      <c r="EB32" s="651"/>
      <c r="EC32" s="652"/>
    </row>
    <row r="33" spans="2:133" ht="11.25" customHeight="1" x14ac:dyDescent="0.15">
      <c r="B33" s="618" t="s">
        <v>298</v>
      </c>
      <c r="C33" s="619"/>
      <c r="D33" s="619"/>
      <c r="E33" s="619"/>
      <c r="F33" s="619"/>
      <c r="G33" s="619"/>
      <c r="H33" s="619"/>
      <c r="I33" s="619"/>
      <c r="J33" s="619"/>
      <c r="K33" s="619"/>
      <c r="L33" s="619"/>
      <c r="M33" s="619"/>
      <c r="N33" s="619"/>
      <c r="O33" s="619"/>
      <c r="P33" s="619"/>
      <c r="Q33" s="620"/>
      <c r="R33" s="621">
        <v>1235037</v>
      </c>
      <c r="S33" s="622"/>
      <c r="T33" s="622"/>
      <c r="U33" s="622"/>
      <c r="V33" s="622"/>
      <c r="W33" s="622"/>
      <c r="X33" s="622"/>
      <c r="Y33" s="623"/>
      <c r="Z33" s="624">
        <v>10</v>
      </c>
      <c r="AA33" s="624"/>
      <c r="AB33" s="624"/>
      <c r="AC33" s="624"/>
      <c r="AD33" s="625" t="s">
        <v>108</v>
      </c>
      <c r="AE33" s="625"/>
      <c r="AF33" s="625"/>
      <c r="AG33" s="625"/>
      <c r="AH33" s="625"/>
      <c r="AI33" s="625"/>
      <c r="AJ33" s="625"/>
      <c r="AK33" s="625"/>
      <c r="AL33" s="626" t="s">
        <v>108</v>
      </c>
      <c r="AM33" s="627"/>
      <c r="AN33" s="627"/>
      <c r="AO33" s="62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5" t="s">
        <v>299</v>
      </c>
      <c r="CE33" s="636"/>
      <c r="CF33" s="636"/>
      <c r="CG33" s="636"/>
      <c r="CH33" s="636"/>
      <c r="CI33" s="636"/>
      <c r="CJ33" s="636"/>
      <c r="CK33" s="636"/>
      <c r="CL33" s="636"/>
      <c r="CM33" s="636"/>
      <c r="CN33" s="636"/>
      <c r="CO33" s="636"/>
      <c r="CP33" s="636"/>
      <c r="CQ33" s="637"/>
      <c r="CR33" s="621">
        <v>5170147</v>
      </c>
      <c r="CS33" s="653"/>
      <c r="CT33" s="653"/>
      <c r="CU33" s="653"/>
      <c r="CV33" s="653"/>
      <c r="CW33" s="653"/>
      <c r="CX33" s="653"/>
      <c r="CY33" s="654"/>
      <c r="CZ33" s="655">
        <v>46.5</v>
      </c>
      <c r="DA33" s="656"/>
      <c r="DB33" s="656"/>
      <c r="DC33" s="657"/>
      <c r="DD33" s="630">
        <v>4160686</v>
      </c>
      <c r="DE33" s="653"/>
      <c r="DF33" s="653"/>
      <c r="DG33" s="653"/>
      <c r="DH33" s="653"/>
      <c r="DI33" s="653"/>
      <c r="DJ33" s="653"/>
      <c r="DK33" s="654"/>
      <c r="DL33" s="630">
        <v>3048326</v>
      </c>
      <c r="DM33" s="653"/>
      <c r="DN33" s="653"/>
      <c r="DO33" s="653"/>
      <c r="DP33" s="653"/>
      <c r="DQ33" s="653"/>
      <c r="DR33" s="653"/>
      <c r="DS33" s="653"/>
      <c r="DT33" s="653"/>
      <c r="DU33" s="653"/>
      <c r="DV33" s="654"/>
      <c r="DW33" s="626">
        <v>40</v>
      </c>
      <c r="DX33" s="651"/>
      <c r="DY33" s="651"/>
      <c r="DZ33" s="651"/>
      <c r="EA33" s="651"/>
      <c r="EB33" s="651"/>
      <c r="EC33" s="652"/>
    </row>
    <row r="34" spans="2:133" ht="11.25" customHeight="1" x14ac:dyDescent="0.15">
      <c r="B34" s="618" t="s">
        <v>300</v>
      </c>
      <c r="C34" s="619"/>
      <c r="D34" s="619"/>
      <c r="E34" s="619"/>
      <c r="F34" s="619"/>
      <c r="G34" s="619"/>
      <c r="H34" s="619"/>
      <c r="I34" s="619"/>
      <c r="J34" s="619"/>
      <c r="K34" s="619"/>
      <c r="L34" s="619"/>
      <c r="M34" s="619"/>
      <c r="N34" s="619"/>
      <c r="O34" s="619"/>
      <c r="P34" s="619"/>
      <c r="Q34" s="620"/>
      <c r="R34" s="621" t="s">
        <v>108</v>
      </c>
      <c r="S34" s="622"/>
      <c r="T34" s="622"/>
      <c r="U34" s="622"/>
      <c r="V34" s="622"/>
      <c r="W34" s="622"/>
      <c r="X34" s="622"/>
      <c r="Y34" s="623"/>
      <c r="Z34" s="624" t="s">
        <v>108</v>
      </c>
      <c r="AA34" s="624"/>
      <c r="AB34" s="624"/>
      <c r="AC34" s="624"/>
      <c r="AD34" s="625" t="s">
        <v>108</v>
      </c>
      <c r="AE34" s="625"/>
      <c r="AF34" s="625"/>
      <c r="AG34" s="625"/>
      <c r="AH34" s="625"/>
      <c r="AI34" s="625"/>
      <c r="AJ34" s="625"/>
      <c r="AK34" s="625"/>
      <c r="AL34" s="626" t="s">
        <v>108</v>
      </c>
      <c r="AM34" s="627"/>
      <c r="AN34" s="627"/>
      <c r="AO34" s="628"/>
      <c r="AP34" s="186"/>
      <c r="AQ34" s="600" t="s">
        <v>301</v>
      </c>
      <c r="AR34" s="601"/>
      <c r="AS34" s="601"/>
      <c r="AT34" s="601"/>
      <c r="AU34" s="601"/>
      <c r="AV34" s="601"/>
      <c r="AW34" s="601"/>
      <c r="AX34" s="601"/>
      <c r="AY34" s="601"/>
      <c r="AZ34" s="601"/>
      <c r="BA34" s="601"/>
      <c r="BB34" s="601"/>
      <c r="BC34" s="601"/>
      <c r="BD34" s="601"/>
      <c r="BE34" s="601"/>
      <c r="BF34" s="602"/>
      <c r="BG34" s="600" t="s">
        <v>302</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5" t="s">
        <v>303</v>
      </c>
      <c r="CE34" s="636"/>
      <c r="CF34" s="636"/>
      <c r="CG34" s="636"/>
      <c r="CH34" s="636"/>
      <c r="CI34" s="636"/>
      <c r="CJ34" s="636"/>
      <c r="CK34" s="636"/>
      <c r="CL34" s="636"/>
      <c r="CM34" s="636"/>
      <c r="CN34" s="636"/>
      <c r="CO34" s="636"/>
      <c r="CP34" s="636"/>
      <c r="CQ34" s="637"/>
      <c r="CR34" s="621">
        <v>1958614</v>
      </c>
      <c r="CS34" s="622"/>
      <c r="CT34" s="622"/>
      <c r="CU34" s="622"/>
      <c r="CV34" s="622"/>
      <c r="CW34" s="622"/>
      <c r="CX34" s="622"/>
      <c r="CY34" s="623"/>
      <c r="CZ34" s="655">
        <v>17.600000000000001</v>
      </c>
      <c r="DA34" s="656"/>
      <c r="DB34" s="656"/>
      <c r="DC34" s="657"/>
      <c r="DD34" s="630">
        <v>1524679</v>
      </c>
      <c r="DE34" s="622"/>
      <c r="DF34" s="622"/>
      <c r="DG34" s="622"/>
      <c r="DH34" s="622"/>
      <c r="DI34" s="622"/>
      <c r="DJ34" s="622"/>
      <c r="DK34" s="623"/>
      <c r="DL34" s="630">
        <v>1340292</v>
      </c>
      <c r="DM34" s="622"/>
      <c r="DN34" s="622"/>
      <c r="DO34" s="622"/>
      <c r="DP34" s="622"/>
      <c r="DQ34" s="622"/>
      <c r="DR34" s="622"/>
      <c r="DS34" s="622"/>
      <c r="DT34" s="622"/>
      <c r="DU34" s="622"/>
      <c r="DV34" s="623"/>
      <c r="DW34" s="626">
        <v>17.600000000000001</v>
      </c>
      <c r="DX34" s="651"/>
      <c r="DY34" s="651"/>
      <c r="DZ34" s="651"/>
      <c r="EA34" s="651"/>
      <c r="EB34" s="651"/>
      <c r="EC34" s="652"/>
    </row>
    <row r="35" spans="2:133" ht="11.25" customHeight="1" x14ac:dyDescent="0.15">
      <c r="B35" s="618" t="s">
        <v>304</v>
      </c>
      <c r="C35" s="619"/>
      <c r="D35" s="619"/>
      <c r="E35" s="619"/>
      <c r="F35" s="619"/>
      <c r="G35" s="619"/>
      <c r="H35" s="619"/>
      <c r="I35" s="619"/>
      <c r="J35" s="619"/>
      <c r="K35" s="619"/>
      <c r="L35" s="619"/>
      <c r="M35" s="619"/>
      <c r="N35" s="619"/>
      <c r="O35" s="619"/>
      <c r="P35" s="619"/>
      <c r="Q35" s="620"/>
      <c r="R35" s="621">
        <v>445137</v>
      </c>
      <c r="S35" s="622"/>
      <c r="T35" s="622"/>
      <c r="U35" s="622"/>
      <c r="V35" s="622"/>
      <c r="W35" s="622"/>
      <c r="X35" s="622"/>
      <c r="Y35" s="623"/>
      <c r="Z35" s="624">
        <v>3.6</v>
      </c>
      <c r="AA35" s="624"/>
      <c r="AB35" s="624"/>
      <c r="AC35" s="624"/>
      <c r="AD35" s="625" t="s">
        <v>108</v>
      </c>
      <c r="AE35" s="625"/>
      <c r="AF35" s="625"/>
      <c r="AG35" s="625"/>
      <c r="AH35" s="625"/>
      <c r="AI35" s="625"/>
      <c r="AJ35" s="625"/>
      <c r="AK35" s="625"/>
      <c r="AL35" s="626" t="s">
        <v>108</v>
      </c>
      <c r="AM35" s="627"/>
      <c r="AN35" s="627"/>
      <c r="AO35" s="628"/>
      <c r="AP35" s="186"/>
      <c r="AQ35" s="632" t="s">
        <v>305</v>
      </c>
      <c r="AR35" s="633"/>
      <c r="AS35" s="633"/>
      <c r="AT35" s="633"/>
      <c r="AU35" s="633"/>
      <c r="AV35" s="633"/>
      <c r="AW35" s="633"/>
      <c r="AX35" s="633"/>
      <c r="AY35" s="634"/>
      <c r="AZ35" s="610">
        <v>1845500</v>
      </c>
      <c r="BA35" s="611"/>
      <c r="BB35" s="611"/>
      <c r="BC35" s="611"/>
      <c r="BD35" s="611"/>
      <c r="BE35" s="611"/>
      <c r="BF35" s="692"/>
      <c r="BG35" s="632" t="s">
        <v>306</v>
      </c>
      <c r="BH35" s="633"/>
      <c r="BI35" s="633"/>
      <c r="BJ35" s="633"/>
      <c r="BK35" s="633"/>
      <c r="BL35" s="633"/>
      <c r="BM35" s="633"/>
      <c r="BN35" s="633"/>
      <c r="BO35" s="633"/>
      <c r="BP35" s="633"/>
      <c r="BQ35" s="633"/>
      <c r="BR35" s="633"/>
      <c r="BS35" s="633"/>
      <c r="BT35" s="633"/>
      <c r="BU35" s="634"/>
      <c r="BV35" s="610">
        <v>41137</v>
      </c>
      <c r="BW35" s="611"/>
      <c r="BX35" s="611"/>
      <c r="BY35" s="611"/>
      <c r="BZ35" s="611"/>
      <c r="CA35" s="611"/>
      <c r="CB35" s="692"/>
      <c r="CD35" s="635" t="s">
        <v>307</v>
      </c>
      <c r="CE35" s="636"/>
      <c r="CF35" s="636"/>
      <c r="CG35" s="636"/>
      <c r="CH35" s="636"/>
      <c r="CI35" s="636"/>
      <c r="CJ35" s="636"/>
      <c r="CK35" s="636"/>
      <c r="CL35" s="636"/>
      <c r="CM35" s="636"/>
      <c r="CN35" s="636"/>
      <c r="CO35" s="636"/>
      <c r="CP35" s="636"/>
      <c r="CQ35" s="637"/>
      <c r="CR35" s="621">
        <v>170560</v>
      </c>
      <c r="CS35" s="653"/>
      <c r="CT35" s="653"/>
      <c r="CU35" s="653"/>
      <c r="CV35" s="653"/>
      <c r="CW35" s="653"/>
      <c r="CX35" s="653"/>
      <c r="CY35" s="654"/>
      <c r="CZ35" s="655">
        <v>1.5</v>
      </c>
      <c r="DA35" s="656"/>
      <c r="DB35" s="656"/>
      <c r="DC35" s="657"/>
      <c r="DD35" s="630">
        <v>92019</v>
      </c>
      <c r="DE35" s="653"/>
      <c r="DF35" s="653"/>
      <c r="DG35" s="653"/>
      <c r="DH35" s="653"/>
      <c r="DI35" s="653"/>
      <c r="DJ35" s="653"/>
      <c r="DK35" s="654"/>
      <c r="DL35" s="630">
        <v>92019</v>
      </c>
      <c r="DM35" s="653"/>
      <c r="DN35" s="653"/>
      <c r="DO35" s="653"/>
      <c r="DP35" s="653"/>
      <c r="DQ35" s="653"/>
      <c r="DR35" s="653"/>
      <c r="DS35" s="653"/>
      <c r="DT35" s="653"/>
      <c r="DU35" s="653"/>
      <c r="DV35" s="654"/>
      <c r="DW35" s="626">
        <v>1.2</v>
      </c>
      <c r="DX35" s="651"/>
      <c r="DY35" s="651"/>
      <c r="DZ35" s="651"/>
      <c r="EA35" s="651"/>
      <c r="EB35" s="651"/>
      <c r="EC35" s="652"/>
    </row>
    <row r="36" spans="2:133" ht="11.25" customHeight="1" x14ac:dyDescent="0.15">
      <c r="B36" s="664" t="s">
        <v>308</v>
      </c>
      <c r="C36" s="665"/>
      <c r="D36" s="665"/>
      <c r="E36" s="665"/>
      <c r="F36" s="665"/>
      <c r="G36" s="665"/>
      <c r="H36" s="665"/>
      <c r="I36" s="665"/>
      <c r="J36" s="665"/>
      <c r="K36" s="665"/>
      <c r="L36" s="665"/>
      <c r="M36" s="665"/>
      <c r="N36" s="665"/>
      <c r="O36" s="665"/>
      <c r="P36" s="665"/>
      <c r="Q36" s="666"/>
      <c r="R36" s="693">
        <v>12375642</v>
      </c>
      <c r="S36" s="694"/>
      <c r="T36" s="694"/>
      <c r="U36" s="694"/>
      <c r="V36" s="694"/>
      <c r="W36" s="694"/>
      <c r="X36" s="694"/>
      <c r="Y36" s="695"/>
      <c r="Z36" s="696">
        <v>100</v>
      </c>
      <c r="AA36" s="696"/>
      <c r="AB36" s="696"/>
      <c r="AC36" s="696"/>
      <c r="AD36" s="697">
        <v>7174481</v>
      </c>
      <c r="AE36" s="697"/>
      <c r="AF36" s="697"/>
      <c r="AG36" s="697"/>
      <c r="AH36" s="697"/>
      <c r="AI36" s="697"/>
      <c r="AJ36" s="697"/>
      <c r="AK36" s="697"/>
      <c r="AL36" s="698">
        <v>100</v>
      </c>
      <c r="AM36" s="690"/>
      <c r="AN36" s="690"/>
      <c r="AO36" s="699"/>
      <c r="AQ36" s="700" t="s">
        <v>309</v>
      </c>
      <c r="AR36" s="701"/>
      <c r="AS36" s="701"/>
      <c r="AT36" s="701"/>
      <c r="AU36" s="701"/>
      <c r="AV36" s="701"/>
      <c r="AW36" s="701"/>
      <c r="AX36" s="701"/>
      <c r="AY36" s="702"/>
      <c r="AZ36" s="621">
        <v>660353</v>
      </c>
      <c r="BA36" s="622"/>
      <c r="BB36" s="622"/>
      <c r="BC36" s="622"/>
      <c r="BD36" s="653"/>
      <c r="BE36" s="653"/>
      <c r="BF36" s="678"/>
      <c r="BG36" s="635" t="s">
        <v>310</v>
      </c>
      <c r="BH36" s="636"/>
      <c r="BI36" s="636"/>
      <c r="BJ36" s="636"/>
      <c r="BK36" s="636"/>
      <c r="BL36" s="636"/>
      <c r="BM36" s="636"/>
      <c r="BN36" s="636"/>
      <c r="BO36" s="636"/>
      <c r="BP36" s="636"/>
      <c r="BQ36" s="636"/>
      <c r="BR36" s="636"/>
      <c r="BS36" s="636"/>
      <c r="BT36" s="636"/>
      <c r="BU36" s="637"/>
      <c r="BV36" s="621">
        <v>19790</v>
      </c>
      <c r="BW36" s="622"/>
      <c r="BX36" s="622"/>
      <c r="BY36" s="622"/>
      <c r="BZ36" s="622"/>
      <c r="CA36" s="622"/>
      <c r="CB36" s="631"/>
      <c r="CD36" s="635" t="s">
        <v>311</v>
      </c>
      <c r="CE36" s="636"/>
      <c r="CF36" s="636"/>
      <c r="CG36" s="636"/>
      <c r="CH36" s="636"/>
      <c r="CI36" s="636"/>
      <c r="CJ36" s="636"/>
      <c r="CK36" s="636"/>
      <c r="CL36" s="636"/>
      <c r="CM36" s="636"/>
      <c r="CN36" s="636"/>
      <c r="CO36" s="636"/>
      <c r="CP36" s="636"/>
      <c r="CQ36" s="637"/>
      <c r="CR36" s="621">
        <v>1092021</v>
      </c>
      <c r="CS36" s="622"/>
      <c r="CT36" s="622"/>
      <c r="CU36" s="622"/>
      <c r="CV36" s="622"/>
      <c r="CW36" s="622"/>
      <c r="CX36" s="622"/>
      <c r="CY36" s="623"/>
      <c r="CZ36" s="655">
        <v>9.8000000000000007</v>
      </c>
      <c r="DA36" s="656"/>
      <c r="DB36" s="656"/>
      <c r="DC36" s="657"/>
      <c r="DD36" s="630">
        <v>810484</v>
      </c>
      <c r="DE36" s="622"/>
      <c r="DF36" s="622"/>
      <c r="DG36" s="622"/>
      <c r="DH36" s="622"/>
      <c r="DI36" s="622"/>
      <c r="DJ36" s="622"/>
      <c r="DK36" s="623"/>
      <c r="DL36" s="630">
        <v>590541</v>
      </c>
      <c r="DM36" s="622"/>
      <c r="DN36" s="622"/>
      <c r="DO36" s="622"/>
      <c r="DP36" s="622"/>
      <c r="DQ36" s="622"/>
      <c r="DR36" s="622"/>
      <c r="DS36" s="622"/>
      <c r="DT36" s="622"/>
      <c r="DU36" s="622"/>
      <c r="DV36" s="623"/>
      <c r="DW36" s="626">
        <v>7.8</v>
      </c>
      <c r="DX36" s="651"/>
      <c r="DY36" s="651"/>
      <c r="DZ36" s="651"/>
      <c r="EA36" s="651"/>
      <c r="EB36" s="651"/>
      <c r="EC36" s="652"/>
    </row>
    <row r="37" spans="2:133" ht="11.25" customHeight="1" x14ac:dyDescent="0.15">
      <c r="AQ37" s="700" t="s">
        <v>312</v>
      </c>
      <c r="AR37" s="701"/>
      <c r="AS37" s="701"/>
      <c r="AT37" s="701"/>
      <c r="AU37" s="701"/>
      <c r="AV37" s="701"/>
      <c r="AW37" s="701"/>
      <c r="AX37" s="701"/>
      <c r="AY37" s="702"/>
      <c r="AZ37" s="621">
        <v>299119</v>
      </c>
      <c r="BA37" s="622"/>
      <c r="BB37" s="622"/>
      <c r="BC37" s="622"/>
      <c r="BD37" s="653"/>
      <c r="BE37" s="653"/>
      <c r="BF37" s="678"/>
      <c r="BG37" s="635" t="s">
        <v>313</v>
      </c>
      <c r="BH37" s="636"/>
      <c r="BI37" s="636"/>
      <c r="BJ37" s="636"/>
      <c r="BK37" s="636"/>
      <c r="BL37" s="636"/>
      <c r="BM37" s="636"/>
      <c r="BN37" s="636"/>
      <c r="BO37" s="636"/>
      <c r="BP37" s="636"/>
      <c r="BQ37" s="636"/>
      <c r="BR37" s="636"/>
      <c r="BS37" s="636"/>
      <c r="BT37" s="636"/>
      <c r="BU37" s="637"/>
      <c r="BV37" s="621">
        <v>1934</v>
      </c>
      <c r="BW37" s="622"/>
      <c r="BX37" s="622"/>
      <c r="BY37" s="622"/>
      <c r="BZ37" s="622"/>
      <c r="CA37" s="622"/>
      <c r="CB37" s="631"/>
      <c r="CD37" s="635" t="s">
        <v>314</v>
      </c>
      <c r="CE37" s="636"/>
      <c r="CF37" s="636"/>
      <c r="CG37" s="636"/>
      <c r="CH37" s="636"/>
      <c r="CI37" s="636"/>
      <c r="CJ37" s="636"/>
      <c r="CK37" s="636"/>
      <c r="CL37" s="636"/>
      <c r="CM37" s="636"/>
      <c r="CN37" s="636"/>
      <c r="CO37" s="636"/>
      <c r="CP37" s="636"/>
      <c r="CQ37" s="637"/>
      <c r="CR37" s="621">
        <v>419712</v>
      </c>
      <c r="CS37" s="653"/>
      <c r="CT37" s="653"/>
      <c r="CU37" s="653"/>
      <c r="CV37" s="653"/>
      <c r="CW37" s="653"/>
      <c r="CX37" s="653"/>
      <c r="CY37" s="654"/>
      <c r="CZ37" s="655">
        <v>3.8</v>
      </c>
      <c r="DA37" s="656"/>
      <c r="DB37" s="656"/>
      <c r="DC37" s="657"/>
      <c r="DD37" s="630">
        <v>417034</v>
      </c>
      <c r="DE37" s="653"/>
      <c r="DF37" s="653"/>
      <c r="DG37" s="653"/>
      <c r="DH37" s="653"/>
      <c r="DI37" s="653"/>
      <c r="DJ37" s="653"/>
      <c r="DK37" s="654"/>
      <c r="DL37" s="630">
        <v>410754</v>
      </c>
      <c r="DM37" s="653"/>
      <c r="DN37" s="653"/>
      <c r="DO37" s="653"/>
      <c r="DP37" s="653"/>
      <c r="DQ37" s="653"/>
      <c r="DR37" s="653"/>
      <c r="DS37" s="653"/>
      <c r="DT37" s="653"/>
      <c r="DU37" s="653"/>
      <c r="DV37" s="654"/>
      <c r="DW37" s="626">
        <v>5.4</v>
      </c>
      <c r="DX37" s="651"/>
      <c r="DY37" s="651"/>
      <c r="DZ37" s="651"/>
      <c r="EA37" s="651"/>
      <c r="EB37" s="651"/>
      <c r="EC37" s="652"/>
    </row>
    <row r="38" spans="2:133" ht="11.25" customHeight="1" x14ac:dyDescent="0.15">
      <c r="AQ38" s="700" t="s">
        <v>315</v>
      </c>
      <c r="AR38" s="701"/>
      <c r="AS38" s="701"/>
      <c r="AT38" s="701"/>
      <c r="AU38" s="701"/>
      <c r="AV38" s="701"/>
      <c r="AW38" s="701"/>
      <c r="AX38" s="701"/>
      <c r="AY38" s="702"/>
      <c r="AZ38" s="621">
        <v>50000</v>
      </c>
      <c r="BA38" s="622"/>
      <c r="BB38" s="622"/>
      <c r="BC38" s="622"/>
      <c r="BD38" s="653"/>
      <c r="BE38" s="653"/>
      <c r="BF38" s="678"/>
      <c r="BG38" s="635" t="s">
        <v>316</v>
      </c>
      <c r="BH38" s="636"/>
      <c r="BI38" s="636"/>
      <c r="BJ38" s="636"/>
      <c r="BK38" s="636"/>
      <c r="BL38" s="636"/>
      <c r="BM38" s="636"/>
      <c r="BN38" s="636"/>
      <c r="BO38" s="636"/>
      <c r="BP38" s="636"/>
      <c r="BQ38" s="636"/>
      <c r="BR38" s="636"/>
      <c r="BS38" s="636"/>
      <c r="BT38" s="636"/>
      <c r="BU38" s="637"/>
      <c r="BV38" s="621">
        <v>3076</v>
      </c>
      <c r="BW38" s="622"/>
      <c r="BX38" s="622"/>
      <c r="BY38" s="622"/>
      <c r="BZ38" s="622"/>
      <c r="CA38" s="622"/>
      <c r="CB38" s="631"/>
      <c r="CD38" s="635" t="s">
        <v>317</v>
      </c>
      <c r="CE38" s="636"/>
      <c r="CF38" s="636"/>
      <c r="CG38" s="636"/>
      <c r="CH38" s="636"/>
      <c r="CI38" s="636"/>
      <c r="CJ38" s="636"/>
      <c r="CK38" s="636"/>
      <c r="CL38" s="636"/>
      <c r="CM38" s="636"/>
      <c r="CN38" s="636"/>
      <c r="CO38" s="636"/>
      <c r="CP38" s="636"/>
      <c r="CQ38" s="637"/>
      <c r="CR38" s="621">
        <v>1786146</v>
      </c>
      <c r="CS38" s="622"/>
      <c r="CT38" s="622"/>
      <c r="CU38" s="622"/>
      <c r="CV38" s="622"/>
      <c r="CW38" s="622"/>
      <c r="CX38" s="622"/>
      <c r="CY38" s="623"/>
      <c r="CZ38" s="655">
        <v>16.100000000000001</v>
      </c>
      <c r="DA38" s="656"/>
      <c r="DB38" s="656"/>
      <c r="DC38" s="657"/>
      <c r="DD38" s="630">
        <v>1671347</v>
      </c>
      <c r="DE38" s="622"/>
      <c r="DF38" s="622"/>
      <c r="DG38" s="622"/>
      <c r="DH38" s="622"/>
      <c r="DI38" s="622"/>
      <c r="DJ38" s="622"/>
      <c r="DK38" s="623"/>
      <c r="DL38" s="630">
        <v>1025474</v>
      </c>
      <c r="DM38" s="622"/>
      <c r="DN38" s="622"/>
      <c r="DO38" s="622"/>
      <c r="DP38" s="622"/>
      <c r="DQ38" s="622"/>
      <c r="DR38" s="622"/>
      <c r="DS38" s="622"/>
      <c r="DT38" s="622"/>
      <c r="DU38" s="622"/>
      <c r="DV38" s="623"/>
      <c r="DW38" s="626">
        <v>13.5</v>
      </c>
      <c r="DX38" s="651"/>
      <c r="DY38" s="651"/>
      <c r="DZ38" s="651"/>
      <c r="EA38" s="651"/>
      <c r="EB38" s="651"/>
      <c r="EC38" s="652"/>
    </row>
    <row r="39" spans="2:133" ht="11.25" customHeight="1" x14ac:dyDescent="0.15">
      <c r="AQ39" s="700" t="s">
        <v>318</v>
      </c>
      <c r="AR39" s="701"/>
      <c r="AS39" s="701"/>
      <c r="AT39" s="701"/>
      <c r="AU39" s="701"/>
      <c r="AV39" s="701"/>
      <c r="AW39" s="701"/>
      <c r="AX39" s="701"/>
      <c r="AY39" s="702"/>
      <c r="AZ39" s="621">
        <v>45020</v>
      </c>
      <c r="BA39" s="622"/>
      <c r="BB39" s="622"/>
      <c r="BC39" s="622"/>
      <c r="BD39" s="653"/>
      <c r="BE39" s="653"/>
      <c r="BF39" s="678"/>
      <c r="BG39" s="706" t="s">
        <v>319</v>
      </c>
      <c r="BH39" s="707"/>
      <c r="BI39" s="707"/>
      <c r="BJ39" s="707"/>
      <c r="BK39" s="707"/>
      <c r="BL39" s="187"/>
      <c r="BM39" s="636" t="s">
        <v>320</v>
      </c>
      <c r="BN39" s="636"/>
      <c r="BO39" s="636"/>
      <c r="BP39" s="636"/>
      <c r="BQ39" s="636"/>
      <c r="BR39" s="636"/>
      <c r="BS39" s="636"/>
      <c r="BT39" s="636"/>
      <c r="BU39" s="637"/>
      <c r="BV39" s="621">
        <v>77</v>
      </c>
      <c r="BW39" s="622"/>
      <c r="BX39" s="622"/>
      <c r="BY39" s="622"/>
      <c r="BZ39" s="622"/>
      <c r="CA39" s="622"/>
      <c r="CB39" s="631"/>
      <c r="CD39" s="635" t="s">
        <v>321</v>
      </c>
      <c r="CE39" s="636"/>
      <c r="CF39" s="636"/>
      <c r="CG39" s="636"/>
      <c r="CH39" s="636"/>
      <c r="CI39" s="636"/>
      <c r="CJ39" s="636"/>
      <c r="CK39" s="636"/>
      <c r="CL39" s="636"/>
      <c r="CM39" s="636"/>
      <c r="CN39" s="636"/>
      <c r="CO39" s="636"/>
      <c r="CP39" s="636"/>
      <c r="CQ39" s="637"/>
      <c r="CR39" s="621">
        <v>132622</v>
      </c>
      <c r="CS39" s="653"/>
      <c r="CT39" s="653"/>
      <c r="CU39" s="653"/>
      <c r="CV39" s="653"/>
      <c r="CW39" s="653"/>
      <c r="CX39" s="653"/>
      <c r="CY39" s="654"/>
      <c r="CZ39" s="655">
        <v>1.2</v>
      </c>
      <c r="DA39" s="656"/>
      <c r="DB39" s="656"/>
      <c r="DC39" s="657"/>
      <c r="DD39" s="630">
        <v>50033</v>
      </c>
      <c r="DE39" s="653"/>
      <c r="DF39" s="653"/>
      <c r="DG39" s="653"/>
      <c r="DH39" s="653"/>
      <c r="DI39" s="653"/>
      <c r="DJ39" s="653"/>
      <c r="DK39" s="654"/>
      <c r="DL39" s="630" t="s">
        <v>108</v>
      </c>
      <c r="DM39" s="653"/>
      <c r="DN39" s="653"/>
      <c r="DO39" s="653"/>
      <c r="DP39" s="653"/>
      <c r="DQ39" s="653"/>
      <c r="DR39" s="653"/>
      <c r="DS39" s="653"/>
      <c r="DT39" s="653"/>
      <c r="DU39" s="653"/>
      <c r="DV39" s="654"/>
      <c r="DW39" s="626" t="s">
        <v>108</v>
      </c>
      <c r="DX39" s="651"/>
      <c r="DY39" s="651"/>
      <c r="DZ39" s="651"/>
      <c r="EA39" s="651"/>
      <c r="EB39" s="651"/>
      <c r="EC39" s="65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0" t="s">
        <v>322</v>
      </c>
      <c r="AR40" s="701"/>
      <c r="AS40" s="701"/>
      <c r="AT40" s="701"/>
      <c r="AU40" s="701"/>
      <c r="AV40" s="701"/>
      <c r="AW40" s="701"/>
      <c r="AX40" s="701"/>
      <c r="AY40" s="702"/>
      <c r="AZ40" s="621">
        <v>222585</v>
      </c>
      <c r="BA40" s="622"/>
      <c r="BB40" s="622"/>
      <c r="BC40" s="622"/>
      <c r="BD40" s="653"/>
      <c r="BE40" s="653"/>
      <c r="BF40" s="678"/>
      <c r="BG40" s="706"/>
      <c r="BH40" s="707"/>
      <c r="BI40" s="707"/>
      <c r="BJ40" s="707"/>
      <c r="BK40" s="707"/>
      <c r="BL40" s="187"/>
      <c r="BM40" s="636" t="s">
        <v>323</v>
      </c>
      <c r="BN40" s="636"/>
      <c r="BO40" s="636"/>
      <c r="BP40" s="636"/>
      <c r="BQ40" s="636"/>
      <c r="BR40" s="636"/>
      <c r="BS40" s="636"/>
      <c r="BT40" s="636"/>
      <c r="BU40" s="637"/>
      <c r="BV40" s="621">
        <v>142</v>
      </c>
      <c r="BW40" s="622"/>
      <c r="BX40" s="622"/>
      <c r="BY40" s="622"/>
      <c r="BZ40" s="622"/>
      <c r="CA40" s="622"/>
      <c r="CB40" s="631"/>
      <c r="CD40" s="635" t="s">
        <v>324</v>
      </c>
      <c r="CE40" s="636"/>
      <c r="CF40" s="636"/>
      <c r="CG40" s="636"/>
      <c r="CH40" s="636"/>
      <c r="CI40" s="636"/>
      <c r="CJ40" s="636"/>
      <c r="CK40" s="636"/>
      <c r="CL40" s="636"/>
      <c r="CM40" s="636"/>
      <c r="CN40" s="636"/>
      <c r="CO40" s="636"/>
      <c r="CP40" s="636"/>
      <c r="CQ40" s="637"/>
      <c r="CR40" s="621">
        <v>30184</v>
      </c>
      <c r="CS40" s="622"/>
      <c r="CT40" s="622"/>
      <c r="CU40" s="622"/>
      <c r="CV40" s="622"/>
      <c r="CW40" s="622"/>
      <c r="CX40" s="622"/>
      <c r="CY40" s="623"/>
      <c r="CZ40" s="655">
        <v>0.3</v>
      </c>
      <c r="DA40" s="656"/>
      <c r="DB40" s="656"/>
      <c r="DC40" s="657"/>
      <c r="DD40" s="630">
        <v>12124</v>
      </c>
      <c r="DE40" s="622"/>
      <c r="DF40" s="622"/>
      <c r="DG40" s="622"/>
      <c r="DH40" s="622"/>
      <c r="DI40" s="622"/>
      <c r="DJ40" s="622"/>
      <c r="DK40" s="623"/>
      <c r="DL40" s="630" t="s">
        <v>108</v>
      </c>
      <c r="DM40" s="622"/>
      <c r="DN40" s="622"/>
      <c r="DO40" s="622"/>
      <c r="DP40" s="622"/>
      <c r="DQ40" s="622"/>
      <c r="DR40" s="622"/>
      <c r="DS40" s="622"/>
      <c r="DT40" s="622"/>
      <c r="DU40" s="622"/>
      <c r="DV40" s="623"/>
      <c r="DW40" s="626" t="s">
        <v>108</v>
      </c>
      <c r="DX40" s="651"/>
      <c r="DY40" s="651"/>
      <c r="DZ40" s="651"/>
      <c r="EA40" s="651"/>
      <c r="EB40" s="651"/>
      <c r="EC40" s="65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1" t="s">
        <v>325</v>
      </c>
      <c r="AR41" s="642"/>
      <c r="AS41" s="642"/>
      <c r="AT41" s="642"/>
      <c r="AU41" s="642"/>
      <c r="AV41" s="642"/>
      <c r="AW41" s="642"/>
      <c r="AX41" s="642"/>
      <c r="AY41" s="643"/>
      <c r="AZ41" s="693">
        <v>568423</v>
      </c>
      <c r="BA41" s="694"/>
      <c r="BB41" s="694"/>
      <c r="BC41" s="694"/>
      <c r="BD41" s="689"/>
      <c r="BE41" s="689"/>
      <c r="BF41" s="691"/>
      <c r="BG41" s="708"/>
      <c r="BH41" s="709"/>
      <c r="BI41" s="709"/>
      <c r="BJ41" s="709"/>
      <c r="BK41" s="709"/>
      <c r="BL41" s="189"/>
      <c r="BM41" s="642" t="s">
        <v>326</v>
      </c>
      <c r="BN41" s="642"/>
      <c r="BO41" s="642"/>
      <c r="BP41" s="642"/>
      <c r="BQ41" s="642"/>
      <c r="BR41" s="642"/>
      <c r="BS41" s="642"/>
      <c r="BT41" s="642"/>
      <c r="BU41" s="643"/>
      <c r="BV41" s="693">
        <v>390</v>
      </c>
      <c r="BW41" s="694"/>
      <c r="BX41" s="694"/>
      <c r="BY41" s="694"/>
      <c r="BZ41" s="694"/>
      <c r="CA41" s="694"/>
      <c r="CB41" s="703"/>
      <c r="CD41" s="635" t="s">
        <v>327</v>
      </c>
      <c r="CE41" s="636"/>
      <c r="CF41" s="636"/>
      <c r="CG41" s="636"/>
      <c r="CH41" s="636"/>
      <c r="CI41" s="636"/>
      <c r="CJ41" s="636"/>
      <c r="CK41" s="636"/>
      <c r="CL41" s="636"/>
      <c r="CM41" s="636"/>
      <c r="CN41" s="636"/>
      <c r="CO41" s="636"/>
      <c r="CP41" s="636"/>
      <c r="CQ41" s="637"/>
      <c r="CR41" s="621" t="s">
        <v>276</v>
      </c>
      <c r="CS41" s="653"/>
      <c r="CT41" s="653"/>
      <c r="CU41" s="653"/>
      <c r="CV41" s="653"/>
      <c r="CW41" s="653"/>
      <c r="CX41" s="653"/>
      <c r="CY41" s="654"/>
      <c r="CZ41" s="655" t="s">
        <v>276</v>
      </c>
      <c r="DA41" s="656"/>
      <c r="DB41" s="656"/>
      <c r="DC41" s="657"/>
      <c r="DD41" s="630" t="s">
        <v>276</v>
      </c>
      <c r="DE41" s="653"/>
      <c r="DF41" s="653"/>
      <c r="DG41" s="653"/>
      <c r="DH41" s="653"/>
      <c r="DI41" s="653"/>
      <c r="DJ41" s="653"/>
      <c r="DK41" s="654"/>
      <c r="DL41" s="710"/>
      <c r="DM41" s="711"/>
      <c r="DN41" s="711"/>
      <c r="DO41" s="711"/>
      <c r="DP41" s="711"/>
      <c r="DQ41" s="711"/>
      <c r="DR41" s="711"/>
      <c r="DS41" s="711"/>
      <c r="DT41" s="711"/>
      <c r="DU41" s="711"/>
      <c r="DV41" s="712"/>
      <c r="DW41" s="713"/>
      <c r="DX41" s="714"/>
      <c r="DY41" s="714"/>
      <c r="DZ41" s="714"/>
      <c r="EA41" s="714"/>
      <c r="EB41" s="714"/>
      <c r="EC41" s="715"/>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8" t="s">
        <v>329</v>
      </c>
      <c r="CE42" s="619"/>
      <c r="CF42" s="619"/>
      <c r="CG42" s="619"/>
      <c r="CH42" s="619"/>
      <c r="CI42" s="619"/>
      <c r="CJ42" s="619"/>
      <c r="CK42" s="619"/>
      <c r="CL42" s="619"/>
      <c r="CM42" s="619"/>
      <c r="CN42" s="619"/>
      <c r="CO42" s="619"/>
      <c r="CP42" s="619"/>
      <c r="CQ42" s="620"/>
      <c r="CR42" s="621">
        <v>2458010</v>
      </c>
      <c r="CS42" s="622"/>
      <c r="CT42" s="622"/>
      <c r="CU42" s="622"/>
      <c r="CV42" s="622"/>
      <c r="CW42" s="622"/>
      <c r="CX42" s="622"/>
      <c r="CY42" s="623"/>
      <c r="CZ42" s="655">
        <v>22.1</v>
      </c>
      <c r="DA42" s="704"/>
      <c r="DB42" s="704"/>
      <c r="DC42" s="705"/>
      <c r="DD42" s="630">
        <v>1325092</v>
      </c>
      <c r="DE42" s="622"/>
      <c r="DF42" s="622"/>
      <c r="DG42" s="622"/>
      <c r="DH42" s="622"/>
      <c r="DI42" s="622"/>
      <c r="DJ42" s="622"/>
      <c r="DK42" s="623"/>
      <c r="DL42" s="710"/>
      <c r="DM42" s="711"/>
      <c r="DN42" s="711"/>
      <c r="DO42" s="711"/>
      <c r="DP42" s="711"/>
      <c r="DQ42" s="711"/>
      <c r="DR42" s="711"/>
      <c r="DS42" s="711"/>
      <c r="DT42" s="711"/>
      <c r="DU42" s="711"/>
      <c r="DV42" s="712"/>
      <c r="DW42" s="713"/>
      <c r="DX42" s="714"/>
      <c r="DY42" s="714"/>
      <c r="DZ42" s="714"/>
      <c r="EA42" s="714"/>
      <c r="EB42" s="714"/>
      <c r="EC42" s="715"/>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8" t="s">
        <v>331</v>
      </c>
      <c r="CE43" s="619"/>
      <c r="CF43" s="619"/>
      <c r="CG43" s="619"/>
      <c r="CH43" s="619"/>
      <c r="CI43" s="619"/>
      <c r="CJ43" s="619"/>
      <c r="CK43" s="619"/>
      <c r="CL43" s="619"/>
      <c r="CM43" s="619"/>
      <c r="CN43" s="619"/>
      <c r="CO43" s="619"/>
      <c r="CP43" s="619"/>
      <c r="CQ43" s="620"/>
      <c r="CR43" s="621">
        <v>32315</v>
      </c>
      <c r="CS43" s="653"/>
      <c r="CT43" s="653"/>
      <c r="CU43" s="653"/>
      <c r="CV43" s="653"/>
      <c r="CW43" s="653"/>
      <c r="CX43" s="653"/>
      <c r="CY43" s="654"/>
      <c r="CZ43" s="655">
        <v>0.3</v>
      </c>
      <c r="DA43" s="656"/>
      <c r="DB43" s="656"/>
      <c r="DC43" s="657"/>
      <c r="DD43" s="630">
        <v>27873</v>
      </c>
      <c r="DE43" s="653"/>
      <c r="DF43" s="653"/>
      <c r="DG43" s="653"/>
      <c r="DH43" s="653"/>
      <c r="DI43" s="653"/>
      <c r="DJ43" s="653"/>
      <c r="DK43" s="654"/>
      <c r="DL43" s="710"/>
      <c r="DM43" s="711"/>
      <c r="DN43" s="711"/>
      <c r="DO43" s="711"/>
      <c r="DP43" s="711"/>
      <c r="DQ43" s="711"/>
      <c r="DR43" s="711"/>
      <c r="DS43" s="711"/>
      <c r="DT43" s="711"/>
      <c r="DU43" s="711"/>
      <c r="DV43" s="712"/>
      <c r="DW43" s="713"/>
      <c r="DX43" s="714"/>
      <c r="DY43" s="714"/>
      <c r="DZ43" s="714"/>
      <c r="EA43" s="714"/>
      <c r="EB43" s="714"/>
      <c r="EC43" s="715"/>
    </row>
    <row r="44" spans="2:133" ht="11.25" customHeight="1" x14ac:dyDescent="0.15">
      <c r="B44" s="192" t="s">
        <v>332</v>
      </c>
      <c r="CD44" s="727" t="s">
        <v>285</v>
      </c>
      <c r="CE44" s="728"/>
      <c r="CF44" s="618" t="s">
        <v>333</v>
      </c>
      <c r="CG44" s="619"/>
      <c r="CH44" s="619"/>
      <c r="CI44" s="619"/>
      <c r="CJ44" s="619"/>
      <c r="CK44" s="619"/>
      <c r="CL44" s="619"/>
      <c r="CM44" s="619"/>
      <c r="CN44" s="619"/>
      <c r="CO44" s="619"/>
      <c r="CP44" s="619"/>
      <c r="CQ44" s="620"/>
      <c r="CR44" s="621">
        <v>2453892</v>
      </c>
      <c r="CS44" s="622"/>
      <c r="CT44" s="622"/>
      <c r="CU44" s="622"/>
      <c r="CV44" s="622"/>
      <c r="CW44" s="622"/>
      <c r="CX44" s="622"/>
      <c r="CY44" s="623"/>
      <c r="CZ44" s="655">
        <v>22.1</v>
      </c>
      <c r="DA44" s="704"/>
      <c r="DB44" s="704"/>
      <c r="DC44" s="705"/>
      <c r="DD44" s="630">
        <v>1323619</v>
      </c>
      <c r="DE44" s="622"/>
      <c r="DF44" s="622"/>
      <c r="DG44" s="622"/>
      <c r="DH44" s="622"/>
      <c r="DI44" s="622"/>
      <c r="DJ44" s="622"/>
      <c r="DK44" s="623"/>
      <c r="DL44" s="710"/>
      <c r="DM44" s="711"/>
      <c r="DN44" s="711"/>
      <c r="DO44" s="711"/>
      <c r="DP44" s="711"/>
      <c r="DQ44" s="711"/>
      <c r="DR44" s="711"/>
      <c r="DS44" s="711"/>
      <c r="DT44" s="711"/>
      <c r="DU44" s="711"/>
      <c r="DV44" s="712"/>
      <c r="DW44" s="713"/>
      <c r="DX44" s="714"/>
      <c r="DY44" s="714"/>
      <c r="DZ44" s="714"/>
      <c r="EA44" s="714"/>
      <c r="EB44" s="714"/>
      <c r="EC44" s="715"/>
    </row>
    <row r="45" spans="2:133" ht="11.25" customHeight="1" x14ac:dyDescent="0.15">
      <c r="CD45" s="729"/>
      <c r="CE45" s="730"/>
      <c r="CF45" s="618" t="s">
        <v>334</v>
      </c>
      <c r="CG45" s="619"/>
      <c r="CH45" s="619"/>
      <c r="CI45" s="619"/>
      <c r="CJ45" s="619"/>
      <c r="CK45" s="619"/>
      <c r="CL45" s="619"/>
      <c r="CM45" s="619"/>
      <c r="CN45" s="619"/>
      <c r="CO45" s="619"/>
      <c r="CP45" s="619"/>
      <c r="CQ45" s="620"/>
      <c r="CR45" s="621">
        <v>151271</v>
      </c>
      <c r="CS45" s="653"/>
      <c r="CT45" s="653"/>
      <c r="CU45" s="653"/>
      <c r="CV45" s="653"/>
      <c r="CW45" s="653"/>
      <c r="CX45" s="653"/>
      <c r="CY45" s="654"/>
      <c r="CZ45" s="655">
        <v>1.4</v>
      </c>
      <c r="DA45" s="656"/>
      <c r="DB45" s="656"/>
      <c r="DC45" s="657"/>
      <c r="DD45" s="630">
        <v>53570</v>
      </c>
      <c r="DE45" s="653"/>
      <c r="DF45" s="653"/>
      <c r="DG45" s="653"/>
      <c r="DH45" s="653"/>
      <c r="DI45" s="653"/>
      <c r="DJ45" s="653"/>
      <c r="DK45" s="654"/>
      <c r="DL45" s="710"/>
      <c r="DM45" s="711"/>
      <c r="DN45" s="711"/>
      <c r="DO45" s="711"/>
      <c r="DP45" s="711"/>
      <c r="DQ45" s="711"/>
      <c r="DR45" s="711"/>
      <c r="DS45" s="711"/>
      <c r="DT45" s="711"/>
      <c r="DU45" s="711"/>
      <c r="DV45" s="712"/>
      <c r="DW45" s="713"/>
      <c r="DX45" s="714"/>
      <c r="DY45" s="714"/>
      <c r="DZ45" s="714"/>
      <c r="EA45" s="714"/>
      <c r="EB45" s="714"/>
      <c r="EC45" s="715"/>
    </row>
    <row r="46" spans="2:133" ht="11.25" customHeight="1" x14ac:dyDescent="0.15">
      <c r="CD46" s="729"/>
      <c r="CE46" s="730"/>
      <c r="CF46" s="618" t="s">
        <v>335</v>
      </c>
      <c r="CG46" s="619"/>
      <c r="CH46" s="619"/>
      <c r="CI46" s="619"/>
      <c r="CJ46" s="619"/>
      <c r="CK46" s="619"/>
      <c r="CL46" s="619"/>
      <c r="CM46" s="619"/>
      <c r="CN46" s="619"/>
      <c r="CO46" s="619"/>
      <c r="CP46" s="619"/>
      <c r="CQ46" s="620"/>
      <c r="CR46" s="621">
        <v>2264764</v>
      </c>
      <c r="CS46" s="622"/>
      <c r="CT46" s="622"/>
      <c r="CU46" s="622"/>
      <c r="CV46" s="622"/>
      <c r="CW46" s="622"/>
      <c r="CX46" s="622"/>
      <c r="CY46" s="623"/>
      <c r="CZ46" s="655">
        <v>20.399999999999999</v>
      </c>
      <c r="DA46" s="704"/>
      <c r="DB46" s="704"/>
      <c r="DC46" s="705"/>
      <c r="DD46" s="630">
        <v>1232192</v>
      </c>
      <c r="DE46" s="622"/>
      <c r="DF46" s="622"/>
      <c r="DG46" s="622"/>
      <c r="DH46" s="622"/>
      <c r="DI46" s="622"/>
      <c r="DJ46" s="622"/>
      <c r="DK46" s="623"/>
      <c r="DL46" s="710"/>
      <c r="DM46" s="711"/>
      <c r="DN46" s="711"/>
      <c r="DO46" s="711"/>
      <c r="DP46" s="711"/>
      <c r="DQ46" s="711"/>
      <c r="DR46" s="711"/>
      <c r="DS46" s="711"/>
      <c r="DT46" s="711"/>
      <c r="DU46" s="711"/>
      <c r="DV46" s="712"/>
      <c r="DW46" s="713"/>
      <c r="DX46" s="714"/>
      <c r="DY46" s="714"/>
      <c r="DZ46" s="714"/>
      <c r="EA46" s="714"/>
      <c r="EB46" s="714"/>
      <c r="EC46" s="715"/>
    </row>
    <row r="47" spans="2:133" ht="11.25" customHeight="1" x14ac:dyDescent="0.15">
      <c r="CD47" s="729"/>
      <c r="CE47" s="730"/>
      <c r="CF47" s="618" t="s">
        <v>336</v>
      </c>
      <c r="CG47" s="619"/>
      <c r="CH47" s="619"/>
      <c r="CI47" s="619"/>
      <c r="CJ47" s="619"/>
      <c r="CK47" s="619"/>
      <c r="CL47" s="619"/>
      <c r="CM47" s="619"/>
      <c r="CN47" s="619"/>
      <c r="CO47" s="619"/>
      <c r="CP47" s="619"/>
      <c r="CQ47" s="620"/>
      <c r="CR47" s="621">
        <v>4118</v>
      </c>
      <c r="CS47" s="653"/>
      <c r="CT47" s="653"/>
      <c r="CU47" s="653"/>
      <c r="CV47" s="653"/>
      <c r="CW47" s="653"/>
      <c r="CX47" s="653"/>
      <c r="CY47" s="654"/>
      <c r="CZ47" s="655">
        <v>0</v>
      </c>
      <c r="DA47" s="656"/>
      <c r="DB47" s="656"/>
      <c r="DC47" s="657"/>
      <c r="DD47" s="630">
        <v>1473</v>
      </c>
      <c r="DE47" s="653"/>
      <c r="DF47" s="653"/>
      <c r="DG47" s="653"/>
      <c r="DH47" s="653"/>
      <c r="DI47" s="653"/>
      <c r="DJ47" s="653"/>
      <c r="DK47" s="654"/>
      <c r="DL47" s="710"/>
      <c r="DM47" s="711"/>
      <c r="DN47" s="711"/>
      <c r="DO47" s="711"/>
      <c r="DP47" s="711"/>
      <c r="DQ47" s="711"/>
      <c r="DR47" s="711"/>
      <c r="DS47" s="711"/>
      <c r="DT47" s="711"/>
      <c r="DU47" s="711"/>
      <c r="DV47" s="712"/>
      <c r="DW47" s="713"/>
      <c r="DX47" s="714"/>
      <c r="DY47" s="714"/>
      <c r="DZ47" s="714"/>
      <c r="EA47" s="714"/>
      <c r="EB47" s="714"/>
      <c r="EC47" s="715"/>
    </row>
    <row r="48" spans="2:133" x14ac:dyDescent="0.15">
      <c r="CD48" s="731"/>
      <c r="CE48" s="732"/>
      <c r="CF48" s="618" t="s">
        <v>337</v>
      </c>
      <c r="CG48" s="619"/>
      <c r="CH48" s="619"/>
      <c r="CI48" s="619"/>
      <c r="CJ48" s="619"/>
      <c r="CK48" s="619"/>
      <c r="CL48" s="619"/>
      <c r="CM48" s="619"/>
      <c r="CN48" s="619"/>
      <c r="CO48" s="619"/>
      <c r="CP48" s="619"/>
      <c r="CQ48" s="620"/>
      <c r="CR48" s="621" t="s">
        <v>117</v>
      </c>
      <c r="CS48" s="622"/>
      <c r="CT48" s="622"/>
      <c r="CU48" s="622"/>
      <c r="CV48" s="622"/>
      <c r="CW48" s="622"/>
      <c r="CX48" s="622"/>
      <c r="CY48" s="623"/>
      <c r="CZ48" s="655" t="s">
        <v>117</v>
      </c>
      <c r="DA48" s="704"/>
      <c r="DB48" s="704"/>
      <c r="DC48" s="705"/>
      <c r="DD48" s="630" t="s">
        <v>117</v>
      </c>
      <c r="DE48" s="622"/>
      <c r="DF48" s="622"/>
      <c r="DG48" s="622"/>
      <c r="DH48" s="622"/>
      <c r="DI48" s="622"/>
      <c r="DJ48" s="622"/>
      <c r="DK48" s="623"/>
      <c r="DL48" s="710"/>
      <c r="DM48" s="711"/>
      <c r="DN48" s="711"/>
      <c r="DO48" s="711"/>
      <c r="DP48" s="711"/>
      <c r="DQ48" s="711"/>
      <c r="DR48" s="711"/>
      <c r="DS48" s="711"/>
      <c r="DT48" s="711"/>
      <c r="DU48" s="711"/>
      <c r="DV48" s="712"/>
      <c r="DW48" s="713"/>
      <c r="DX48" s="714"/>
      <c r="DY48" s="714"/>
      <c r="DZ48" s="714"/>
      <c r="EA48" s="714"/>
      <c r="EB48" s="714"/>
      <c r="EC48" s="715"/>
    </row>
    <row r="49" spans="82:133" ht="11.25" customHeight="1" x14ac:dyDescent="0.15">
      <c r="CD49" s="664" t="s">
        <v>338</v>
      </c>
      <c r="CE49" s="665"/>
      <c r="CF49" s="665"/>
      <c r="CG49" s="665"/>
      <c r="CH49" s="665"/>
      <c r="CI49" s="665"/>
      <c r="CJ49" s="665"/>
      <c r="CK49" s="665"/>
      <c r="CL49" s="665"/>
      <c r="CM49" s="665"/>
      <c r="CN49" s="665"/>
      <c r="CO49" s="665"/>
      <c r="CP49" s="665"/>
      <c r="CQ49" s="666"/>
      <c r="CR49" s="693">
        <v>11108164</v>
      </c>
      <c r="CS49" s="689"/>
      <c r="CT49" s="689"/>
      <c r="CU49" s="689"/>
      <c r="CV49" s="689"/>
      <c r="CW49" s="689"/>
      <c r="CX49" s="689"/>
      <c r="CY49" s="716"/>
      <c r="CZ49" s="717">
        <v>100</v>
      </c>
      <c r="DA49" s="718"/>
      <c r="DB49" s="718"/>
      <c r="DC49" s="719"/>
      <c r="DD49" s="720">
        <v>8302478</v>
      </c>
      <c r="DE49" s="689"/>
      <c r="DF49" s="689"/>
      <c r="DG49" s="689"/>
      <c r="DH49" s="689"/>
      <c r="DI49" s="689"/>
      <c r="DJ49" s="689"/>
      <c r="DK49" s="716"/>
      <c r="DL49" s="721"/>
      <c r="DM49" s="722"/>
      <c r="DN49" s="722"/>
      <c r="DO49" s="722"/>
      <c r="DP49" s="722"/>
      <c r="DQ49" s="722"/>
      <c r="DR49" s="722"/>
      <c r="DS49" s="722"/>
      <c r="DT49" s="722"/>
      <c r="DU49" s="722"/>
      <c r="DV49" s="723"/>
      <c r="DW49" s="724"/>
      <c r="DX49" s="725"/>
      <c r="DY49" s="725"/>
      <c r="DZ49" s="725"/>
      <c r="EA49" s="725"/>
      <c r="EB49" s="725"/>
      <c r="EC49" s="726"/>
    </row>
  </sheetData>
  <sheetProtection password="A7FD" sheet="1" objects="1" scenarios="1"/>
  <mergeCells count="572">
    <mergeCell ref="CD44:CE48"/>
    <mergeCell ref="DL46:DV46"/>
    <mergeCell ref="DW46:EC46"/>
    <mergeCell ref="CF47:CQ47"/>
    <mergeCell ref="CR47:CY47"/>
    <mergeCell ref="CZ47:DC47"/>
    <mergeCell ref="DD47:DK47"/>
    <mergeCell ref="DL47:DV47"/>
    <mergeCell ref="DW47:EC47"/>
    <mergeCell ref="DW44:EC44"/>
    <mergeCell ref="DW49:EC49"/>
    <mergeCell ref="CF48:CQ48"/>
    <mergeCell ref="CR48:CY48"/>
    <mergeCell ref="CZ48:DC48"/>
    <mergeCell ref="DD48:DK48"/>
    <mergeCell ref="DL48:DV48"/>
    <mergeCell ref="DW48:EC48"/>
    <mergeCell ref="CD42:CQ42"/>
    <mergeCell ref="CR42:CY42"/>
    <mergeCell ref="CZ42:DC42"/>
    <mergeCell ref="DD42:DK42"/>
    <mergeCell ref="DL42:DV42"/>
    <mergeCell ref="CD49:CQ49"/>
    <mergeCell ref="CR49:CY49"/>
    <mergeCell ref="CZ49:DC49"/>
    <mergeCell ref="DD49:DK49"/>
    <mergeCell ref="DL49:DV49"/>
    <mergeCell ref="DL45:DV45"/>
    <mergeCell ref="DW45:EC45"/>
    <mergeCell ref="CF44:CQ44"/>
    <mergeCell ref="CR44:CY44"/>
    <mergeCell ref="CZ44:DC44"/>
    <mergeCell ref="DD44:DK44"/>
    <mergeCell ref="DL44:DV44"/>
    <mergeCell ref="CF45:CQ45"/>
    <mergeCell ref="CR45:CY45"/>
    <mergeCell ref="DW41:EC41"/>
    <mergeCell ref="AQ40:AY40"/>
    <mergeCell ref="AZ40:BF40"/>
    <mergeCell ref="DW42:EC42"/>
    <mergeCell ref="CD43:CQ43"/>
    <mergeCell ref="CR43:CY43"/>
    <mergeCell ref="CZ43:DC43"/>
    <mergeCell ref="DD43:DK43"/>
    <mergeCell ref="DL43:DV43"/>
    <mergeCell ref="DW43:EC43"/>
    <mergeCell ref="AQ41:AY41"/>
    <mergeCell ref="AZ41:BF41"/>
    <mergeCell ref="BM41:BU41"/>
    <mergeCell ref="CR41:CY41"/>
    <mergeCell ref="CZ41:DC41"/>
    <mergeCell ref="DD41:DK41"/>
    <mergeCell ref="DW40:EC40"/>
    <mergeCell ref="AQ39:AY39"/>
    <mergeCell ref="AZ39:BF39"/>
    <mergeCell ref="BG39:BK41"/>
    <mergeCell ref="BM39:BU39"/>
    <mergeCell ref="BV39:CB39"/>
    <mergeCell ref="CD39:CQ39"/>
    <mergeCell ref="CR39:CY39"/>
    <mergeCell ref="CZ39:DC39"/>
    <mergeCell ref="DD39:DK39"/>
    <mergeCell ref="DL40:DV40"/>
    <mergeCell ref="BV41:CB41"/>
    <mergeCell ref="CD41:CQ41"/>
    <mergeCell ref="CF46:CQ46"/>
    <mergeCell ref="CR46:CY46"/>
    <mergeCell ref="CZ46:DC46"/>
    <mergeCell ref="DD46:DK46"/>
    <mergeCell ref="DL41:DV41"/>
    <mergeCell ref="CZ45:DC45"/>
    <mergeCell ref="DD45:DK45"/>
    <mergeCell ref="BM40:BU40"/>
    <mergeCell ref="BV40:CB40"/>
    <mergeCell ref="CD40:CQ40"/>
    <mergeCell ref="CR40:CY40"/>
    <mergeCell ref="CZ40:DC40"/>
    <mergeCell ref="DD40:DK40"/>
    <mergeCell ref="AQ37:AY37"/>
    <mergeCell ref="AZ37:BF37"/>
    <mergeCell ref="BG37:BU37"/>
    <mergeCell ref="BV37:CB37"/>
    <mergeCell ref="CD37:CQ37"/>
    <mergeCell ref="CR37:CY37"/>
    <mergeCell ref="CZ38:DC38"/>
    <mergeCell ref="DD38:DK38"/>
    <mergeCell ref="DL38:DV38"/>
    <mergeCell ref="DW38:EC38"/>
    <mergeCell ref="AQ38:AY38"/>
    <mergeCell ref="AZ38:BF38"/>
    <mergeCell ref="BG38:BU38"/>
    <mergeCell ref="BV38:CB38"/>
    <mergeCell ref="CD38:CQ38"/>
    <mergeCell ref="CR38:CY38"/>
    <mergeCell ref="DW36:EC36"/>
    <mergeCell ref="DW35:EC35"/>
    <mergeCell ref="CZ37:DC37"/>
    <mergeCell ref="DD37:DK37"/>
    <mergeCell ref="DL37:DV37"/>
    <mergeCell ref="DW37:EC37"/>
    <mergeCell ref="AZ36:BF36"/>
    <mergeCell ref="BG36:BU36"/>
    <mergeCell ref="BV36:CB36"/>
    <mergeCell ref="DL39:DV39"/>
    <mergeCell ref="DW39:EC39"/>
    <mergeCell ref="CD36:CQ36"/>
    <mergeCell ref="CR36:CY36"/>
    <mergeCell ref="CZ36:DC36"/>
    <mergeCell ref="DD36:DK36"/>
    <mergeCell ref="DL36:DV36"/>
    <mergeCell ref="AZ35:BF35"/>
    <mergeCell ref="BG35:BU35"/>
    <mergeCell ref="AQ34:BF34"/>
    <mergeCell ref="BG34:CB34"/>
    <mergeCell ref="B36:Q36"/>
    <mergeCell ref="R36:Y36"/>
    <mergeCell ref="Z36:AC36"/>
    <mergeCell ref="AD36:AK36"/>
    <mergeCell ref="AL36:AO36"/>
    <mergeCell ref="AQ36:AY36"/>
    <mergeCell ref="B35:Q35"/>
    <mergeCell ref="R35:Y35"/>
    <mergeCell ref="Z35:AC35"/>
    <mergeCell ref="AD35:AK35"/>
    <mergeCell ref="AL35:AO35"/>
    <mergeCell ref="AQ35:AY35"/>
    <mergeCell ref="DW33:EC33"/>
    <mergeCell ref="B34:Q34"/>
    <mergeCell ref="R34:Y34"/>
    <mergeCell ref="Z34:AC34"/>
    <mergeCell ref="AD34:AK34"/>
    <mergeCell ref="AL34:AO34"/>
    <mergeCell ref="DL34:DV34"/>
    <mergeCell ref="DW34:EC34"/>
    <mergeCell ref="BV35:CB35"/>
    <mergeCell ref="CD35:CQ35"/>
    <mergeCell ref="CR35:CY35"/>
    <mergeCell ref="CZ35:DC35"/>
    <mergeCell ref="DD35:DK35"/>
    <mergeCell ref="DL35:DV35"/>
    <mergeCell ref="BR32:BW32"/>
    <mergeCell ref="BX32:CB32"/>
    <mergeCell ref="CF32:CQ32"/>
    <mergeCell ref="CR32:CY32"/>
    <mergeCell ref="B32:Q32"/>
    <mergeCell ref="R32:Y32"/>
    <mergeCell ref="Z32:AC32"/>
    <mergeCell ref="AD32:AK32"/>
    <mergeCell ref="AL32:AO32"/>
    <mergeCell ref="AX32:BF32"/>
    <mergeCell ref="DL32:DV32"/>
    <mergeCell ref="DW32:EC32"/>
    <mergeCell ref="B33:Q33"/>
    <mergeCell ref="R33:Y33"/>
    <mergeCell ref="Z33:AC33"/>
    <mergeCell ref="AD33:AK33"/>
    <mergeCell ref="AL33:AO33"/>
    <mergeCell ref="CD33:CQ33"/>
    <mergeCell ref="BG32:BL32"/>
    <mergeCell ref="BM32:BQ32"/>
    <mergeCell ref="CD29:CE32"/>
    <mergeCell ref="CF29:CQ29"/>
    <mergeCell ref="CD34:CQ34"/>
    <mergeCell ref="CR34:CY34"/>
    <mergeCell ref="CZ34:DC34"/>
    <mergeCell ref="DD34:DK34"/>
    <mergeCell ref="AL31:AO31"/>
    <mergeCell ref="AX31:BF31"/>
    <mergeCell ref="BG31:BL31"/>
    <mergeCell ref="BM31:BQ31"/>
    <mergeCell ref="BG30:BL30"/>
    <mergeCell ref="BM30:BQ30"/>
    <mergeCell ref="BR29:CB29"/>
    <mergeCell ref="CR33:CY33"/>
    <mergeCell ref="CZ33:DC33"/>
    <mergeCell ref="DD33:DK33"/>
    <mergeCell ref="DL33:DV33"/>
    <mergeCell ref="DL31:DV31"/>
    <mergeCell ref="DL30:DV30"/>
    <mergeCell ref="BR30:BW30"/>
    <mergeCell ref="BX30:CB30"/>
    <mergeCell ref="CF30:CQ30"/>
    <mergeCell ref="AT30:AT32"/>
    <mergeCell ref="AX30:BF30"/>
    <mergeCell ref="DD29:DK29"/>
    <mergeCell ref="CZ30:DC30"/>
    <mergeCell ref="DD30:DK30"/>
    <mergeCell ref="BR31:BW31"/>
    <mergeCell ref="BX31:CB31"/>
    <mergeCell ref="CF31:CQ31"/>
    <mergeCell ref="CR31:CY31"/>
    <mergeCell ref="CZ31:DC31"/>
    <mergeCell ref="B30:Q30"/>
    <mergeCell ref="R30:Y30"/>
    <mergeCell ref="Z30:AC30"/>
    <mergeCell ref="AD30:AK30"/>
    <mergeCell ref="AL30:AO30"/>
    <mergeCell ref="AP30:AS32"/>
    <mergeCell ref="B31:Q31"/>
    <mergeCell ref="R31:Y31"/>
    <mergeCell ref="Z31:AC31"/>
    <mergeCell ref="AD31:AK31"/>
    <mergeCell ref="DL29:DV29"/>
    <mergeCell ref="DW29:EC29"/>
    <mergeCell ref="CR29:CY29"/>
    <mergeCell ref="CZ29:DC29"/>
    <mergeCell ref="CZ32:DC32"/>
    <mergeCell ref="DD32:DK32"/>
    <mergeCell ref="DD31:DK31"/>
    <mergeCell ref="DW31:EC31"/>
    <mergeCell ref="DW30:EC30"/>
    <mergeCell ref="CR30:CY30"/>
    <mergeCell ref="BS28:CB28"/>
    <mergeCell ref="CD28:CQ28"/>
    <mergeCell ref="CR28:CY28"/>
    <mergeCell ref="CZ28:DC28"/>
    <mergeCell ref="B28:Q28"/>
    <mergeCell ref="R28:Y28"/>
    <mergeCell ref="Z28:AC28"/>
    <mergeCell ref="AD28:AK28"/>
    <mergeCell ref="AL28:AO28"/>
    <mergeCell ref="AP28:BF28"/>
    <mergeCell ref="DW28:EC28"/>
    <mergeCell ref="B29:Q29"/>
    <mergeCell ref="R29:Y29"/>
    <mergeCell ref="Z29:AC29"/>
    <mergeCell ref="AD29:AK29"/>
    <mergeCell ref="AL29:AO29"/>
    <mergeCell ref="AP29:BF29"/>
    <mergeCell ref="BG29:BQ29"/>
    <mergeCell ref="BG28:BN28"/>
    <mergeCell ref="BO28:BR28"/>
    <mergeCell ref="DD28:DK28"/>
    <mergeCell ref="DL28:DV28"/>
    <mergeCell ref="CD27:CQ27"/>
    <mergeCell ref="CR27:CY27"/>
    <mergeCell ref="CZ27:DC27"/>
    <mergeCell ref="DD27:DK27"/>
    <mergeCell ref="DL27:DV27"/>
    <mergeCell ref="R26:Y26"/>
    <mergeCell ref="Z26:AC26"/>
    <mergeCell ref="AD26:AK26"/>
    <mergeCell ref="AL26:AO26"/>
    <mergeCell ref="AP26:BF26"/>
    <mergeCell ref="BG26:BN26"/>
    <mergeCell ref="CR26:CY26"/>
    <mergeCell ref="CZ26:DC26"/>
    <mergeCell ref="DD26:DK26"/>
    <mergeCell ref="DL26:DV26"/>
    <mergeCell ref="B26:Q26"/>
    <mergeCell ref="BO25:BR25"/>
    <mergeCell ref="CD25:CQ25"/>
    <mergeCell ref="CR25:CY25"/>
    <mergeCell ref="CZ25:DC25"/>
    <mergeCell ref="DD25:DK25"/>
    <mergeCell ref="AP27:BF27"/>
    <mergeCell ref="BG27:BN27"/>
    <mergeCell ref="BO27:BR27"/>
    <mergeCell ref="BS27:CB27"/>
    <mergeCell ref="BS26:CB26"/>
    <mergeCell ref="CD26:CQ26"/>
    <mergeCell ref="BO26:BR26"/>
    <mergeCell ref="DW25:EC25"/>
    <mergeCell ref="BS25:CB25"/>
    <mergeCell ref="DL25:DV25"/>
    <mergeCell ref="DW27:EC27"/>
    <mergeCell ref="DW26:EC26"/>
    <mergeCell ref="B27:Q27"/>
    <mergeCell ref="R27:Y27"/>
    <mergeCell ref="Z27:AC27"/>
    <mergeCell ref="AD27:AK27"/>
    <mergeCell ref="AL27:AO27"/>
    <mergeCell ref="B24:Q24"/>
    <mergeCell ref="R24:Y24"/>
    <mergeCell ref="Z24:AC24"/>
    <mergeCell ref="AD24:AK24"/>
    <mergeCell ref="AL24:AO24"/>
    <mergeCell ref="AP24:BF24"/>
    <mergeCell ref="BG25:BN25"/>
    <mergeCell ref="BG24:BN24"/>
    <mergeCell ref="BO24:BR24"/>
    <mergeCell ref="BS24:CB24"/>
    <mergeCell ref="CD24:CQ24"/>
    <mergeCell ref="CR24:CY24"/>
    <mergeCell ref="B25:Q25"/>
    <mergeCell ref="R25:Y25"/>
    <mergeCell ref="Z25:AC25"/>
    <mergeCell ref="AD25:AK25"/>
    <mergeCell ref="AL25:AO25"/>
    <mergeCell ref="AP25:BF25"/>
    <mergeCell ref="BG22:BN22"/>
    <mergeCell ref="BO22:BR22"/>
    <mergeCell ref="BS22:CB22"/>
    <mergeCell ref="DD24:DK24"/>
    <mergeCell ref="DL24:DV24"/>
    <mergeCell ref="DW24:EC24"/>
    <mergeCell ref="CZ24:DC24"/>
    <mergeCell ref="B22:Q22"/>
    <mergeCell ref="R22:Y22"/>
    <mergeCell ref="Z22:AC22"/>
    <mergeCell ref="AD22:AK22"/>
    <mergeCell ref="AL22:AO22"/>
    <mergeCell ref="AP22:BF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CD18:CQ18"/>
    <mergeCell ref="CR18:CY18"/>
    <mergeCell ref="CZ18:DC18"/>
    <mergeCell ref="DD18:DP18"/>
    <mergeCell ref="CD19:CQ19"/>
    <mergeCell ref="CR19:CY19"/>
    <mergeCell ref="CZ19:DC19"/>
    <mergeCell ref="DD19:DP19"/>
    <mergeCell ref="DQ18:EC18"/>
    <mergeCell ref="BO18:BR18"/>
    <mergeCell ref="BS18:CB18"/>
    <mergeCell ref="B19:Q19"/>
    <mergeCell ref="R19:Y19"/>
    <mergeCell ref="Z19:AC19"/>
    <mergeCell ref="AD19:AK19"/>
    <mergeCell ref="AL19:AO19"/>
    <mergeCell ref="AP19:BF19"/>
    <mergeCell ref="BG19:BN19"/>
    <mergeCell ref="BG18:BN18"/>
    <mergeCell ref="AP17:BF17"/>
    <mergeCell ref="BG17:BN17"/>
    <mergeCell ref="BO17:BR17"/>
    <mergeCell ref="BS17:CB17"/>
    <mergeCell ref="CD17:CQ17"/>
    <mergeCell ref="B18:Q18"/>
    <mergeCell ref="R18:Y18"/>
    <mergeCell ref="Z18:AC18"/>
    <mergeCell ref="AD18:AK18"/>
    <mergeCell ref="AL18:AO18"/>
    <mergeCell ref="AP18:BF18"/>
    <mergeCell ref="DQ16:EC16"/>
    <mergeCell ref="B17:Q17"/>
    <mergeCell ref="R17:Y17"/>
    <mergeCell ref="Z17:AC17"/>
    <mergeCell ref="AD17:AK17"/>
    <mergeCell ref="AL17:AO17"/>
    <mergeCell ref="CZ17:DC17"/>
    <mergeCell ref="DD17:DP17"/>
    <mergeCell ref="DQ17:EC17"/>
    <mergeCell ref="CR17:CY17"/>
    <mergeCell ref="BO16:BR16"/>
    <mergeCell ref="BS16:CB16"/>
    <mergeCell ref="CD15:CQ15"/>
    <mergeCell ref="CR15:CY15"/>
    <mergeCell ref="CZ15:DC15"/>
    <mergeCell ref="DD15:DP15"/>
    <mergeCell ref="CD16:CQ16"/>
    <mergeCell ref="CR16:CY16"/>
    <mergeCell ref="CZ16:DC16"/>
    <mergeCell ref="DD16:DP16"/>
    <mergeCell ref="DQ15:EC15"/>
    <mergeCell ref="BO15:BR15"/>
    <mergeCell ref="BS15:CB15"/>
    <mergeCell ref="B16:Q16"/>
    <mergeCell ref="R16:Y16"/>
    <mergeCell ref="Z16:AC16"/>
    <mergeCell ref="AD16:AK16"/>
    <mergeCell ref="AL16:AO16"/>
    <mergeCell ref="AP16:BF16"/>
    <mergeCell ref="BG16:BN16"/>
    <mergeCell ref="BG15:BN15"/>
    <mergeCell ref="AP14:BF14"/>
    <mergeCell ref="BG14:BN14"/>
    <mergeCell ref="BO14:BR14"/>
    <mergeCell ref="BS14:CB14"/>
    <mergeCell ref="CD14:CQ14"/>
    <mergeCell ref="B15:Q15"/>
    <mergeCell ref="R15:Y15"/>
    <mergeCell ref="Z15:AC15"/>
    <mergeCell ref="AD15:AK15"/>
    <mergeCell ref="AL15:AO15"/>
    <mergeCell ref="AP15:BF15"/>
    <mergeCell ref="DQ13:EC13"/>
    <mergeCell ref="B14:Q14"/>
    <mergeCell ref="R14:Y14"/>
    <mergeCell ref="Z14:AC14"/>
    <mergeCell ref="AD14:AK14"/>
    <mergeCell ref="AL14:AO14"/>
    <mergeCell ref="CZ14:DC14"/>
    <mergeCell ref="DD14:DP14"/>
    <mergeCell ref="DQ14:EC14"/>
    <mergeCell ref="CR14:CY14"/>
    <mergeCell ref="BO13:BR13"/>
    <mergeCell ref="BS13:CB13"/>
    <mergeCell ref="CD12:CQ12"/>
    <mergeCell ref="CR12:CY12"/>
    <mergeCell ref="CZ12:DC12"/>
    <mergeCell ref="DD12:DP12"/>
    <mergeCell ref="CD13:CQ13"/>
    <mergeCell ref="CR13:CY13"/>
    <mergeCell ref="CZ13:DC13"/>
    <mergeCell ref="DD13:DP13"/>
    <mergeCell ref="DQ12:EC12"/>
    <mergeCell ref="BO12:BR12"/>
    <mergeCell ref="BS12:CB12"/>
    <mergeCell ref="B13:Q13"/>
    <mergeCell ref="R13:Y13"/>
    <mergeCell ref="Z13:AC13"/>
    <mergeCell ref="AD13:AK13"/>
    <mergeCell ref="AL13:AO13"/>
    <mergeCell ref="AP13:BF13"/>
    <mergeCell ref="BG13:BN13"/>
    <mergeCell ref="BG12:BN12"/>
    <mergeCell ref="AP11:BF11"/>
    <mergeCell ref="BG11:BN11"/>
    <mergeCell ref="BO11:BR11"/>
    <mergeCell ref="BS11:CB11"/>
    <mergeCell ref="CD11:CQ11"/>
    <mergeCell ref="B12:Q12"/>
    <mergeCell ref="R12:Y12"/>
    <mergeCell ref="Z12:AC12"/>
    <mergeCell ref="AD12:AK12"/>
    <mergeCell ref="AL12:AO12"/>
    <mergeCell ref="AP12:BF12"/>
    <mergeCell ref="DQ10:EC10"/>
    <mergeCell ref="B11:Q11"/>
    <mergeCell ref="R11:Y11"/>
    <mergeCell ref="Z11:AC11"/>
    <mergeCell ref="AD11:AK11"/>
    <mergeCell ref="AL11:AO11"/>
    <mergeCell ref="CZ11:DC11"/>
    <mergeCell ref="DD11:DP11"/>
    <mergeCell ref="DQ11:EC11"/>
    <mergeCell ref="CR11:CY11"/>
    <mergeCell ref="BO10:BR10"/>
    <mergeCell ref="BS10:CB10"/>
    <mergeCell ref="CD9:CQ9"/>
    <mergeCell ref="CR9:CY9"/>
    <mergeCell ref="CZ9:DC9"/>
    <mergeCell ref="DD9:DP9"/>
    <mergeCell ref="CD10:CQ10"/>
    <mergeCell ref="CR10:CY10"/>
    <mergeCell ref="CZ10:DC10"/>
    <mergeCell ref="DD10:DP10"/>
    <mergeCell ref="DQ9:EC9"/>
    <mergeCell ref="BO9:BR9"/>
    <mergeCell ref="BS9:CB9"/>
    <mergeCell ref="B10:Q10"/>
    <mergeCell ref="R10:Y10"/>
    <mergeCell ref="Z10:AC10"/>
    <mergeCell ref="AD10:AK10"/>
    <mergeCell ref="AL10:AO10"/>
    <mergeCell ref="AP10:BF10"/>
    <mergeCell ref="BG10:BN10"/>
    <mergeCell ref="BG9:BN9"/>
    <mergeCell ref="AP8:BF8"/>
    <mergeCell ref="BG8:BN8"/>
    <mergeCell ref="BO8:BR8"/>
    <mergeCell ref="BS8:CB8"/>
    <mergeCell ref="CD8:CQ8"/>
    <mergeCell ref="B9:Q9"/>
    <mergeCell ref="R9:Y9"/>
    <mergeCell ref="Z9:AC9"/>
    <mergeCell ref="AD9:AK9"/>
    <mergeCell ref="AL9:AO9"/>
    <mergeCell ref="AP9:BF9"/>
    <mergeCell ref="DQ7:EC7"/>
    <mergeCell ref="B8:Q8"/>
    <mergeCell ref="R8:Y8"/>
    <mergeCell ref="Z8:AC8"/>
    <mergeCell ref="AD8:AK8"/>
    <mergeCell ref="AL8:AO8"/>
    <mergeCell ref="CZ8:DC8"/>
    <mergeCell ref="DD8:DP8"/>
    <mergeCell ref="DQ8:EC8"/>
    <mergeCell ref="CR8:CY8"/>
    <mergeCell ref="BO7:BR7"/>
    <mergeCell ref="BS7:CB7"/>
    <mergeCell ref="CD6:CQ6"/>
    <mergeCell ref="CR6:CY6"/>
    <mergeCell ref="CZ6:DC6"/>
    <mergeCell ref="DD6:DP6"/>
    <mergeCell ref="CD7:CQ7"/>
    <mergeCell ref="CR7:CY7"/>
    <mergeCell ref="CZ7:DC7"/>
    <mergeCell ref="DD7:DP7"/>
    <mergeCell ref="DQ6:EC6"/>
    <mergeCell ref="BO6:BR6"/>
    <mergeCell ref="BS6:CB6"/>
    <mergeCell ref="B7:Q7"/>
    <mergeCell ref="R7:Y7"/>
    <mergeCell ref="Z7:AC7"/>
    <mergeCell ref="AD7:AK7"/>
    <mergeCell ref="AL7:AO7"/>
    <mergeCell ref="AP7:BF7"/>
    <mergeCell ref="BG7:BN7"/>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2" t="s">
        <v>340</v>
      </c>
      <c r="DK2" s="763"/>
      <c r="DL2" s="763"/>
      <c r="DM2" s="763"/>
      <c r="DN2" s="763"/>
      <c r="DO2" s="764"/>
      <c r="DP2" s="200"/>
      <c r="DQ2" s="762" t="s">
        <v>341</v>
      </c>
      <c r="DR2" s="763"/>
      <c r="DS2" s="763"/>
      <c r="DT2" s="763"/>
      <c r="DU2" s="763"/>
      <c r="DV2" s="763"/>
      <c r="DW2" s="763"/>
      <c r="DX2" s="763"/>
      <c r="DY2" s="763"/>
      <c r="DZ2" s="76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5" t="s">
        <v>342</v>
      </c>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5"/>
      <c r="AO4" s="765"/>
      <c r="AP4" s="765"/>
      <c r="AQ4" s="765"/>
      <c r="AR4" s="765"/>
      <c r="AS4" s="765"/>
      <c r="AT4" s="765"/>
      <c r="AU4" s="765"/>
      <c r="AV4" s="765"/>
      <c r="AW4" s="765"/>
      <c r="AX4" s="765"/>
      <c r="AY4" s="765"/>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6" t="s">
        <v>344</v>
      </c>
      <c r="B5" s="757"/>
      <c r="C5" s="757"/>
      <c r="D5" s="757"/>
      <c r="E5" s="757"/>
      <c r="F5" s="757"/>
      <c r="G5" s="757"/>
      <c r="H5" s="757"/>
      <c r="I5" s="757"/>
      <c r="J5" s="757"/>
      <c r="K5" s="757"/>
      <c r="L5" s="757"/>
      <c r="M5" s="757"/>
      <c r="N5" s="757"/>
      <c r="O5" s="757"/>
      <c r="P5" s="758"/>
      <c r="Q5" s="733" t="s">
        <v>345</v>
      </c>
      <c r="R5" s="734"/>
      <c r="S5" s="734"/>
      <c r="T5" s="734"/>
      <c r="U5" s="735"/>
      <c r="V5" s="733" t="s">
        <v>346</v>
      </c>
      <c r="W5" s="734"/>
      <c r="X5" s="734"/>
      <c r="Y5" s="734"/>
      <c r="Z5" s="735"/>
      <c r="AA5" s="733" t="s">
        <v>347</v>
      </c>
      <c r="AB5" s="734"/>
      <c r="AC5" s="734"/>
      <c r="AD5" s="734"/>
      <c r="AE5" s="734"/>
      <c r="AF5" s="766" t="s">
        <v>348</v>
      </c>
      <c r="AG5" s="734"/>
      <c r="AH5" s="734"/>
      <c r="AI5" s="734"/>
      <c r="AJ5" s="745"/>
      <c r="AK5" s="734" t="s">
        <v>349</v>
      </c>
      <c r="AL5" s="734"/>
      <c r="AM5" s="734"/>
      <c r="AN5" s="734"/>
      <c r="AO5" s="735"/>
      <c r="AP5" s="733" t="s">
        <v>350</v>
      </c>
      <c r="AQ5" s="734"/>
      <c r="AR5" s="734"/>
      <c r="AS5" s="734"/>
      <c r="AT5" s="735"/>
      <c r="AU5" s="733" t="s">
        <v>351</v>
      </c>
      <c r="AV5" s="734"/>
      <c r="AW5" s="734"/>
      <c r="AX5" s="734"/>
      <c r="AY5" s="745"/>
      <c r="AZ5" s="207"/>
      <c r="BA5" s="207"/>
      <c r="BB5" s="207"/>
      <c r="BC5" s="207"/>
      <c r="BD5" s="207"/>
      <c r="BE5" s="208"/>
      <c r="BF5" s="208"/>
      <c r="BG5" s="208"/>
      <c r="BH5" s="208"/>
      <c r="BI5" s="208"/>
      <c r="BJ5" s="208"/>
      <c r="BK5" s="208"/>
      <c r="BL5" s="208"/>
      <c r="BM5" s="208"/>
      <c r="BN5" s="208"/>
      <c r="BO5" s="208"/>
      <c r="BP5" s="208"/>
      <c r="BQ5" s="756" t="s">
        <v>352</v>
      </c>
      <c r="BR5" s="757"/>
      <c r="BS5" s="757"/>
      <c r="BT5" s="757"/>
      <c r="BU5" s="757"/>
      <c r="BV5" s="757"/>
      <c r="BW5" s="757"/>
      <c r="BX5" s="757"/>
      <c r="BY5" s="757"/>
      <c r="BZ5" s="757"/>
      <c r="CA5" s="757"/>
      <c r="CB5" s="757"/>
      <c r="CC5" s="757"/>
      <c r="CD5" s="757"/>
      <c r="CE5" s="757"/>
      <c r="CF5" s="757"/>
      <c r="CG5" s="758"/>
      <c r="CH5" s="733" t="s">
        <v>353</v>
      </c>
      <c r="CI5" s="734"/>
      <c r="CJ5" s="734"/>
      <c r="CK5" s="734"/>
      <c r="CL5" s="735"/>
      <c r="CM5" s="733" t="s">
        <v>354</v>
      </c>
      <c r="CN5" s="734"/>
      <c r="CO5" s="734"/>
      <c r="CP5" s="734"/>
      <c r="CQ5" s="735"/>
      <c r="CR5" s="733" t="s">
        <v>355</v>
      </c>
      <c r="CS5" s="734"/>
      <c r="CT5" s="734"/>
      <c r="CU5" s="734"/>
      <c r="CV5" s="735"/>
      <c r="CW5" s="733" t="s">
        <v>356</v>
      </c>
      <c r="CX5" s="734"/>
      <c r="CY5" s="734"/>
      <c r="CZ5" s="734"/>
      <c r="DA5" s="735"/>
      <c r="DB5" s="733" t="s">
        <v>357</v>
      </c>
      <c r="DC5" s="734"/>
      <c r="DD5" s="734"/>
      <c r="DE5" s="734"/>
      <c r="DF5" s="735"/>
      <c r="DG5" s="739" t="s">
        <v>358</v>
      </c>
      <c r="DH5" s="740"/>
      <c r="DI5" s="740"/>
      <c r="DJ5" s="740"/>
      <c r="DK5" s="741"/>
      <c r="DL5" s="739" t="s">
        <v>359</v>
      </c>
      <c r="DM5" s="740"/>
      <c r="DN5" s="740"/>
      <c r="DO5" s="740"/>
      <c r="DP5" s="741"/>
      <c r="DQ5" s="733" t="s">
        <v>360</v>
      </c>
      <c r="DR5" s="734"/>
      <c r="DS5" s="734"/>
      <c r="DT5" s="734"/>
      <c r="DU5" s="735"/>
      <c r="DV5" s="733" t="s">
        <v>351</v>
      </c>
      <c r="DW5" s="734"/>
      <c r="DX5" s="734"/>
      <c r="DY5" s="734"/>
      <c r="DZ5" s="745"/>
      <c r="EA5" s="205"/>
    </row>
    <row r="6" spans="1:131" s="206" customFormat="1" ht="26.25" customHeight="1" thickBot="1" x14ac:dyDescent="0.2">
      <c r="A6" s="759"/>
      <c r="B6" s="760"/>
      <c r="C6" s="760"/>
      <c r="D6" s="760"/>
      <c r="E6" s="760"/>
      <c r="F6" s="760"/>
      <c r="G6" s="760"/>
      <c r="H6" s="760"/>
      <c r="I6" s="760"/>
      <c r="J6" s="760"/>
      <c r="K6" s="760"/>
      <c r="L6" s="760"/>
      <c r="M6" s="760"/>
      <c r="N6" s="760"/>
      <c r="O6" s="760"/>
      <c r="P6" s="761"/>
      <c r="Q6" s="736"/>
      <c r="R6" s="737"/>
      <c r="S6" s="737"/>
      <c r="T6" s="737"/>
      <c r="U6" s="738"/>
      <c r="V6" s="736"/>
      <c r="W6" s="737"/>
      <c r="X6" s="737"/>
      <c r="Y6" s="737"/>
      <c r="Z6" s="738"/>
      <c r="AA6" s="736"/>
      <c r="AB6" s="737"/>
      <c r="AC6" s="737"/>
      <c r="AD6" s="737"/>
      <c r="AE6" s="737"/>
      <c r="AF6" s="767"/>
      <c r="AG6" s="737"/>
      <c r="AH6" s="737"/>
      <c r="AI6" s="737"/>
      <c r="AJ6" s="746"/>
      <c r="AK6" s="737"/>
      <c r="AL6" s="737"/>
      <c r="AM6" s="737"/>
      <c r="AN6" s="737"/>
      <c r="AO6" s="738"/>
      <c r="AP6" s="736"/>
      <c r="AQ6" s="737"/>
      <c r="AR6" s="737"/>
      <c r="AS6" s="737"/>
      <c r="AT6" s="738"/>
      <c r="AU6" s="736"/>
      <c r="AV6" s="737"/>
      <c r="AW6" s="737"/>
      <c r="AX6" s="737"/>
      <c r="AY6" s="746"/>
      <c r="AZ6" s="203"/>
      <c r="BA6" s="203"/>
      <c r="BB6" s="203"/>
      <c r="BC6" s="203"/>
      <c r="BD6" s="203"/>
      <c r="BE6" s="204"/>
      <c r="BF6" s="204"/>
      <c r="BG6" s="204"/>
      <c r="BH6" s="204"/>
      <c r="BI6" s="204"/>
      <c r="BJ6" s="204"/>
      <c r="BK6" s="204"/>
      <c r="BL6" s="204"/>
      <c r="BM6" s="204"/>
      <c r="BN6" s="204"/>
      <c r="BO6" s="204"/>
      <c r="BP6" s="204"/>
      <c r="BQ6" s="759"/>
      <c r="BR6" s="760"/>
      <c r="BS6" s="760"/>
      <c r="BT6" s="760"/>
      <c r="BU6" s="760"/>
      <c r="BV6" s="760"/>
      <c r="BW6" s="760"/>
      <c r="BX6" s="760"/>
      <c r="BY6" s="760"/>
      <c r="BZ6" s="760"/>
      <c r="CA6" s="760"/>
      <c r="CB6" s="760"/>
      <c r="CC6" s="760"/>
      <c r="CD6" s="760"/>
      <c r="CE6" s="760"/>
      <c r="CF6" s="760"/>
      <c r="CG6" s="761"/>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42"/>
      <c r="DH6" s="743"/>
      <c r="DI6" s="743"/>
      <c r="DJ6" s="743"/>
      <c r="DK6" s="744"/>
      <c r="DL6" s="742"/>
      <c r="DM6" s="743"/>
      <c r="DN6" s="743"/>
      <c r="DO6" s="743"/>
      <c r="DP6" s="744"/>
      <c r="DQ6" s="736"/>
      <c r="DR6" s="737"/>
      <c r="DS6" s="737"/>
      <c r="DT6" s="737"/>
      <c r="DU6" s="738"/>
      <c r="DV6" s="736"/>
      <c r="DW6" s="737"/>
      <c r="DX6" s="737"/>
      <c r="DY6" s="737"/>
      <c r="DZ6" s="746"/>
      <c r="EA6" s="205"/>
    </row>
    <row r="7" spans="1:131" s="206" customFormat="1" ht="26.25" customHeight="1" thickTop="1" x14ac:dyDescent="0.15">
      <c r="A7" s="209">
        <v>1</v>
      </c>
      <c r="B7" s="747" t="s">
        <v>361</v>
      </c>
      <c r="C7" s="748"/>
      <c r="D7" s="748"/>
      <c r="E7" s="748"/>
      <c r="F7" s="748"/>
      <c r="G7" s="748"/>
      <c r="H7" s="748"/>
      <c r="I7" s="748"/>
      <c r="J7" s="748"/>
      <c r="K7" s="748"/>
      <c r="L7" s="748"/>
      <c r="M7" s="748"/>
      <c r="N7" s="748"/>
      <c r="O7" s="748"/>
      <c r="P7" s="749"/>
      <c r="Q7" s="750">
        <v>12365</v>
      </c>
      <c r="R7" s="751"/>
      <c r="S7" s="751"/>
      <c r="T7" s="751"/>
      <c r="U7" s="751"/>
      <c r="V7" s="751">
        <v>11103</v>
      </c>
      <c r="W7" s="751"/>
      <c r="X7" s="751"/>
      <c r="Y7" s="751"/>
      <c r="Z7" s="751"/>
      <c r="AA7" s="751">
        <v>1263</v>
      </c>
      <c r="AB7" s="751"/>
      <c r="AC7" s="751"/>
      <c r="AD7" s="751"/>
      <c r="AE7" s="752"/>
      <c r="AF7" s="753">
        <v>1140</v>
      </c>
      <c r="AG7" s="754"/>
      <c r="AH7" s="754"/>
      <c r="AI7" s="754"/>
      <c r="AJ7" s="755"/>
      <c r="AK7" s="790">
        <v>318</v>
      </c>
      <c r="AL7" s="791"/>
      <c r="AM7" s="791"/>
      <c r="AN7" s="791"/>
      <c r="AO7" s="791"/>
      <c r="AP7" s="791">
        <v>15606</v>
      </c>
      <c r="AQ7" s="791"/>
      <c r="AR7" s="791"/>
      <c r="AS7" s="791"/>
      <c r="AT7" s="791"/>
      <c r="AU7" s="792"/>
      <c r="AV7" s="792"/>
      <c r="AW7" s="792"/>
      <c r="AX7" s="792"/>
      <c r="AY7" s="793"/>
      <c r="AZ7" s="203"/>
      <c r="BA7" s="203"/>
      <c r="BB7" s="203"/>
      <c r="BC7" s="203"/>
      <c r="BD7" s="203"/>
      <c r="BE7" s="204"/>
      <c r="BF7" s="204"/>
      <c r="BG7" s="204"/>
      <c r="BH7" s="204"/>
      <c r="BI7" s="204"/>
      <c r="BJ7" s="204"/>
      <c r="BK7" s="204"/>
      <c r="BL7" s="204"/>
      <c r="BM7" s="204"/>
      <c r="BN7" s="204"/>
      <c r="BO7" s="204"/>
      <c r="BP7" s="204"/>
      <c r="BQ7" s="210">
        <v>1</v>
      </c>
      <c r="BR7" s="211"/>
      <c r="BS7" s="794" t="s">
        <v>565</v>
      </c>
      <c r="BT7" s="795"/>
      <c r="BU7" s="795"/>
      <c r="BV7" s="795"/>
      <c r="BW7" s="795"/>
      <c r="BX7" s="795"/>
      <c r="BY7" s="795"/>
      <c r="BZ7" s="795"/>
      <c r="CA7" s="795"/>
      <c r="CB7" s="795"/>
      <c r="CC7" s="795"/>
      <c r="CD7" s="795"/>
      <c r="CE7" s="795"/>
      <c r="CF7" s="795"/>
      <c r="CG7" s="796"/>
      <c r="CH7" s="787">
        <v>1</v>
      </c>
      <c r="CI7" s="788"/>
      <c r="CJ7" s="788"/>
      <c r="CK7" s="788"/>
      <c r="CL7" s="789"/>
      <c r="CM7" s="787">
        <v>406</v>
      </c>
      <c r="CN7" s="788"/>
      <c r="CO7" s="788"/>
      <c r="CP7" s="788"/>
      <c r="CQ7" s="789"/>
      <c r="CR7" s="787">
        <v>143</v>
      </c>
      <c r="CS7" s="788"/>
      <c r="CT7" s="788"/>
      <c r="CU7" s="788"/>
      <c r="CV7" s="789"/>
      <c r="CW7" s="787">
        <v>10</v>
      </c>
      <c r="CX7" s="788"/>
      <c r="CY7" s="788"/>
      <c r="CZ7" s="788"/>
      <c r="DA7" s="789"/>
      <c r="DB7" s="787" t="s">
        <v>560</v>
      </c>
      <c r="DC7" s="788"/>
      <c r="DD7" s="788"/>
      <c r="DE7" s="788"/>
      <c r="DF7" s="789"/>
      <c r="DG7" s="787" t="s">
        <v>560</v>
      </c>
      <c r="DH7" s="788"/>
      <c r="DI7" s="788"/>
      <c r="DJ7" s="788"/>
      <c r="DK7" s="789"/>
      <c r="DL7" s="787" t="s">
        <v>560</v>
      </c>
      <c r="DM7" s="788"/>
      <c r="DN7" s="788"/>
      <c r="DO7" s="788"/>
      <c r="DP7" s="789"/>
      <c r="DQ7" s="787" t="s">
        <v>560</v>
      </c>
      <c r="DR7" s="788"/>
      <c r="DS7" s="788"/>
      <c r="DT7" s="788"/>
      <c r="DU7" s="789"/>
      <c r="DV7" s="768"/>
      <c r="DW7" s="769"/>
      <c r="DX7" s="769"/>
      <c r="DY7" s="769"/>
      <c r="DZ7" s="770"/>
      <c r="EA7" s="205"/>
    </row>
    <row r="8" spans="1:131" s="206" customFormat="1" ht="26.25" customHeight="1" x14ac:dyDescent="0.15">
      <c r="A8" s="212">
        <v>2</v>
      </c>
      <c r="B8" s="771" t="s">
        <v>362</v>
      </c>
      <c r="C8" s="772"/>
      <c r="D8" s="772"/>
      <c r="E8" s="772"/>
      <c r="F8" s="772"/>
      <c r="G8" s="772"/>
      <c r="H8" s="772"/>
      <c r="I8" s="772"/>
      <c r="J8" s="772"/>
      <c r="K8" s="772"/>
      <c r="L8" s="772"/>
      <c r="M8" s="772"/>
      <c r="N8" s="772"/>
      <c r="O8" s="772"/>
      <c r="P8" s="773"/>
      <c r="Q8" s="774">
        <v>6</v>
      </c>
      <c r="R8" s="775"/>
      <c r="S8" s="775"/>
      <c r="T8" s="775"/>
      <c r="U8" s="775"/>
      <c r="V8" s="775">
        <v>6</v>
      </c>
      <c r="W8" s="775"/>
      <c r="X8" s="775"/>
      <c r="Y8" s="775"/>
      <c r="Z8" s="775"/>
      <c r="AA8" s="775">
        <v>0</v>
      </c>
      <c r="AB8" s="775"/>
      <c r="AC8" s="775"/>
      <c r="AD8" s="775"/>
      <c r="AE8" s="776"/>
      <c r="AF8" s="777">
        <v>0</v>
      </c>
      <c r="AG8" s="778"/>
      <c r="AH8" s="778"/>
      <c r="AI8" s="778"/>
      <c r="AJ8" s="779"/>
      <c r="AK8" s="780">
        <v>2</v>
      </c>
      <c r="AL8" s="781"/>
      <c r="AM8" s="781"/>
      <c r="AN8" s="781"/>
      <c r="AO8" s="781"/>
      <c r="AP8" s="781">
        <v>16</v>
      </c>
      <c r="AQ8" s="781"/>
      <c r="AR8" s="781"/>
      <c r="AS8" s="781"/>
      <c r="AT8" s="781"/>
      <c r="AU8" s="782"/>
      <c r="AV8" s="782"/>
      <c r="AW8" s="782"/>
      <c r="AX8" s="782"/>
      <c r="AY8" s="783"/>
      <c r="AZ8" s="203"/>
      <c r="BA8" s="203"/>
      <c r="BB8" s="203"/>
      <c r="BC8" s="203"/>
      <c r="BD8" s="203"/>
      <c r="BE8" s="204"/>
      <c r="BF8" s="204"/>
      <c r="BG8" s="204"/>
      <c r="BH8" s="204"/>
      <c r="BI8" s="204"/>
      <c r="BJ8" s="204"/>
      <c r="BK8" s="204"/>
      <c r="BL8" s="204"/>
      <c r="BM8" s="204"/>
      <c r="BN8" s="204"/>
      <c r="BO8" s="204"/>
      <c r="BP8" s="204"/>
      <c r="BQ8" s="213">
        <v>2</v>
      </c>
      <c r="BR8" s="214"/>
      <c r="BS8" s="784" t="s">
        <v>566</v>
      </c>
      <c r="BT8" s="785"/>
      <c r="BU8" s="785"/>
      <c r="BV8" s="785"/>
      <c r="BW8" s="785"/>
      <c r="BX8" s="785"/>
      <c r="BY8" s="785"/>
      <c r="BZ8" s="785"/>
      <c r="CA8" s="785"/>
      <c r="CB8" s="785"/>
      <c r="CC8" s="785"/>
      <c r="CD8" s="785"/>
      <c r="CE8" s="785"/>
      <c r="CF8" s="785"/>
      <c r="CG8" s="786"/>
      <c r="CH8" s="797">
        <v>3</v>
      </c>
      <c r="CI8" s="798"/>
      <c r="CJ8" s="798"/>
      <c r="CK8" s="798"/>
      <c r="CL8" s="799"/>
      <c r="CM8" s="797">
        <v>29</v>
      </c>
      <c r="CN8" s="798"/>
      <c r="CO8" s="798"/>
      <c r="CP8" s="798"/>
      <c r="CQ8" s="799"/>
      <c r="CR8" s="797">
        <v>1</v>
      </c>
      <c r="CS8" s="798"/>
      <c r="CT8" s="798"/>
      <c r="CU8" s="798"/>
      <c r="CV8" s="799"/>
      <c r="CW8" s="797">
        <v>23</v>
      </c>
      <c r="CX8" s="798"/>
      <c r="CY8" s="798"/>
      <c r="CZ8" s="798"/>
      <c r="DA8" s="799"/>
      <c r="DB8" s="797" t="s">
        <v>560</v>
      </c>
      <c r="DC8" s="798"/>
      <c r="DD8" s="798"/>
      <c r="DE8" s="798"/>
      <c r="DF8" s="799"/>
      <c r="DG8" s="797" t="s">
        <v>560</v>
      </c>
      <c r="DH8" s="798"/>
      <c r="DI8" s="798"/>
      <c r="DJ8" s="798"/>
      <c r="DK8" s="799"/>
      <c r="DL8" s="797" t="s">
        <v>560</v>
      </c>
      <c r="DM8" s="798"/>
      <c r="DN8" s="798"/>
      <c r="DO8" s="798"/>
      <c r="DP8" s="799"/>
      <c r="DQ8" s="797" t="s">
        <v>560</v>
      </c>
      <c r="DR8" s="798"/>
      <c r="DS8" s="798"/>
      <c r="DT8" s="798"/>
      <c r="DU8" s="799"/>
      <c r="DV8" s="800"/>
      <c r="DW8" s="801"/>
      <c r="DX8" s="801"/>
      <c r="DY8" s="801"/>
      <c r="DZ8" s="802"/>
      <c r="EA8" s="205"/>
    </row>
    <row r="9" spans="1:131" s="206" customFormat="1" ht="26.25" customHeight="1" x14ac:dyDescent="0.15">
      <c r="A9" s="212">
        <v>3</v>
      </c>
      <c r="B9" s="771" t="s">
        <v>363</v>
      </c>
      <c r="C9" s="772"/>
      <c r="D9" s="772"/>
      <c r="E9" s="772"/>
      <c r="F9" s="772"/>
      <c r="G9" s="772"/>
      <c r="H9" s="772"/>
      <c r="I9" s="772"/>
      <c r="J9" s="772"/>
      <c r="K9" s="772"/>
      <c r="L9" s="772"/>
      <c r="M9" s="772"/>
      <c r="N9" s="772"/>
      <c r="O9" s="772"/>
      <c r="P9" s="773"/>
      <c r="Q9" s="774">
        <v>9</v>
      </c>
      <c r="R9" s="775"/>
      <c r="S9" s="775"/>
      <c r="T9" s="775"/>
      <c r="U9" s="775"/>
      <c r="V9" s="775">
        <v>6</v>
      </c>
      <c r="W9" s="775"/>
      <c r="X9" s="775"/>
      <c r="Y9" s="775"/>
      <c r="Z9" s="775"/>
      <c r="AA9" s="775">
        <v>3</v>
      </c>
      <c r="AB9" s="775"/>
      <c r="AC9" s="775"/>
      <c r="AD9" s="775"/>
      <c r="AE9" s="776"/>
      <c r="AF9" s="777">
        <v>3</v>
      </c>
      <c r="AG9" s="778"/>
      <c r="AH9" s="778"/>
      <c r="AI9" s="778"/>
      <c r="AJ9" s="779"/>
      <c r="AK9" s="780">
        <v>4</v>
      </c>
      <c r="AL9" s="781"/>
      <c r="AM9" s="781"/>
      <c r="AN9" s="781"/>
      <c r="AO9" s="781"/>
      <c r="AP9" s="781" t="s">
        <v>572</v>
      </c>
      <c r="AQ9" s="781"/>
      <c r="AR9" s="781"/>
      <c r="AS9" s="781"/>
      <c r="AT9" s="781"/>
      <c r="AU9" s="782"/>
      <c r="AV9" s="782"/>
      <c r="AW9" s="782"/>
      <c r="AX9" s="782"/>
      <c r="AY9" s="783"/>
      <c r="AZ9" s="203"/>
      <c r="BA9" s="203"/>
      <c r="BB9" s="203"/>
      <c r="BC9" s="203"/>
      <c r="BD9" s="203"/>
      <c r="BE9" s="204"/>
      <c r="BF9" s="204"/>
      <c r="BG9" s="204"/>
      <c r="BH9" s="204"/>
      <c r="BI9" s="204"/>
      <c r="BJ9" s="204"/>
      <c r="BK9" s="204"/>
      <c r="BL9" s="204"/>
      <c r="BM9" s="204"/>
      <c r="BN9" s="204"/>
      <c r="BO9" s="204"/>
      <c r="BP9" s="204"/>
      <c r="BQ9" s="213">
        <v>3</v>
      </c>
      <c r="BR9" s="214"/>
      <c r="BS9" s="784" t="s">
        <v>567</v>
      </c>
      <c r="BT9" s="785"/>
      <c r="BU9" s="785"/>
      <c r="BV9" s="785"/>
      <c r="BW9" s="785"/>
      <c r="BX9" s="785"/>
      <c r="BY9" s="785"/>
      <c r="BZ9" s="785"/>
      <c r="CA9" s="785"/>
      <c r="CB9" s="785"/>
      <c r="CC9" s="785"/>
      <c r="CD9" s="785"/>
      <c r="CE9" s="785"/>
      <c r="CF9" s="785"/>
      <c r="CG9" s="786"/>
      <c r="CH9" s="797">
        <v>-2</v>
      </c>
      <c r="CI9" s="798"/>
      <c r="CJ9" s="798"/>
      <c r="CK9" s="798"/>
      <c r="CL9" s="799"/>
      <c r="CM9" s="797">
        <v>13</v>
      </c>
      <c r="CN9" s="798"/>
      <c r="CO9" s="798"/>
      <c r="CP9" s="798"/>
      <c r="CQ9" s="799"/>
      <c r="CR9" s="797">
        <v>60</v>
      </c>
      <c r="CS9" s="798"/>
      <c r="CT9" s="798"/>
      <c r="CU9" s="798"/>
      <c r="CV9" s="799"/>
      <c r="CW9" s="797">
        <v>1</v>
      </c>
      <c r="CX9" s="798"/>
      <c r="CY9" s="798"/>
      <c r="CZ9" s="798"/>
      <c r="DA9" s="799"/>
      <c r="DB9" s="797">
        <v>62</v>
      </c>
      <c r="DC9" s="798"/>
      <c r="DD9" s="798"/>
      <c r="DE9" s="798"/>
      <c r="DF9" s="799"/>
      <c r="DG9" s="797" t="s">
        <v>560</v>
      </c>
      <c r="DH9" s="798"/>
      <c r="DI9" s="798"/>
      <c r="DJ9" s="798"/>
      <c r="DK9" s="799"/>
      <c r="DL9" s="797" t="s">
        <v>560</v>
      </c>
      <c r="DM9" s="798"/>
      <c r="DN9" s="798"/>
      <c r="DO9" s="798"/>
      <c r="DP9" s="799"/>
      <c r="DQ9" s="797" t="s">
        <v>560</v>
      </c>
      <c r="DR9" s="798"/>
      <c r="DS9" s="798"/>
      <c r="DT9" s="798"/>
      <c r="DU9" s="799"/>
      <c r="DV9" s="800"/>
      <c r="DW9" s="801"/>
      <c r="DX9" s="801"/>
      <c r="DY9" s="801"/>
      <c r="DZ9" s="802"/>
      <c r="EA9" s="205"/>
    </row>
    <row r="10" spans="1:131" s="206" customFormat="1" ht="26.25" customHeight="1" x14ac:dyDescent="0.15">
      <c r="A10" s="212">
        <v>4</v>
      </c>
      <c r="B10" s="771" t="s">
        <v>364</v>
      </c>
      <c r="C10" s="772"/>
      <c r="D10" s="772"/>
      <c r="E10" s="772"/>
      <c r="F10" s="772"/>
      <c r="G10" s="772"/>
      <c r="H10" s="772"/>
      <c r="I10" s="772"/>
      <c r="J10" s="772"/>
      <c r="K10" s="772"/>
      <c r="L10" s="772"/>
      <c r="M10" s="772"/>
      <c r="N10" s="772"/>
      <c r="O10" s="772"/>
      <c r="P10" s="773"/>
      <c r="Q10" s="774">
        <v>2</v>
      </c>
      <c r="R10" s="775"/>
      <c r="S10" s="775"/>
      <c r="T10" s="775"/>
      <c r="U10" s="775"/>
      <c r="V10" s="775">
        <v>1</v>
      </c>
      <c r="W10" s="775"/>
      <c r="X10" s="775"/>
      <c r="Y10" s="775"/>
      <c r="Z10" s="775"/>
      <c r="AA10" s="775">
        <v>1</v>
      </c>
      <c r="AB10" s="775"/>
      <c r="AC10" s="775"/>
      <c r="AD10" s="775"/>
      <c r="AE10" s="776"/>
      <c r="AF10" s="777">
        <v>1</v>
      </c>
      <c r="AG10" s="778"/>
      <c r="AH10" s="778"/>
      <c r="AI10" s="778"/>
      <c r="AJ10" s="779"/>
      <c r="AK10" s="780" t="s">
        <v>573</v>
      </c>
      <c r="AL10" s="781"/>
      <c r="AM10" s="781"/>
      <c r="AN10" s="781"/>
      <c r="AO10" s="781"/>
      <c r="AP10" s="781" t="s">
        <v>573</v>
      </c>
      <c r="AQ10" s="781"/>
      <c r="AR10" s="781"/>
      <c r="AS10" s="781"/>
      <c r="AT10" s="781"/>
      <c r="AU10" s="782"/>
      <c r="AV10" s="782"/>
      <c r="AW10" s="782"/>
      <c r="AX10" s="782"/>
      <c r="AY10" s="783"/>
      <c r="AZ10" s="203"/>
      <c r="BA10" s="203"/>
      <c r="BB10" s="203"/>
      <c r="BC10" s="203"/>
      <c r="BD10" s="203"/>
      <c r="BE10" s="204"/>
      <c r="BF10" s="204"/>
      <c r="BG10" s="204"/>
      <c r="BH10" s="204"/>
      <c r="BI10" s="204"/>
      <c r="BJ10" s="204"/>
      <c r="BK10" s="204"/>
      <c r="BL10" s="204"/>
      <c r="BM10" s="204"/>
      <c r="BN10" s="204"/>
      <c r="BO10" s="204"/>
      <c r="BP10" s="204"/>
      <c r="BQ10" s="213">
        <v>4</v>
      </c>
      <c r="BR10" s="214"/>
      <c r="BS10" s="784" t="s">
        <v>568</v>
      </c>
      <c r="BT10" s="785"/>
      <c r="BU10" s="785"/>
      <c r="BV10" s="785"/>
      <c r="BW10" s="785"/>
      <c r="BX10" s="785"/>
      <c r="BY10" s="785"/>
      <c r="BZ10" s="785"/>
      <c r="CA10" s="785"/>
      <c r="CB10" s="785"/>
      <c r="CC10" s="785"/>
      <c r="CD10" s="785"/>
      <c r="CE10" s="785"/>
      <c r="CF10" s="785"/>
      <c r="CG10" s="786"/>
      <c r="CH10" s="797">
        <v>4</v>
      </c>
      <c r="CI10" s="798"/>
      <c r="CJ10" s="798"/>
      <c r="CK10" s="798"/>
      <c r="CL10" s="799"/>
      <c r="CM10" s="797">
        <v>-2</v>
      </c>
      <c r="CN10" s="798"/>
      <c r="CO10" s="798"/>
      <c r="CP10" s="798"/>
      <c r="CQ10" s="799"/>
      <c r="CR10" s="797">
        <v>4</v>
      </c>
      <c r="CS10" s="798"/>
      <c r="CT10" s="798"/>
      <c r="CU10" s="798"/>
      <c r="CV10" s="799"/>
      <c r="CW10" s="797">
        <v>3</v>
      </c>
      <c r="CX10" s="798"/>
      <c r="CY10" s="798"/>
      <c r="CZ10" s="798"/>
      <c r="DA10" s="799"/>
      <c r="DB10" s="797" t="s">
        <v>560</v>
      </c>
      <c r="DC10" s="798"/>
      <c r="DD10" s="798"/>
      <c r="DE10" s="798"/>
      <c r="DF10" s="799"/>
      <c r="DG10" s="797" t="s">
        <v>560</v>
      </c>
      <c r="DH10" s="798"/>
      <c r="DI10" s="798"/>
      <c r="DJ10" s="798"/>
      <c r="DK10" s="799"/>
      <c r="DL10" s="797" t="s">
        <v>560</v>
      </c>
      <c r="DM10" s="798"/>
      <c r="DN10" s="798"/>
      <c r="DO10" s="798"/>
      <c r="DP10" s="799"/>
      <c r="DQ10" s="797" t="s">
        <v>560</v>
      </c>
      <c r="DR10" s="798"/>
      <c r="DS10" s="798"/>
      <c r="DT10" s="798"/>
      <c r="DU10" s="799"/>
      <c r="DV10" s="800"/>
      <c r="DW10" s="801"/>
      <c r="DX10" s="801"/>
      <c r="DY10" s="801"/>
      <c r="DZ10" s="802"/>
      <c r="EA10" s="205"/>
    </row>
    <row r="11" spans="1:131" s="206" customFormat="1" ht="26.25" customHeight="1" x14ac:dyDescent="0.15">
      <c r="A11" s="212">
        <v>5</v>
      </c>
      <c r="B11" s="771"/>
      <c r="C11" s="772"/>
      <c r="D11" s="772"/>
      <c r="E11" s="772"/>
      <c r="F11" s="772"/>
      <c r="G11" s="772"/>
      <c r="H11" s="772"/>
      <c r="I11" s="772"/>
      <c r="J11" s="772"/>
      <c r="K11" s="772"/>
      <c r="L11" s="772"/>
      <c r="M11" s="772"/>
      <c r="N11" s="772"/>
      <c r="O11" s="772"/>
      <c r="P11" s="773"/>
      <c r="Q11" s="774"/>
      <c r="R11" s="775"/>
      <c r="S11" s="775"/>
      <c r="T11" s="775"/>
      <c r="U11" s="775"/>
      <c r="V11" s="775"/>
      <c r="W11" s="775"/>
      <c r="X11" s="775"/>
      <c r="Y11" s="775"/>
      <c r="Z11" s="775"/>
      <c r="AA11" s="775"/>
      <c r="AB11" s="775"/>
      <c r="AC11" s="775"/>
      <c r="AD11" s="775"/>
      <c r="AE11" s="776"/>
      <c r="AF11" s="777"/>
      <c r="AG11" s="778"/>
      <c r="AH11" s="778"/>
      <c r="AI11" s="778"/>
      <c r="AJ11" s="779"/>
      <c r="AK11" s="780"/>
      <c r="AL11" s="781"/>
      <c r="AM11" s="781"/>
      <c r="AN11" s="781"/>
      <c r="AO11" s="781"/>
      <c r="AP11" s="781"/>
      <c r="AQ11" s="781"/>
      <c r="AR11" s="781"/>
      <c r="AS11" s="781"/>
      <c r="AT11" s="781"/>
      <c r="AU11" s="782"/>
      <c r="AV11" s="782"/>
      <c r="AW11" s="782"/>
      <c r="AX11" s="782"/>
      <c r="AY11" s="783"/>
      <c r="AZ11" s="203"/>
      <c r="BA11" s="203"/>
      <c r="BB11" s="203"/>
      <c r="BC11" s="203"/>
      <c r="BD11" s="203"/>
      <c r="BE11" s="204"/>
      <c r="BF11" s="204"/>
      <c r="BG11" s="204"/>
      <c r="BH11" s="204"/>
      <c r="BI11" s="204"/>
      <c r="BJ11" s="204"/>
      <c r="BK11" s="204"/>
      <c r="BL11" s="204"/>
      <c r="BM11" s="204"/>
      <c r="BN11" s="204"/>
      <c r="BO11" s="204"/>
      <c r="BP11" s="204"/>
      <c r="BQ11" s="213">
        <v>5</v>
      </c>
      <c r="BR11" s="214"/>
      <c r="BS11" s="784" t="s">
        <v>569</v>
      </c>
      <c r="BT11" s="785"/>
      <c r="BU11" s="785"/>
      <c r="BV11" s="785"/>
      <c r="BW11" s="785"/>
      <c r="BX11" s="785"/>
      <c r="BY11" s="785"/>
      <c r="BZ11" s="785"/>
      <c r="CA11" s="785"/>
      <c r="CB11" s="785"/>
      <c r="CC11" s="785"/>
      <c r="CD11" s="785"/>
      <c r="CE11" s="785"/>
      <c r="CF11" s="785"/>
      <c r="CG11" s="786"/>
      <c r="CH11" s="797">
        <v>-24</v>
      </c>
      <c r="CI11" s="798"/>
      <c r="CJ11" s="798"/>
      <c r="CK11" s="798"/>
      <c r="CL11" s="799"/>
      <c r="CM11" s="797">
        <v>101</v>
      </c>
      <c r="CN11" s="798"/>
      <c r="CO11" s="798"/>
      <c r="CP11" s="798"/>
      <c r="CQ11" s="799"/>
      <c r="CR11" s="797">
        <v>58</v>
      </c>
      <c r="CS11" s="798"/>
      <c r="CT11" s="798"/>
      <c r="CU11" s="798"/>
      <c r="CV11" s="799"/>
      <c r="CW11" s="797">
        <v>3</v>
      </c>
      <c r="CX11" s="798"/>
      <c r="CY11" s="798"/>
      <c r="CZ11" s="798"/>
      <c r="DA11" s="799"/>
      <c r="DB11" s="797" t="s">
        <v>560</v>
      </c>
      <c r="DC11" s="798"/>
      <c r="DD11" s="798"/>
      <c r="DE11" s="798"/>
      <c r="DF11" s="799"/>
      <c r="DG11" s="797" t="s">
        <v>560</v>
      </c>
      <c r="DH11" s="798"/>
      <c r="DI11" s="798"/>
      <c r="DJ11" s="798"/>
      <c r="DK11" s="799"/>
      <c r="DL11" s="797" t="s">
        <v>560</v>
      </c>
      <c r="DM11" s="798"/>
      <c r="DN11" s="798"/>
      <c r="DO11" s="798"/>
      <c r="DP11" s="799"/>
      <c r="DQ11" s="797" t="s">
        <v>560</v>
      </c>
      <c r="DR11" s="798"/>
      <c r="DS11" s="798"/>
      <c r="DT11" s="798"/>
      <c r="DU11" s="799"/>
      <c r="DV11" s="800"/>
      <c r="DW11" s="801"/>
      <c r="DX11" s="801"/>
      <c r="DY11" s="801"/>
      <c r="DZ11" s="802"/>
      <c r="EA11" s="205"/>
    </row>
    <row r="12" spans="1:131" s="206" customFormat="1" ht="26.25" customHeight="1" x14ac:dyDescent="0.15">
      <c r="A12" s="212">
        <v>6</v>
      </c>
      <c r="B12" s="771"/>
      <c r="C12" s="772"/>
      <c r="D12" s="772"/>
      <c r="E12" s="772"/>
      <c r="F12" s="772"/>
      <c r="G12" s="772"/>
      <c r="H12" s="772"/>
      <c r="I12" s="772"/>
      <c r="J12" s="772"/>
      <c r="K12" s="772"/>
      <c r="L12" s="772"/>
      <c r="M12" s="772"/>
      <c r="N12" s="772"/>
      <c r="O12" s="772"/>
      <c r="P12" s="773"/>
      <c r="Q12" s="774"/>
      <c r="R12" s="775"/>
      <c r="S12" s="775"/>
      <c r="T12" s="775"/>
      <c r="U12" s="775"/>
      <c r="V12" s="775"/>
      <c r="W12" s="775"/>
      <c r="X12" s="775"/>
      <c r="Y12" s="775"/>
      <c r="Z12" s="775"/>
      <c r="AA12" s="775"/>
      <c r="AB12" s="775"/>
      <c r="AC12" s="775"/>
      <c r="AD12" s="775"/>
      <c r="AE12" s="776"/>
      <c r="AF12" s="777"/>
      <c r="AG12" s="778"/>
      <c r="AH12" s="778"/>
      <c r="AI12" s="778"/>
      <c r="AJ12" s="779"/>
      <c r="AK12" s="780"/>
      <c r="AL12" s="781"/>
      <c r="AM12" s="781"/>
      <c r="AN12" s="781"/>
      <c r="AO12" s="781"/>
      <c r="AP12" s="781"/>
      <c r="AQ12" s="781"/>
      <c r="AR12" s="781"/>
      <c r="AS12" s="781"/>
      <c r="AT12" s="781"/>
      <c r="AU12" s="782"/>
      <c r="AV12" s="782"/>
      <c r="AW12" s="782"/>
      <c r="AX12" s="782"/>
      <c r="AY12" s="783"/>
      <c r="AZ12" s="203"/>
      <c r="BA12" s="203"/>
      <c r="BB12" s="203"/>
      <c r="BC12" s="203"/>
      <c r="BD12" s="203"/>
      <c r="BE12" s="204"/>
      <c r="BF12" s="204"/>
      <c r="BG12" s="204"/>
      <c r="BH12" s="204"/>
      <c r="BI12" s="204"/>
      <c r="BJ12" s="204"/>
      <c r="BK12" s="204"/>
      <c r="BL12" s="204"/>
      <c r="BM12" s="204"/>
      <c r="BN12" s="204"/>
      <c r="BO12" s="204"/>
      <c r="BP12" s="204"/>
      <c r="BQ12" s="213">
        <v>6</v>
      </c>
      <c r="BR12" s="214"/>
      <c r="BS12" s="784" t="s">
        <v>570</v>
      </c>
      <c r="BT12" s="785"/>
      <c r="BU12" s="785"/>
      <c r="BV12" s="785"/>
      <c r="BW12" s="785"/>
      <c r="BX12" s="785"/>
      <c r="BY12" s="785"/>
      <c r="BZ12" s="785"/>
      <c r="CA12" s="785"/>
      <c r="CB12" s="785"/>
      <c r="CC12" s="785"/>
      <c r="CD12" s="785"/>
      <c r="CE12" s="785"/>
      <c r="CF12" s="785"/>
      <c r="CG12" s="786"/>
      <c r="CH12" s="797">
        <v>28</v>
      </c>
      <c r="CI12" s="798"/>
      <c r="CJ12" s="798"/>
      <c r="CK12" s="798"/>
      <c r="CL12" s="799"/>
      <c r="CM12" s="797">
        <v>221</v>
      </c>
      <c r="CN12" s="798"/>
      <c r="CO12" s="798"/>
      <c r="CP12" s="798"/>
      <c r="CQ12" s="799"/>
      <c r="CR12" s="797">
        <v>28</v>
      </c>
      <c r="CS12" s="798"/>
      <c r="CT12" s="798"/>
      <c r="CU12" s="798"/>
      <c r="CV12" s="799"/>
      <c r="CW12" s="797">
        <v>0</v>
      </c>
      <c r="CX12" s="798"/>
      <c r="CY12" s="798"/>
      <c r="CZ12" s="798"/>
      <c r="DA12" s="799"/>
      <c r="DB12" s="797" t="s">
        <v>560</v>
      </c>
      <c r="DC12" s="798"/>
      <c r="DD12" s="798"/>
      <c r="DE12" s="798"/>
      <c r="DF12" s="799"/>
      <c r="DG12" s="797" t="s">
        <v>560</v>
      </c>
      <c r="DH12" s="798"/>
      <c r="DI12" s="798"/>
      <c r="DJ12" s="798"/>
      <c r="DK12" s="799"/>
      <c r="DL12" s="797" t="s">
        <v>560</v>
      </c>
      <c r="DM12" s="798"/>
      <c r="DN12" s="798"/>
      <c r="DO12" s="798"/>
      <c r="DP12" s="799"/>
      <c r="DQ12" s="797" t="s">
        <v>560</v>
      </c>
      <c r="DR12" s="798"/>
      <c r="DS12" s="798"/>
      <c r="DT12" s="798"/>
      <c r="DU12" s="799"/>
      <c r="DV12" s="800"/>
      <c r="DW12" s="801"/>
      <c r="DX12" s="801"/>
      <c r="DY12" s="801"/>
      <c r="DZ12" s="802"/>
      <c r="EA12" s="205"/>
    </row>
    <row r="13" spans="1:131" s="206" customFormat="1" ht="26.25" customHeight="1" x14ac:dyDescent="0.15">
      <c r="A13" s="212">
        <v>7</v>
      </c>
      <c r="B13" s="771"/>
      <c r="C13" s="772"/>
      <c r="D13" s="772"/>
      <c r="E13" s="772"/>
      <c r="F13" s="772"/>
      <c r="G13" s="772"/>
      <c r="H13" s="772"/>
      <c r="I13" s="772"/>
      <c r="J13" s="772"/>
      <c r="K13" s="772"/>
      <c r="L13" s="772"/>
      <c r="M13" s="772"/>
      <c r="N13" s="772"/>
      <c r="O13" s="772"/>
      <c r="P13" s="773"/>
      <c r="Q13" s="774"/>
      <c r="R13" s="775"/>
      <c r="S13" s="775"/>
      <c r="T13" s="775"/>
      <c r="U13" s="775"/>
      <c r="V13" s="775"/>
      <c r="W13" s="775"/>
      <c r="X13" s="775"/>
      <c r="Y13" s="775"/>
      <c r="Z13" s="775"/>
      <c r="AA13" s="775"/>
      <c r="AB13" s="775"/>
      <c r="AC13" s="775"/>
      <c r="AD13" s="775"/>
      <c r="AE13" s="776"/>
      <c r="AF13" s="777"/>
      <c r="AG13" s="778"/>
      <c r="AH13" s="778"/>
      <c r="AI13" s="778"/>
      <c r="AJ13" s="779"/>
      <c r="AK13" s="780"/>
      <c r="AL13" s="781"/>
      <c r="AM13" s="781"/>
      <c r="AN13" s="781"/>
      <c r="AO13" s="781"/>
      <c r="AP13" s="781"/>
      <c r="AQ13" s="781"/>
      <c r="AR13" s="781"/>
      <c r="AS13" s="781"/>
      <c r="AT13" s="781"/>
      <c r="AU13" s="782"/>
      <c r="AV13" s="782"/>
      <c r="AW13" s="782"/>
      <c r="AX13" s="782"/>
      <c r="AY13" s="783"/>
      <c r="AZ13" s="203"/>
      <c r="BA13" s="203"/>
      <c r="BB13" s="203"/>
      <c r="BC13" s="203"/>
      <c r="BD13" s="203"/>
      <c r="BE13" s="204"/>
      <c r="BF13" s="204"/>
      <c r="BG13" s="204"/>
      <c r="BH13" s="204"/>
      <c r="BI13" s="204"/>
      <c r="BJ13" s="204"/>
      <c r="BK13" s="204"/>
      <c r="BL13" s="204"/>
      <c r="BM13" s="204"/>
      <c r="BN13" s="204"/>
      <c r="BO13" s="204"/>
      <c r="BP13" s="204"/>
      <c r="BQ13" s="213">
        <v>7</v>
      </c>
      <c r="BR13" s="214"/>
      <c r="BS13" s="784" t="s">
        <v>571</v>
      </c>
      <c r="BT13" s="785"/>
      <c r="BU13" s="785"/>
      <c r="BV13" s="785"/>
      <c r="BW13" s="785"/>
      <c r="BX13" s="785"/>
      <c r="BY13" s="785"/>
      <c r="BZ13" s="785"/>
      <c r="CA13" s="785"/>
      <c r="CB13" s="785"/>
      <c r="CC13" s="785"/>
      <c r="CD13" s="785"/>
      <c r="CE13" s="785"/>
      <c r="CF13" s="785"/>
      <c r="CG13" s="786"/>
      <c r="CH13" s="797">
        <v>2</v>
      </c>
      <c r="CI13" s="798"/>
      <c r="CJ13" s="798"/>
      <c r="CK13" s="798"/>
      <c r="CL13" s="799"/>
      <c r="CM13" s="797">
        <v>47</v>
      </c>
      <c r="CN13" s="798"/>
      <c r="CO13" s="798"/>
      <c r="CP13" s="798"/>
      <c r="CQ13" s="799"/>
      <c r="CR13" s="797">
        <v>50</v>
      </c>
      <c r="CS13" s="798"/>
      <c r="CT13" s="798"/>
      <c r="CU13" s="798"/>
      <c r="CV13" s="799"/>
      <c r="CW13" s="797">
        <v>1</v>
      </c>
      <c r="CX13" s="798"/>
      <c r="CY13" s="798"/>
      <c r="CZ13" s="798"/>
      <c r="DA13" s="799"/>
      <c r="DB13" s="797" t="s">
        <v>560</v>
      </c>
      <c r="DC13" s="798"/>
      <c r="DD13" s="798"/>
      <c r="DE13" s="798"/>
      <c r="DF13" s="799"/>
      <c r="DG13" s="797" t="s">
        <v>560</v>
      </c>
      <c r="DH13" s="798"/>
      <c r="DI13" s="798"/>
      <c r="DJ13" s="798"/>
      <c r="DK13" s="799"/>
      <c r="DL13" s="797" t="s">
        <v>560</v>
      </c>
      <c r="DM13" s="798"/>
      <c r="DN13" s="798"/>
      <c r="DO13" s="798"/>
      <c r="DP13" s="799"/>
      <c r="DQ13" s="797" t="s">
        <v>560</v>
      </c>
      <c r="DR13" s="798"/>
      <c r="DS13" s="798"/>
      <c r="DT13" s="798"/>
      <c r="DU13" s="799"/>
      <c r="DV13" s="800"/>
      <c r="DW13" s="801"/>
      <c r="DX13" s="801"/>
      <c r="DY13" s="801"/>
      <c r="DZ13" s="802"/>
      <c r="EA13" s="205"/>
    </row>
    <row r="14" spans="1:131" s="206" customFormat="1" ht="26.25" customHeight="1" x14ac:dyDescent="0.15">
      <c r="A14" s="212">
        <v>8</v>
      </c>
      <c r="B14" s="771"/>
      <c r="C14" s="772"/>
      <c r="D14" s="772"/>
      <c r="E14" s="772"/>
      <c r="F14" s="772"/>
      <c r="G14" s="772"/>
      <c r="H14" s="772"/>
      <c r="I14" s="772"/>
      <c r="J14" s="772"/>
      <c r="K14" s="772"/>
      <c r="L14" s="772"/>
      <c r="M14" s="772"/>
      <c r="N14" s="772"/>
      <c r="O14" s="772"/>
      <c r="P14" s="773"/>
      <c r="Q14" s="774"/>
      <c r="R14" s="775"/>
      <c r="S14" s="775"/>
      <c r="T14" s="775"/>
      <c r="U14" s="775"/>
      <c r="V14" s="775"/>
      <c r="W14" s="775"/>
      <c r="X14" s="775"/>
      <c r="Y14" s="775"/>
      <c r="Z14" s="775"/>
      <c r="AA14" s="775"/>
      <c r="AB14" s="775"/>
      <c r="AC14" s="775"/>
      <c r="AD14" s="775"/>
      <c r="AE14" s="776"/>
      <c r="AF14" s="777"/>
      <c r="AG14" s="778"/>
      <c r="AH14" s="778"/>
      <c r="AI14" s="778"/>
      <c r="AJ14" s="779"/>
      <c r="AK14" s="780"/>
      <c r="AL14" s="781"/>
      <c r="AM14" s="781"/>
      <c r="AN14" s="781"/>
      <c r="AO14" s="781"/>
      <c r="AP14" s="781"/>
      <c r="AQ14" s="781"/>
      <c r="AR14" s="781"/>
      <c r="AS14" s="781"/>
      <c r="AT14" s="781"/>
      <c r="AU14" s="782"/>
      <c r="AV14" s="782"/>
      <c r="AW14" s="782"/>
      <c r="AX14" s="782"/>
      <c r="AY14" s="783"/>
      <c r="AZ14" s="203"/>
      <c r="BA14" s="203"/>
      <c r="BB14" s="203"/>
      <c r="BC14" s="203"/>
      <c r="BD14" s="203"/>
      <c r="BE14" s="204"/>
      <c r="BF14" s="204"/>
      <c r="BG14" s="204"/>
      <c r="BH14" s="204"/>
      <c r="BI14" s="204"/>
      <c r="BJ14" s="204"/>
      <c r="BK14" s="204"/>
      <c r="BL14" s="204"/>
      <c r="BM14" s="204"/>
      <c r="BN14" s="204"/>
      <c r="BO14" s="204"/>
      <c r="BP14" s="204"/>
      <c r="BQ14" s="213">
        <v>8</v>
      </c>
      <c r="BR14" s="214"/>
      <c r="BS14" s="784"/>
      <c r="BT14" s="785"/>
      <c r="BU14" s="785"/>
      <c r="BV14" s="785"/>
      <c r="BW14" s="785"/>
      <c r="BX14" s="785"/>
      <c r="BY14" s="785"/>
      <c r="BZ14" s="785"/>
      <c r="CA14" s="785"/>
      <c r="CB14" s="785"/>
      <c r="CC14" s="785"/>
      <c r="CD14" s="785"/>
      <c r="CE14" s="785"/>
      <c r="CF14" s="785"/>
      <c r="CG14" s="786"/>
      <c r="CH14" s="797"/>
      <c r="CI14" s="798"/>
      <c r="CJ14" s="798"/>
      <c r="CK14" s="798"/>
      <c r="CL14" s="799"/>
      <c r="CM14" s="797"/>
      <c r="CN14" s="798"/>
      <c r="CO14" s="798"/>
      <c r="CP14" s="798"/>
      <c r="CQ14" s="799"/>
      <c r="CR14" s="797"/>
      <c r="CS14" s="798"/>
      <c r="CT14" s="798"/>
      <c r="CU14" s="798"/>
      <c r="CV14" s="799"/>
      <c r="CW14" s="797"/>
      <c r="CX14" s="798"/>
      <c r="CY14" s="798"/>
      <c r="CZ14" s="798"/>
      <c r="DA14" s="799"/>
      <c r="DB14" s="797"/>
      <c r="DC14" s="798"/>
      <c r="DD14" s="798"/>
      <c r="DE14" s="798"/>
      <c r="DF14" s="799"/>
      <c r="DG14" s="797"/>
      <c r="DH14" s="798"/>
      <c r="DI14" s="798"/>
      <c r="DJ14" s="798"/>
      <c r="DK14" s="799"/>
      <c r="DL14" s="797"/>
      <c r="DM14" s="798"/>
      <c r="DN14" s="798"/>
      <c r="DO14" s="798"/>
      <c r="DP14" s="799"/>
      <c r="DQ14" s="797"/>
      <c r="DR14" s="798"/>
      <c r="DS14" s="798"/>
      <c r="DT14" s="798"/>
      <c r="DU14" s="799"/>
      <c r="DV14" s="800"/>
      <c r="DW14" s="801"/>
      <c r="DX14" s="801"/>
      <c r="DY14" s="801"/>
      <c r="DZ14" s="802"/>
      <c r="EA14" s="205"/>
    </row>
    <row r="15" spans="1:131" s="206" customFormat="1" ht="26.25" customHeight="1" x14ac:dyDescent="0.15">
      <c r="A15" s="212">
        <v>9</v>
      </c>
      <c r="B15" s="771"/>
      <c r="C15" s="772"/>
      <c r="D15" s="772"/>
      <c r="E15" s="772"/>
      <c r="F15" s="772"/>
      <c r="G15" s="772"/>
      <c r="H15" s="772"/>
      <c r="I15" s="772"/>
      <c r="J15" s="772"/>
      <c r="K15" s="772"/>
      <c r="L15" s="772"/>
      <c r="M15" s="772"/>
      <c r="N15" s="772"/>
      <c r="O15" s="772"/>
      <c r="P15" s="773"/>
      <c r="Q15" s="774"/>
      <c r="R15" s="775"/>
      <c r="S15" s="775"/>
      <c r="T15" s="775"/>
      <c r="U15" s="775"/>
      <c r="V15" s="775"/>
      <c r="W15" s="775"/>
      <c r="X15" s="775"/>
      <c r="Y15" s="775"/>
      <c r="Z15" s="775"/>
      <c r="AA15" s="775"/>
      <c r="AB15" s="775"/>
      <c r="AC15" s="775"/>
      <c r="AD15" s="775"/>
      <c r="AE15" s="776"/>
      <c r="AF15" s="777"/>
      <c r="AG15" s="778"/>
      <c r="AH15" s="778"/>
      <c r="AI15" s="778"/>
      <c r="AJ15" s="779"/>
      <c r="AK15" s="780"/>
      <c r="AL15" s="781"/>
      <c r="AM15" s="781"/>
      <c r="AN15" s="781"/>
      <c r="AO15" s="781"/>
      <c r="AP15" s="781"/>
      <c r="AQ15" s="781"/>
      <c r="AR15" s="781"/>
      <c r="AS15" s="781"/>
      <c r="AT15" s="781"/>
      <c r="AU15" s="782"/>
      <c r="AV15" s="782"/>
      <c r="AW15" s="782"/>
      <c r="AX15" s="782"/>
      <c r="AY15" s="783"/>
      <c r="AZ15" s="203"/>
      <c r="BA15" s="203"/>
      <c r="BB15" s="203"/>
      <c r="BC15" s="203"/>
      <c r="BD15" s="203"/>
      <c r="BE15" s="204"/>
      <c r="BF15" s="204"/>
      <c r="BG15" s="204"/>
      <c r="BH15" s="204"/>
      <c r="BI15" s="204"/>
      <c r="BJ15" s="204"/>
      <c r="BK15" s="204"/>
      <c r="BL15" s="204"/>
      <c r="BM15" s="204"/>
      <c r="BN15" s="204"/>
      <c r="BO15" s="204"/>
      <c r="BP15" s="204"/>
      <c r="BQ15" s="213">
        <v>9</v>
      </c>
      <c r="BR15" s="214"/>
      <c r="BS15" s="784"/>
      <c r="BT15" s="785"/>
      <c r="BU15" s="785"/>
      <c r="BV15" s="785"/>
      <c r="BW15" s="785"/>
      <c r="BX15" s="785"/>
      <c r="BY15" s="785"/>
      <c r="BZ15" s="785"/>
      <c r="CA15" s="785"/>
      <c r="CB15" s="785"/>
      <c r="CC15" s="785"/>
      <c r="CD15" s="785"/>
      <c r="CE15" s="785"/>
      <c r="CF15" s="785"/>
      <c r="CG15" s="786"/>
      <c r="CH15" s="797"/>
      <c r="CI15" s="798"/>
      <c r="CJ15" s="798"/>
      <c r="CK15" s="798"/>
      <c r="CL15" s="799"/>
      <c r="CM15" s="797"/>
      <c r="CN15" s="798"/>
      <c r="CO15" s="798"/>
      <c r="CP15" s="798"/>
      <c r="CQ15" s="799"/>
      <c r="CR15" s="797"/>
      <c r="CS15" s="798"/>
      <c r="CT15" s="798"/>
      <c r="CU15" s="798"/>
      <c r="CV15" s="799"/>
      <c r="CW15" s="797"/>
      <c r="CX15" s="798"/>
      <c r="CY15" s="798"/>
      <c r="CZ15" s="798"/>
      <c r="DA15" s="799"/>
      <c r="DB15" s="797"/>
      <c r="DC15" s="798"/>
      <c r="DD15" s="798"/>
      <c r="DE15" s="798"/>
      <c r="DF15" s="799"/>
      <c r="DG15" s="797"/>
      <c r="DH15" s="798"/>
      <c r="DI15" s="798"/>
      <c r="DJ15" s="798"/>
      <c r="DK15" s="799"/>
      <c r="DL15" s="797"/>
      <c r="DM15" s="798"/>
      <c r="DN15" s="798"/>
      <c r="DO15" s="798"/>
      <c r="DP15" s="799"/>
      <c r="DQ15" s="797"/>
      <c r="DR15" s="798"/>
      <c r="DS15" s="798"/>
      <c r="DT15" s="798"/>
      <c r="DU15" s="799"/>
      <c r="DV15" s="800"/>
      <c r="DW15" s="801"/>
      <c r="DX15" s="801"/>
      <c r="DY15" s="801"/>
      <c r="DZ15" s="802"/>
      <c r="EA15" s="205"/>
    </row>
    <row r="16" spans="1:131" s="206" customFormat="1" ht="26.25" customHeight="1" x14ac:dyDescent="0.15">
      <c r="A16" s="212">
        <v>10</v>
      </c>
      <c r="B16" s="771"/>
      <c r="C16" s="772"/>
      <c r="D16" s="772"/>
      <c r="E16" s="772"/>
      <c r="F16" s="772"/>
      <c r="G16" s="772"/>
      <c r="H16" s="772"/>
      <c r="I16" s="772"/>
      <c r="J16" s="772"/>
      <c r="K16" s="772"/>
      <c r="L16" s="772"/>
      <c r="M16" s="772"/>
      <c r="N16" s="772"/>
      <c r="O16" s="772"/>
      <c r="P16" s="773"/>
      <c r="Q16" s="774"/>
      <c r="R16" s="775"/>
      <c r="S16" s="775"/>
      <c r="T16" s="775"/>
      <c r="U16" s="775"/>
      <c r="V16" s="775"/>
      <c r="W16" s="775"/>
      <c r="X16" s="775"/>
      <c r="Y16" s="775"/>
      <c r="Z16" s="775"/>
      <c r="AA16" s="775"/>
      <c r="AB16" s="775"/>
      <c r="AC16" s="775"/>
      <c r="AD16" s="775"/>
      <c r="AE16" s="776"/>
      <c r="AF16" s="777"/>
      <c r="AG16" s="778"/>
      <c r="AH16" s="778"/>
      <c r="AI16" s="778"/>
      <c r="AJ16" s="779"/>
      <c r="AK16" s="780"/>
      <c r="AL16" s="781"/>
      <c r="AM16" s="781"/>
      <c r="AN16" s="781"/>
      <c r="AO16" s="781"/>
      <c r="AP16" s="781"/>
      <c r="AQ16" s="781"/>
      <c r="AR16" s="781"/>
      <c r="AS16" s="781"/>
      <c r="AT16" s="781"/>
      <c r="AU16" s="782"/>
      <c r="AV16" s="782"/>
      <c r="AW16" s="782"/>
      <c r="AX16" s="782"/>
      <c r="AY16" s="783"/>
      <c r="AZ16" s="203"/>
      <c r="BA16" s="203"/>
      <c r="BB16" s="203"/>
      <c r="BC16" s="203"/>
      <c r="BD16" s="203"/>
      <c r="BE16" s="204"/>
      <c r="BF16" s="204"/>
      <c r="BG16" s="204"/>
      <c r="BH16" s="204"/>
      <c r="BI16" s="204"/>
      <c r="BJ16" s="204"/>
      <c r="BK16" s="204"/>
      <c r="BL16" s="204"/>
      <c r="BM16" s="204"/>
      <c r="BN16" s="204"/>
      <c r="BO16" s="204"/>
      <c r="BP16" s="204"/>
      <c r="BQ16" s="213">
        <v>10</v>
      </c>
      <c r="BR16" s="214"/>
      <c r="BS16" s="784"/>
      <c r="BT16" s="785"/>
      <c r="BU16" s="785"/>
      <c r="BV16" s="785"/>
      <c r="BW16" s="785"/>
      <c r="BX16" s="785"/>
      <c r="BY16" s="785"/>
      <c r="BZ16" s="785"/>
      <c r="CA16" s="785"/>
      <c r="CB16" s="785"/>
      <c r="CC16" s="785"/>
      <c r="CD16" s="785"/>
      <c r="CE16" s="785"/>
      <c r="CF16" s="785"/>
      <c r="CG16" s="786"/>
      <c r="CH16" s="797"/>
      <c r="CI16" s="798"/>
      <c r="CJ16" s="798"/>
      <c r="CK16" s="798"/>
      <c r="CL16" s="799"/>
      <c r="CM16" s="797"/>
      <c r="CN16" s="798"/>
      <c r="CO16" s="798"/>
      <c r="CP16" s="798"/>
      <c r="CQ16" s="799"/>
      <c r="CR16" s="797"/>
      <c r="CS16" s="798"/>
      <c r="CT16" s="798"/>
      <c r="CU16" s="798"/>
      <c r="CV16" s="799"/>
      <c r="CW16" s="797"/>
      <c r="CX16" s="798"/>
      <c r="CY16" s="798"/>
      <c r="CZ16" s="798"/>
      <c r="DA16" s="799"/>
      <c r="DB16" s="797"/>
      <c r="DC16" s="798"/>
      <c r="DD16" s="798"/>
      <c r="DE16" s="798"/>
      <c r="DF16" s="799"/>
      <c r="DG16" s="797"/>
      <c r="DH16" s="798"/>
      <c r="DI16" s="798"/>
      <c r="DJ16" s="798"/>
      <c r="DK16" s="799"/>
      <c r="DL16" s="797"/>
      <c r="DM16" s="798"/>
      <c r="DN16" s="798"/>
      <c r="DO16" s="798"/>
      <c r="DP16" s="799"/>
      <c r="DQ16" s="797"/>
      <c r="DR16" s="798"/>
      <c r="DS16" s="798"/>
      <c r="DT16" s="798"/>
      <c r="DU16" s="799"/>
      <c r="DV16" s="800"/>
      <c r="DW16" s="801"/>
      <c r="DX16" s="801"/>
      <c r="DY16" s="801"/>
      <c r="DZ16" s="802"/>
      <c r="EA16" s="205"/>
    </row>
    <row r="17" spans="1:131" s="206" customFormat="1" ht="26.25" customHeight="1" x14ac:dyDescent="0.15">
      <c r="A17" s="212">
        <v>11</v>
      </c>
      <c r="B17" s="771"/>
      <c r="C17" s="772"/>
      <c r="D17" s="772"/>
      <c r="E17" s="772"/>
      <c r="F17" s="772"/>
      <c r="G17" s="772"/>
      <c r="H17" s="772"/>
      <c r="I17" s="772"/>
      <c r="J17" s="772"/>
      <c r="K17" s="772"/>
      <c r="L17" s="772"/>
      <c r="M17" s="772"/>
      <c r="N17" s="772"/>
      <c r="O17" s="772"/>
      <c r="P17" s="773"/>
      <c r="Q17" s="774"/>
      <c r="R17" s="775"/>
      <c r="S17" s="775"/>
      <c r="T17" s="775"/>
      <c r="U17" s="775"/>
      <c r="V17" s="775"/>
      <c r="W17" s="775"/>
      <c r="X17" s="775"/>
      <c r="Y17" s="775"/>
      <c r="Z17" s="775"/>
      <c r="AA17" s="775"/>
      <c r="AB17" s="775"/>
      <c r="AC17" s="775"/>
      <c r="AD17" s="775"/>
      <c r="AE17" s="776"/>
      <c r="AF17" s="777"/>
      <c r="AG17" s="778"/>
      <c r="AH17" s="778"/>
      <c r="AI17" s="778"/>
      <c r="AJ17" s="779"/>
      <c r="AK17" s="780"/>
      <c r="AL17" s="781"/>
      <c r="AM17" s="781"/>
      <c r="AN17" s="781"/>
      <c r="AO17" s="781"/>
      <c r="AP17" s="781"/>
      <c r="AQ17" s="781"/>
      <c r="AR17" s="781"/>
      <c r="AS17" s="781"/>
      <c r="AT17" s="781"/>
      <c r="AU17" s="782"/>
      <c r="AV17" s="782"/>
      <c r="AW17" s="782"/>
      <c r="AX17" s="782"/>
      <c r="AY17" s="783"/>
      <c r="AZ17" s="203"/>
      <c r="BA17" s="203"/>
      <c r="BB17" s="203"/>
      <c r="BC17" s="203"/>
      <c r="BD17" s="203"/>
      <c r="BE17" s="204"/>
      <c r="BF17" s="204"/>
      <c r="BG17" s="204"/>
      <c r="BH17" s="204"/>
      <c r="BI17" s="204"/>
      <c r="BJ17" s="204"/>
      <c r="BK17" s="204"/>
      <c r="BL17" s="204"/>
      <c r="BM17" s="204"/>
      <c r="BN17" s="204"/>
      <c r="BO17" s="204"/>
      <c r="BP17" s="204"/>
      <c r="BQ17" s="213">
        <v>11</v>
      </c>
      <c r="BR17" s="214"/>
      <c r="BS17" s="784"/>
      <c r="BT17" s="785"/>
      <c r="BU17" s="785"/>
      <c r="BV17" s="785"/>
      <c r="BW17" s="785"/>
      <c r="BX17" s="785"/>
      <c r="BY17" s="785"/>
      <c r="BZ17" s="785"/>
      <c r="CA17" s="785"/>
      <c r="CB17" s="785"/>
      <c r="CC17" s="785"/>
      <c r="CD17" s="785"/>
      <c r="CE17" s="785"/>
      <c r="CF17" s="785"/>
      <c r="CG17" s="786"/>
      <c r="CH17" s="797"/>
      <c r="CI17" s="798"/>
      <c r="CJ17" s="798"/>
      <c r="CK17" s="798"/>
      <c r="CL17" s="799"/>
      <c r="CM17" s="797"/>
      <c r="CN17" s="798"/>
      <c r="CO17" s="798"/>
      <c r="CP17" s="798"/>
      <c r="CQ17" s="799"/>
      <c r="CR17" s="797"/>
      <c r="CS17" s="798"/>
      <c r="CT17" s="798"/>
      <c r="CU17" s="798"/>
      <c r="CV17" s="799"/>
      <c r="CW17" s="797"/>
      <c r="CX17" s="798"/>
      <c r="CY17" s="798"/>
      <c r="CZ17" s="798"/>
      <c r="DA17" s="799"/>
      <c r="DB17" s="797"/>
      <c r="DC17" s="798"/>
      <c r="DD17" s="798"/>
      <c r="DE17" s="798"/>
      <c r="DF17" s="799"/>
      <c r="DG17" s="797"/>
      <c r="DH17" s="798"/>
      <c r="DI17" s="798"/>
      <c r="DJ17" s="798"/>
      <c r="DK17" s="799"/>
      <c r="DL17" s="797"/>
      <c r="DM17" s="798"/>
      <c r="DN17" s="798"/>
      <c r="DO17" s="798"/>
      <c r="DP17" s="799"/>
      <c r="DQ17" s="797"/>
      <c r="DR17" s="798"/>
      <c r="DS17" s="798"/>
      <c r="DT17" s="798"/>
      <c r="DU17" s="799"/>
      <c r="DV17" s="800"/>
      <c r="DW17" s="801"/>
      <c r="DX17" s="801"/>
      <c r="DY17" s="801"/>
      <c r="DZ17" s="802"/>
      <c r="EA17" s="205"/>
    </row>
    <row r="18" spans="1:131" s="206" customFormat="1" ht="26.25" customHeight="1" x14ac:dyDescent="0.15">
      <c r="A18" s="212">
        <v>12</v>
      </c>
      <c r="B18" s="771"/>
      <c r="C18" s="772"/>
      <c r="D18" s="772"/>
      <c r="E18" s="772"/>
      <c r="F18" s="772"/>
      <c r="G18" s="772"/>
      <c r="H18" s="772"/>
      <c r="I18" s="772"/>
      <c r="J18" s="772"/>
      <c r="K18" s="772"/>
      <c r="L18" s="772"/>
      <c r="M18" s="772"/>
      <c r="N18" s="772"/>
      <c r="O18" s="772"/>
      <c r="P18" s="773"/>
      <c r="Q18" s="774"/>
      <c r="R18" s="775"/>
      <c r="S18" s="775"/>
      <c r="T18" s="775"/>
      <c r="U18" s="775"/>
      <c r="V18" s="775"/>
      <c r="W18" s="775"/>
      <c r="X18" s="775"/>
      <c r="Y18" s="775"/>
      <c r="Z18" s="775"/>
      <c r="AA18" s="775"/>
      <c r="AB18" s="775"/>
      <c r="AC18" s="775"/>
      <c r="AD18" s="775"/>
      <c r="AE18" s="776"/>
      <c r="AF18" s="777"/>
      <c r="AG18" s="778"/>
      <c r="AH18" s="778"/>
      <c r="AI18" s="778"/>
      <c r="AJ18" s="779"/>
      <c r="AK18" s="780"/>
      <c r="AL18" s="781"/>
      <c r="AM18" s="781"/>
      <c r="AN18" s="781"/>
      <c r="AO18" s="781"/>
      <c r="AP18" s="781"/>
      <c r="AQ18" s="781"/>
      <c r="AR18" s="781"/>
      <c r="AS18" s="781"/>
      <c r="AT18" s="781"/>
      <c r="AU18" s="782"/>
      <c r="AV18" s="782"/>
      <c r="AW18" s="782"/>
      <c r="AX18" s="782"/>
      <c r="AY18" s="783"/>
      <c r="AZ18" s="203"/>
      <c r="BA18" s="203"/>
      <c r="BB18" s="203"/>
      <c r="BC18" s="203"/>
      <c r="BD18" s="203"/>
      <c r="BE18" s="204"/>
      <c r="BF18" s="204"/>
      <c r="BG18" s="204"/>
      <c r="BH18" s="204"/>
      <c r="BI18" s="204"/>
      <c r="BJ18" s="204"/>
      <c r="BK18" s="204"/>
      <c r="BL18" s="204"/>
      <c r="BM18" s="204"/>
      <c r="BN18" s="204"/>
      <c r="BO18" s="204"/>
      <c r="BP18" s="204"/>
      <c r="BQ18" s="213">
        <v>12</v>
      </c>
      <c r="BR18" s="214"/>
      <c r="BS18" s="784"/>
      <c r="BT18" s="785"/>
      <c r="BU18" s="785"/>
      <c r="BV18" s="785"/>
      <c r="BW18" s="785"/>
      <c r="BX18" s="785"/>
      <c r="BY18" s="785"/>
      <c r="BZ18" s="785"/>
      <c r="CA18" s="785"/>
      <c r="CB18" s="785"/>
      <c r="CC18" s="785"/>
      <c r="CD18" s="785"/>
      <c r="CE18" s="785"/>
      <c r="CF18" s="785"/>
      <c r="CG18" s="786"/>
      <c r="CH18" s="797"/>
      <c r="CI18" s="798"/>
      <c r="CJ18" s="798"/>
      <c r="CK18" s="798"/>
      <c r="CL18" s="799"/>
      <c r="CM18" s="797"/>
      <c r="CN18" s="798"/>
      <c r="CO18" s="798"/>
      <c r="CP18" s="798"/>
      <c r="CQ18" s="799"/>
      <c r="CR18" s="797"/>
      <c r="CS18" s="798"/>
      <c r="CT18" s="798"/>
      <c r="CU18" s="798"/>
      <c r="CV18" s="799"/>
      <c r="CW18" s="797"/>
      <c r="CX18" s="798"/>
      <c r="CY18" s="798"/>
      <c r="CZ18" s="798"/>
      <c r="DA18" s="799"/>
      <c r="DB18" s="797"/>
      <c r="DC18" s="798"/>
      <c r="DD18" s="798"/>
      <c r="DE18" s="798"/>
      <c r="DF18" s="799"/>
      <c r="DG18" s="797"/>
      <c r="DH18" s="798"/>
      <c r="DI18" s="798"/>
      <c r="DJ18" s="798"/>
      <c r="DK18" s="799"/>
      <c r="DL18" s="797"/>
      <c r="DM18" s="798"/>
      <c r="DN18" s="798"/>
      <c r="DO18" s="798"/>
      <c r="DP18" s="799"/>
      <c r="DQ18" s="797"/>
      <c r="DR18" s="798"/>
      <c r="DS18" s="798"/>
      <c r="DT18" s="798"/>
      <c r="DU18" s="799"/>
      <c r="DV18" s="800"/>
      <c r="DW18" s="801"/>
      <c r="DX18" s="801"/>
      <c r="DY18" s="801"/>
      <c r="DZ18" s="802"/>
      <c r="EA18" s="205"/>
    </row>
    <row r="19" spans="1:131" s="206" customFormat="1" ht="26.25" customHeight="1" x14ac:dyDescent="0.15">
      <c r="A19" s="212">
        <v>13</v>
      </c>
      <c r="B19" s="771"/>
      <c r="C19" s="772"/>
      <c r="D19" s="772"/>
      <c r="E19" s="772"/>
      <c r="F19" s="772"/>
      <c r="G19" s="772"/>
      <c r="H19" s="772"/>
      <c r="I19" s="772"/>
      <c r="J19" s="772"/>
      <c r="K19" s="772"/>
      <c r="L19" s="772"/>
      <c r="M19" s="772"/>
      <c r="N19" s="772"/>
      <c r="O19" s="772"/>
      <c r="P19" s="773"/>
      <c r="Q19" s="774"/>
      <c r="R19" s="775"/>
      <c r="S19" s="775"/>
      <c r="T19" s="775"/>
      <c r="U19" s="775"/>
      <c r="V19" s="775"/>
      <c r="W19" s="775"/>
      <c r="X19" s="775"/>
      <c r="Y19" s="775"/>
      <c r="Z19" s="775"/>
      <c r="AA19" s="775"/>
      <c r="AB19" s="775"/>
      <c r="AC19" s="775"/>
      <c r="AD19" s="775"/>
      <c r="AE19" s="776"/>
      <c r="AF19" s="777"/>
      <c r="AG19" s="778"/>
      <c r="AH19" s="778"/>
      <c r="AI19" s="778"/>
      <c r="AJ19" s="779"/>
      <c r="AK19" s="780"/>
      <c r="AL19" s="781"/>
      <c r="AM19" s="781"/>
      <c r="AN19" s="781"/>
      <c r="AO19" s="781"/>
      <c r="AP19" s="781"/>
      <c r="AQ19" s="781"/>
      <c r="AR19" s="781"/>
      <c r="AS19" s="781"/>
      <c r="AT19" s="781"/>
      <c r="AU19" s="782"/>
      <c r="AV19" s="782"/>
      <c r="AW19" s="782"/>
      <c r="AX19" s="782"/>
      <c r="AY19" s="783"/>
      <c r="AZ19" s="203"/>
      <c r="BA19" s="203"/>
      <c r="BB19" s="203"/>
      <c r="BC19" s="203"/>
      <c r="BD19" s="203"/>
      <c r="BE19" s="204"/>
      <c r="BF19" s="204"/>
      <c r="BG19" s="204"/>
      <c r="BH19" s="204"/>
      <c r="BI19" s="204"/>
      <c r="BJ19" s="204"/>
      <c r="BK19" s="204"/>
      <c r="BL19" s="204"/>
      <c r="BM19" s="204"/>
      <c r="BN19" s="204"/>
      <c r="BO19" s="204"/>
      <c r="BP19" s="204"/>
      <c r="BQ19" s="213">
        <v>13</v>
      </c>
      <c r="BR19" s="214"/>
      <c r="BS19" s="784"/>
      <c r="BT19" s="785"/>
      <c r="BU19" s="785"/>
      <c r="BV19" s="785"/>
      <c r="BW19" s="785"/>
      <c r="BX19" s="785"/>
      <c r="BY19" s="785"/>
      <c r="BZ19" s="785"/>
      <c r="CA19" s="785"/>
      <c r="CB19" s="785"/>
      <c r="CC19" s="785"/>
      <c r="CD19" s="785"/>
      <c r="CE19" s="785"/>
      <c r="CF19" s="785"/>
      <c r="CG19" s="786"/>
      <c r="CH19" s="797"/>
      <c r="CI19" s="798"/>
      <c r="CJ19" s="798"/>
      <c r="CK19" s="798"/>
      <c r="CL19" s="799"/>
      <c r="CM19" s="797"/>
      <c r="CN19" s="798"/>
      <c r="CO19" s="798"/>
      <c r="CP19" s="798"/>
      <c r="CQ19" s="799"/>
      <c r="CR19" s="797"/>
      <c r="CS19" s="798"/>
      <c r="CT19" s="798"/>
      <c r="CU19" s="798"/>
      <c r="CV19" s="799"/>
      <c r="CW19" s="797"/>
      <c r="CX19" s="798"/>
      <c r="CY19" s="798"/>
      <c r="CZ19" s="798"/>
      <c r="DA19" s="799"/>
      <c r="DB19" s="797"/>
      <c r="DC19" s="798"/>
      <c r="DD19" s="798"/>
      <c r="DE19" s="798"/>
      <c r="DF19" s="799"/>
      <c r="DG19" s="797"/>
      <c r="DH19" s="798"/>
      <c r="DI19" s="798"/>
      <c r="DJ19" s="798"/>
      <c r="DK19" s="799"/>
      <c r="DL19" s="797"/>
      <c r="DM19" s="798"/>
      <c r="DN19" s="798"/>
      <c r="DO19" s="798"/>
      <c r="DP19" s="799"/>
      <c r="DQ19" s="797"/>
      <c r="DR19" s="798"/>
      <c r="DS19" s="798"/>
      <c r="DT19" s="798"/>
      <c r="DU19" s="799"/>
      <c r="DV19" s="800"/>
      <c r="DW19" s="801"/>
      <c r="DX19" s="801"/>
      <c r="DY19" s="801"/>
      <c r="DZ19" s="802"/>
      <c r="EA19" s="205"/>
    </row>
    <row r="20" spans="1:131" s="206" customFormat="1" ht="26.25" customHeight="1" x14ac:dyDescent="0.15">
      <c r="A20" s="212">
        <v>14</v>
      </c>
      <c r="B20" s="771"/>
      <c r="C20" s="772"/>
      <c r="D20" s="772"/>
      <c r="E20" s="772"/>
      <c r="F20" s="772"/>
      <c r="G20" s="772"/>
      <c r="H20" s="772"/>
      <c r="I20" s="772"/>
      <c r="J20" s="772"/>
      <c r="K20" s="772"/>
      <c r="L20" s="772"/>
      <c r="M20" s="772"/>
      <c r="N20" s="772"/>
      <c r="O20" s="772"/>
      <c r="P20" s="773"/>
      <c r="Q20" s="774"/>
      <c r="R20" s="775"/>
      <c r="S20" s="775"/>
      <c r="T20" s="775"/>
      <c r="U20" s="775"/>
      <c r="V20" s="775"/>
      <c r="W20" s="775"/>
      <c r="X20" s="775"/>
      <c r="Y20" s="775"/>
      <c r="Z20" s="775"/>
      <c r="AA20" s="775"/>
      <c r="AB20" s="775"/>
      <c r="AC20" s="775"/>
      <c r="AD20" s="775"/>
      <c r="AE20" s="776"/>
      <c r="AF20" s="777"/>
      <c r="AG20" s="778"/>
      <c r="AH20" s="778"/>
      <c r="AI20" s="778"/>
      <c r="AJ20" s="779"/>
      <c r="AK20" s="780"/>
      <c r="AL20" s="781"/>
      <c r="AM20" s="781"/>
      <c r="AN20" s="781"/>
      <c r="AO20" s="781"/>
      <c r="AP20" s="781"/>
      <c r="AQ20" s="781"/>
      <c r="AR20" s="781"/>
      <c r="AS20" s="781"/>
      <c r="AT20" s="781"/>
      <c r="AU20" s="782"/>
      <c r="AV20" s="782"/>
      <c r="AW20" s="782"/>
      <c r="AX20" s="782"/>
      <c r="AY20" s="783"/>
      <c r="AZ20" s="203"/>
      <c r="BA20" s="203"/>
      <c r="BB20" s="203"/>
      <c r="BC20" s="203"/>
      <c r="BD20" s="203"/>
      <c r="BE20" s="204"/>
      <c r="BF20" s="204"/>
      <c r="BG20" s="204"/>
      <c r="BH20" s="204"/>
      <c r="BI20" s="204"/>
      <c r="BJ20" s="204"/>
      <c r="BK20" s="204"/>
      <c r="BL20" s="204"/>
      <c r="BM20" s="204"/>
      <c r="BN20" s="204"/>
      <c r="BO20" s="204"/>
      <c r="BP20" s="204"/>
      <c r="BQ20" s="213">
        <v>14</v>
      </c>
      <c r="BR20" s="214"/>
      <c r="BS20" s="784"/>
      <c r="BT20" s="785"/>
      <c r="BU20" s="785"/>
      <c r="BV20" s="785"/>
      <c r="BW20" s="785"/>
      <c r="BX20" s="785"/>
      <c r="BY20" s="785"/>
      <c r="BZ20" s="785"/>
      <c r="CA20" s="785"/>
      <c r="CB20" s="785"/>
      <c r="CC20" s="785"/>
      <c r="CD20" s="785"/>
      <c r="CE20" s="785"/>
      <c r="CF20" s="785"/>
      <c r="CG20" s="786"/>
      <c r="CH20" s="797"/>
      <c r="CI20" s="798"/>
      <c r="CJ20" s="798"/>
      <c r="CK20" s="798"/>
      <c r="CL20" s="799"/>
      <c r="CM20" s="797"/>
      <c r="CN20" s="798"/>
      <c r="CO20" s="798"/>
      <c r="CP20" s="798"/>
      <c r="CQ20" s="799"/>
      <c r="CR20" s="797"/>
      <c r="CS20" s="798"/>
      <c r="CT20" s="798"/>
      <c r="CU20" s="798"/>
      <c r="CV20" s="799"/>
      <c r="CW20" s="797"/>
      <c r="CX20" s="798"/>
      <c r="CY20" s="798"/>
      <c r="CZ20" s="798"/>
      <c r="DA20" s="799"/>
      <c r="DB20" s="797"/>
      <c r="DC20" s="798"/>
      <c r="DD20" s="798"/>
      <c r="DE20" s="798"/>
      <c r="DF20" s="799"/>
      <c r="DG20" s="797"/>
      <c r="DH20" s="798"/>
      <c r="DI20" s="798"/>
      <c r="DJ20" s="798"/>
      <c r="DK20" s="799"/>
      <c r="DL20" s="797"/>
      <c r="DM20" s="798"/>
      <c r="DN20" s="798"/>
      <c r="DO20" s="798"/>
      <c r="DP20" s="799"/>
      <c r="DQ20" s="797"/>
      <c r="DR20" s="798"/>
      <c r="DS20" s="798"/>
      <c r="DT20" s="798"/>
      <c r="DU20" s="799"/>
      <c r="DV20" s="800"/>
      <c r="DW20" s="801"/>
      <c r="DX20" s="801"/>
      <c r="DY20" s="801"/>
      <c r="DZ20" s="802"/>
      <c r="EA20" s="205"/>
    </row>
    <row r="21" spans="1:131" s="206" customFormat="1" ht="26.25" customHeight="1" thickBot="1" x14ac:dyDescent="0.2">
      <c r="A21" s="212">
        <v>15</v>
      </c>
      <c r="B21" s="771"/>
      <c r="C21" s="772"/>
      <c r="D21" s="772"/>
      <c r="E21" s="772"/>
      <c r="F21" s="772"/>
      <c r="G21" s="772"/>
      <c r="H21" s="772"/>
      <c r="I21" s="772"/>
      <c r="J21" s="772"/>
      <c r="K21" s="772"/>
      <c r="L21" s="772"/>
      <c r="M21" s="772"/>
      <c r="N21" s="772"/>
      <c r="O21" s="772"/>
      <c r="P21" s="773"/>
      <c r="Q21" s="774"/>
      <c r="R21" s="775"/>
      <c r="S21" s="775"/>
      <c r="T21" s="775"/>
      <c r="U21" s="775"/>
      <c r="V21" s="775"/>
      <c r="W21" s="775"/>
      <c r="X21" s="775"/>
      <c r="Y21" s="775"/>
      <c r="Z21" s="775"/>
      <c r="AA21" s="775"/>
      <c r="AB21" s="775"/>
      <c r="AC21" s="775"/>
      <c r="AD21" s="775"/>
      <c r="AE21" s="776"/>
      <c r="AF21" s="777"/>
      <c r="AG21" s="778"/>
      <c r="AH21" s="778"/>
      <c r="AI21" s="778"/>
      <c r="AJ21" s="779"/>
      <c r="AK21" s="780"/>
      <c r="AL21" s="781"/>
      <c r="AM21" s="781"/>
      <c r="AN21" s="781"/>
      <c r="AO21" s="781"/>
      <c r="AP21" s="781"/>
      <c r="AQ21" s="781"/>
      <c r="AR21" s="781"/>
      <c r="AS21" s="781"/>
      <c r="AT21" s="781"/>
      <c r="AU21" s="782"/>
      <c r="AV21" s="782"/>
      <c r="AW21" s="782"/>
      <c r="AX21" s="782"/>
      <c r="AY21" s="783"/>
      <c r="AZ21" s="203"/>
      <c r="BA21" s="203"/>
      <c r="BB21" s="203"/>
      <c r="BC21" s="203"/>
      <c r="BD21" s="203"/>
      <c r="BE21" s="204"/>
      <c r="BF21" s="204"/>
      <c r="BG21" s="204"/>
      <c r="BH21" s="204"/>
      <c r="BI21" s="204"/>
      <c r="BJ21" s="204"/>
      <c r="BK21" s="204"/>
      <c r="BL21" s="204"/>
      <c r="BM21" s="204"/>
      <c r="BN21" s="204"/>
      <c r="BO21" s="204"/>
      <c r="BP21" s="204"/>
      <c r="BQ21" s="213">
        <v>15</v>
      </c>
      <c r="BR21" s="214"/>
      <c r="BS21" s="784"/>
      <c r="BT21" s="785"/>
      <c r="BU21" s="785"/>
      <c r="BV21" s="785"/>
      <c r="BW21" s="785"/>
      <c r="BX21" s="785"/>
      <c r="BY21" s="785"/>
      <c r="BZ21" s="785"/>
      <c r="CA21" s="785"/>
      <c r="CB21" s="785"/>
      <c r="CC21" s="785"/>
      <c r="CD21" s="785"/>
      <c r="CE21" s="785"/>
      <c r="CF21" s="785"/>
      <c r="CG21" s="786"/>
      <c r="CH21" s="797"/>
      <c r="CI21" s="798"/>
      <c r="CJ21" s="798"/>
      <c r="CK21" s="798"/>
      <c r="CL21" s="799"/>
      <c r="CM21" s="797"/>
      <c r="CN21" s="798"/>
      <c r="CO21" s="798"/>
      <c r="CP21" s="798"/>
      <c r="CQ21" s="799"/>
      <c r="CR21" s="797"/>
      <c r="CS21" s="798"/>
      <c r="CT21" s="798"/>
      <c r="CU21" s="798"/>
      <c r="CV21" s="799"/>
      <c r="CW21" s="797"/>
      <c r="CX21" s="798"/>
      <c r="CY21" s="798"/>
      <c r="CZ21" s="798"/>
      <c r="DA21" s="799"/>
      <c r="DB21" s="797"/>
      <c r="DC21" s="798"/>
      <c r="DD21" s="798"/>
      <c r="DE21" s="798"/>
      <c r="DF21" s="799"/>
      <c r="DG21" s="797"/>
      <c r="DH21" s="798"/>
      <c r="DI21" s="798"/>
      <c r="DJ21" s="798"/>
      <c r="DK21" s="799"/>
      <c r="DL21" s="797"/>
      <c r="DM21" s="798"/>
      <c r="DN21" s="798"/>
      <c r="DO21" s="798"/>
      <c r="DP21" s="799"/>
      <c r="DQ21" s="797"/>
      <c r="DR21" s="798"/>
      <c r="DS21" s="798"/>
      <c r="DT21" s="798"/>
      <c r="DU21" s="799"/>
      <c r="DV21" s="800"/>
      <c r="DW21" s="801"/>
      <c r="DX21" s="801"/>
      <c r="DY21" s="801"/>
      <c r="DZ21" s="802"/>
      <c r="EA21" s="205"/>
    </row>
    <row r="22" spans="1:131" s="206" customFormat="1" ht="26.25" customHeight="1" x14ac:dyDescent="0.15">
      <c r="A22" s="212">
        <v>16</v>
      </c>
      <c r="B22" s="771"/>
      <c r="C22" s="772"/>
      <c r="D22" s="772"/>
      <c r="E22" s="772"/>
      <c r="F22" s="772"/>
      <c r="G22" s="772"/>
      <c r="H22" s="772"/>
      <c r="I22" s="772"/>
      <c r="J22" s="772"/>
      <c r="K22" s="772"/>
      <c r="L22" s="772"/>
      <c r="M22" s="772"/>
      <c r="N22" s="772"/>
      <c r="O22" s="772"/>
      <c r="P22" s="773"/>
      <c r="Q22" s="803"/>
      <c r="R22" s="804"/>
      <c r="S22" s="804"/>
      <c r="T22" s="804"/>
      <c r="U22" s="804"/>
      <c r="V22" s="804"/>
      <c r="W22" s="804"/>
      <c r="X22" s="804"/>
      <c r="Y22" s="804"/>
      <c r="Z22" s="804"/>
      <c r="AA22" s="804"/>
      <c r="AB22" s="804"/>
      <c r="AC22" s="804"/>
      <c r="AD22" s="804"/>
      <c r="AE22" s="805"/>
      <c r="AF22" s="777"/>
      <c r="AG22" s="778"/>
      <c r="AH22" s="778"/>
      <c r="AI22" s="778"/>
      <c r="AJ22" s="779"/>
      <c r="AK22" s="818"/>
      <c r="AL22" s="819"/>
      <c r="AM22" s="819"/>
      <c r="AN22" s="819"/>
      <c r="AO22" s="819"/>
      <c r="AP22" s="819"/>
      <c r="AQ22" s="819"/>
      <c r="AR22" s="819"/>
      <c r="AS22" s="819"/>
      <c r="AT22" s="819"/>
      <c r="AU22" s="820"/>
      <c r="AV22" s="820"/>
      <c r="AW22" s="820"/>
      <c r="AX22" s="820"/>
      <c r="AY22" s="821"/>
      <c r="AZ22" s="822" t="s">
        <v>365</v>
      </c>
      <c r="BA22" s="822"/>
      <c r="BB22" s="822"/>
      <c r="BC22" s="822"/>
      <c r="BD22" s="823"/>
      <c r="BE22" s="204"/>
      <c r="BF22" s="204"/>
      <c r="BG22" s="204"/>
      <c r="BH22" s="204"/>
      <c r="BI22" s="204"/>
      <c r="BJ22" s="204"/>
      <c r="BK22" s="204"/>
      <c r="BL22" s="204"/>
      <c r="BM22" s="204"/>
      <c r="BN22" s="204"/>
      <c r="BO22" s="204"/>
      <c r="BP22" s="204"/>
      <c r="BQ22" s="213">
        <v>16</v>
      </c>
      <c r="BR22" s="214"/>
      <c r="BS22" s="784"/>
      <c r="BT22" s="785"/>
      <c r="BU22" s="785"/>
      <c r="BV22" s="785"/>
      <c r="BW22" s="785"/>
      <c r="BX22" s="785"/>
      <c r="BY22" s="785"/>
      <c r="BZ22" s="785"/>
      <c r="CA22" s="785"/>
      <c r="CB22" s="785"/>
      <c r="CC22" s="785"/>
      <c r="CD22" s="785"/>
      <c r="CE22" s="785"/>
      <c r="CF22" s="785"/>
      <c r="CG22" s="786"/>
      <c r="CH22" s="797"/>
      <c r="CI22" s="798"/>
      <c r="CJ22" s="798"/>
      <c r="CK22" s="798"/>
      <c r="CL22" s="799"/>
      <c r="CM22" s="797"/>
      <c r="CN22" s="798"/>
      <c r="CO22" s="798"/>
      <c r="CP22" s="798"/>
      <c r="CQ22" s="799"/>
      <c r="CR22" s="797"/>
      <c r="CS22" s="798"/>
      <c r="CT22" s="798"/>
      <c r="CU22" s="798"/>
      <c r="CV22" s="799"/>
      <c r="CW22" s="797"/>
      <c r="CX22" s="798"/>
      <c r="CY22" s="798"/>
      <c r="CZ22" s="798"/>
      <c r="DA22" s="799"/>
      <c r="DB22" s="797"/>
      <c r="DC22" s="798"/>
      <c r="DD22" s="798"/>
      <c r="DE22" s="798"/>
      <c r="DF22" s="799"/>
      <c r="DG22" s="797"/>
      <c r="DH22" s="798"/>
      <c r="DI22" s="798"/>
      <c r="DJ22" s="798"/>
      <c r="DK22" s="799"/>
      <c r="DL22" s="797"/>
      <c r="DM22" s="798"/>
      <c r="DN22" s="798"/>
      <c r="DO22" s="798"/>
      <c r="DP22" s="799"/>
      <c r="DQ22" s="797"/>
      <c r="DR22" s="798"/>
      <c r="DS22" s="798"/>
      <c r="DT22" s="798"/>
      <c r="DU22" s="799"/>
      <c r="DV22" s="800"/>
      <c r="DW22" s="801"/>
      <c r="DX22" s="801"/>
      <c r="DY22" s="801"/>
      <c r="DZ22" s="802"/>
      <c r="EA22" s="205"/>
    </row>
    <row r="23" spans="1:131" s="206" customFormat="1" ht="26.25" customHeight="1" thickBot="1" x14ac:dyDescent="0.2">
      <c r="A23" s="215" t="s">
        <v>366</v>
      </c>
      <c r="B23" s="806" t="s">
        <v>367</v>
      </c>
      <c r="C23" s="807"/>
      <c r="D23" s="807"/>
      <c r="E23" s="807"/>
      <c r="F23" s="807"/>
      <c r="G23" s="807"/>
      <c r="H23" s="807"/>
      <c r="I23" s="807"/>
      <c r="J23" s="807"/>
      <c r="K23" s="807"/>
      <c r="L23" s="807"/>
      <c r="M23" s="807"/>
      <c r="N23" s="807"/>
      <c r="O23" s="807"/>
      <c r="P23" s="808"/>
      <c r="Q23" s="809">
        <v>12381</v>
      </c>
      <c r="R23" s="810"/>
      <c r="S23" s="810"/>
      <c r="T23" s="810"/>
      <c r="U23" s="810"/>
      <c r="V23" s="810">
        <v>11113</v>
      </c>
      <c r="W23" s="810"/>
      <c r="X23" s="810"/>
      <c r="Y23" s="810"/>
      <c r="Z23" s="810"/>
      <c r="AA23" s="810">
        <v>1267</v>
      </c>
      <c r="AB23" s="810"/>
      <c r="AC23" s="810"/>
      <c r="AD23" s="810"/>
      <c r="AE23" s="811"/>
      <c r="AF23" s="812">
        <v>1145</v>
      </c>
      <c r="AG23" s="810"/>
      <c r="AH23" s="810"/>
      <c r="AI23" s="810"/>
      <c r="AJ23" s="813"/>
      <c r="AK23" s="814"/>
      <c r="AL23" s="815"/>
      <c r="AM23" s="815"/>
      <c r="AN23" s="815"/>
      <c r="AO23" s="815"/>
      <c r="AP23" s="810">
        <v>15622</v>
      </c>
      <c r="AQ23" s="810"/>
      <c r="AR23" s="810"/>
      <c r="AS23" s="810"/>
      <c r="AT23" s="810"/>
      <c r="AU23" s="816"/>
      <c r="AV23" s="816"/>
      <c r="AW23" s="816"/>
      <c r="AX23" s="816"/>
      <c r="AY23" s="817"/>
      <c r="AZ23" s="825" t="s">
        <v>108</v>
      </c>
      <c r="BA23" s="826"/>
      <c r="BB23" s="826"/>
      <c r="BC23" s="826"/>
      <c r="BD23" s="827"/>
      <c r="BE23" s="204"/>
      <c r="BF23" s="204"/>
      <c r="BG23" s="204"/>
      <c r="BH23" s="204"/>
      <c r="BI23" s="204"/>
      <c r="BJ23" s="204"/>
      <c r="BK23" s="204"/>
      <c r="BL23" s="204"/>
      <c r="BM23" s="204"/>
      <c r="BN23" s="204"/>
      <c r="BO23" s="204"/>
      <c r="BP23" s="204"/>
      <c r="BQ23" s="213">
        <v>17</v>
      </c>
      <c r="BR23" s="214"/>
      <c r="BS23" s="784"/>
      <c r="BT23" s="785"/>
      <c r="BU23" s="785"/>
      <c r="BV23" s="785"/>
      <c r="BW23" s="785"/>
      <c r="BX23" s="785"/>
      <c r="BY23" s="785"/>
      <c r="BZ23" s="785"/>
      <c r="CA23" s="785"/>
      <c r="CB23" s="785"/>
      <c r="CC23" s="785"/>
      <c r="CD23" s="785"/>
      <c r="CE23" s="785"/>
      <c r="CF23" s="785"/>
      <c r="CG23" s="786"/>
      <c r="CH23" s="797"/>
      <c r="CI23" s="798"/>
      <c r="CJ23" s="798"/>
      <c r="CK23" s="798"/>
      <c r="CL23" s="799"/>
      <c r="CM23" s="797"/>
      <c r="CN23" s="798"/>
      <c r="CO23" s="798"/>
      <c r="CP23" s="798"/>
      <c r="CQ23" s="799"/>
      <c r="CR23" s="797"/>
      <c r="CS23" s="798"/>
      <c r="CT23" s="798"/>
      <c r="CU23" s="798"/>
      <c r="CV23" s="799"/>
      <c r="CW23" s="797"/>
      <c r="CX23" s="798"/>
      <c r="CY23" s="798"/>
      <c r="CZ23" s="798"/>
      <c r="DA23" s="799"/>
      <c r="DB23" s="797"/>
      <c r="DC23" s="798"/>
      <c r="DD23" s="798"/>
      <c r="DE23" s="798"/>
      <c r="DF23" s="799"/>
      <c r="DG23" s="797"/>
      <c r="DH23" s="798"/>
      <c r="DI23" s="798"/>
      <c r="DJ23" s="798"/>
      <c r="DK23" s="799"/>
      <c r="DL23" s="797"/>
      <c r="DM23" s="798"/>
      <c r="DN23" s="798"/>
      <c r="DO23" s="798"/>
      <c r="DP23" s="799"/>
      <c r="DQ23" s="797"/>
      <c r="DR23" s="798"/>
      <c r="DS23" s="798"/>
      <c r="DT23" s="798"/>
      <c r="DU23" s="799"/>
      <c r="DV23" s="800"/>
      <c r="DW23" s="801"/>
      <c r="DX23" s="801"/>
      <c r="DY23" s="801"/>
      <c r="DZ23" s="802"/>
      <c r="EA23" s="205"/>
    </row>
    <row r="24" spans="1:131" s="206" customFormat="1" ht="26.25" customHeight="1" x14ac:dyDescent="0.15">
      <c r="A24" s="824" t="s">
        <v>368</v>
      </c>
      <c r="B24" s="824"/>
      <c r="C24" s="824"/>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824"/>
      <c r="AJ24" s="824"/>
      <c r="AK24" s="824"/>
      <c r="AL24" s="824"/>
      <c r="AM24" s="824"/>
      <c r="AN24" s="824"/>
      <c r="AO24" s="824"/>
      <c r="AP24" s="824"/>
      <c r="AQ24" s="824"/>
      <c r="AR24" s="824"/>
      <c r="AS24" s="824"/>
      <c r="AT24" s="824"/>
      <c r="AU24" s="824"/>
      <c r="AV24" s="824"/>
      <c r="AW24" s="824"/>
      <c r="AX24" s="824"/>
      <c r="AY24" s="824"/>
      <c r="AZ24" s="203"/>
      <c r="BA24" s="203"/>
      <c r="BB24" s="203"/>
      <c r="BC24" s="203"/>
      <c r="BD24" s="203"/>
      <c r="BE24" s="204"/>
      <c r="BF24" s="204"/>
      <c r="BG24" s="204"/>
      <c r="BH24" s="204"/>
      <c r="BI24" s="204"/>
      <c r="BJ24" s="204"/>
      <c r="BK24" s="204"/>
      <c r="BL24" s="204"/>
      <c r="BM24" s="204"/>
      <c r="BN24" s="204"/>
      <c r="BO24" s="204"/>
      <c r="BP24" s="204"/>
      <c r="BQ24" s="213">
        <v>18</v>
      </c>
      <c r="BR24" s="214"/>
      <c r="BS24" s="784"/>
      <c r="BT24" s="785"/>
      <c r="BU24" s="785"/>
      <c r="BV24" s="785"/>
      <c r="BW24" s="785"/>
      <c r="BX24" s="785"/>
      <c r="BY24" s="785"/>
      <c r="BZ24" s="785"/>
      <c r="CA24" s="785"/>
      <c r="CB24" s="785"/>
      <c r="CC24" s="785"/>
      <c r="CD24" s="785"/>
      <c r="CE24" s="785"/>
      <c r="CF24" s="785"/>
      <c r="CG24" s="786"/>
      <c r="CH24" s="797"/>
      <c r="CI24" s="798"/>
      <c r="CJ24" s="798"/>
      <c r="CK24" s="798"/>
      <c r="CL24" s="799"/>
      <c r="CM24" s="797"/>
      <c r="CN24" s="798"/>
      <c r="CO24" s="798"/>
      <c r="CP24" s="798"/>
      <c r="CQ24" s="799"/>
      <c r="CR24" s="797"/>
      <c r="CS24" s="798"/>
      <c r="CT24" s="798"/>
      <c r="CU24" s="798"/>
      <c r="CV24" s="799"/>
      <c r="CW24" s="797"/>
      <c r="CX24" s="798"/>
      <c r="CY24" s="798"/>
      <c r="CZ24" s="798"/>
      <c r="DA24" s="799"/>
      <c r="DB24" s="797"/>
      <c r="DC24" s="798"/>
      <c r="DD24" s="798"/>
      <c r="DE24" s="798"/>
      <c r="DF24" s="799"/>
      <c r="DG24" s="797"/>
      <c r="DH24" s="798"/>
      <c r="DI24" s="798"/>
      <c r="DJ24" s="798"/>
      <c r="DK24" s="799"/>
      <c r="DL24" s="797"/>
      <c r="DM24" s="798"/>
      <c r="DN24" s="798"/>
      <c r="DO24" s="798"/>
      <c r="DP24" s="799"/>
      <c r="DQ24" s="797"/>
      <c r="DR24" s="798"/>
      <c r="DS24" s="798"/>
      <c r="DT24" s="798"/>
      <c r="DU24" s="799"/>
      <c r="DV24" s="800"/>
      <c r="DW24" s="801"/>
      <c r="DX24" s="801"/>
      <c r="DY24" s="801"/>
      <c r="DZ24" s="802"/>
      <c r="EA24" s="205"/>
    </row>
    <row r="25" spans="1:131" s="198" customFormat="1" ht="26.25" customHeight="1" thickBot="1" x14ac:dyDescent="0.2">
      <c r="A25" s="765" t="s">
        <v>369</v>
      </c>
      <c r="B25" s="765"/>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765"/>
      <c r="AQ25" s="765"/>
      <c r="AR25" s="765"/>
      <c r="AS25" s="765"/>
      <c r="AT25" s="765"/>
      <c r="AU25" s="765"/>
      <c r="AV25" s="765"/>
      <c r="AW25" s="765"/>
      <c r="AX25" s="765"/>
      <c r="AY25" s="765"/>
      <c r="AZ25" s="765"/>
      <c r="BA25" s="765"/>
      <c r="BB25" s="765"/>
      <c r="BC25" s="765"/>
      <c r="BD25" s="765"/>
      <c r="BE25" s="765"/>
      <c r="BF25" s="765"/>
      <c r="BG25" s="765"/>
      <c r="BH25" s="765"/>
      <c r="BI25" s="765"/>
      <c r="BJ25" s="203"/>
      <c r="BK25" s="203"/>
      <c r="BL25" s="203"/>
      <c r="BM25" s="203"/>
      <c r="BN25" s="203"/>
      <c r="BO25" s="216"/>
      <c r="BP25" s="216"/>
      <c r="BQ25" s="213">
        <v>19</v>
      </c>
      <c r="BR25" s="214"/>
      <c r="BS25" s="784"/>
      <c r="BT25" s="785"/>
      <c r="BU25" s="785"/>
      <c r="BV25" s="785"/>
      <c r="BW25" s="785"/>
      <c r="BX25" s="785"/>
      <c r="BY25" s="785"/>
      <c r="BZ25" s="785"/>
      <c r="CA25" s="785"/>
      <c r="CB25" s="785"/>
      <c r="CC25" s="785"/>
      <c r="CD25" s="785"/>
      <c r="CE25" s="785"/>
      <c r="CF25" s="785"/>
      <c r="CG25" s="786"/>
      <c r="CH25" s="797"/>
      <c r="CI25" s="798"/>
      <c r="CJ25" s="798"/>
      <c r="CK25" s="798"/>
      <c r="CL25" s="799"/>
      <c r="CM25" s="797"/>
      <c r="CN25" s="798"/>
      <c r="CO25" s="798"/>
      <c r="CP25" s="798"/>
      <c r="CQ25" s="799"/>
      <c r="CR25" s="797"/>
      <c r="CS25" s="798"/>
      <c r="CT25" s="798"/>
      <c r="CU25" s="798"/>
      <c r="CV25" s="799"/>
      <c r="CW25" s="797"/>
      <c r="CX25" s="798"/>
      <c r="CY25" s="798"/>
      <c r="CZ25" s="798"/>
      <c r="DA25" s="799"/>
      <c r="DB25" s="797"/>
      <c r="DC25" s="798"/>
      <c r="DD25" s="798"/>
      <c r="DE25" s="798"/>
      <c r="DF25" s="799"/>
      <c r="DG25" s="797"/>
      <c r="DH25" s="798"/>
      <c r="DI25" s="798"/>
      <c r="DJ25" s="798"/>
      <c r="DK25" s="799"/>
      <c r="DL25" s="797"/>
      <c r="DM25" s="798"/>
      <c r="DN25" s="798"/>
      <c r="DO25" s="798"/>
      <c r="DP25" s="799"/>
      <c r="DQ25" s="797"/>
      <c r="DR25" s="798"/>
      <c r="DS25" s="798"/>
      <c r="DT25" s="798"/>
      <c r="DU25" s="799"/>
      <c r="DV25" s="800"/>
      <c r="DW25" s="801"/>
      <c r="DX25" s="801"/>
      <c r="DY25" s="801"/>
      <c r="DZ25" s="802"/>
      <c r="EA25" s="197"/>
    </row>
    <row r="26" spans="1:131" s="198" customFormat="1" ht="26.25" customHeight="1" x14ac:dyDescent="0.15">
      <c r="A26" s="756" t="s">
        <v>344</v>
      </c>
      <c r="B26" s="757"/>
      <c r="C26" s="757"/>
      <c r="D26" s="757"/>
      <c r="E26" s="757"/>
      <c r="F26" s="757"/>
      <c r="G26" s="757"/>
      <c r="H26" s="757"/>
      <c r="I26" s="757"/>
      <c r="J26" s="757"/>
      <c r="K26" s="757"/>
      <c r="L26" s="757"/>
      <c r="M26" s="757"/>
      <c r="N26" s="757"/>
      <c r="O26" s="757"/>
      <c r="P26" s="758"/>
      <c r="Q26" s="733" t="s">
        <v>370</v>
      </c>
      <c r="R26" s="734"/>
      <c r="S26" s="734"/>
      <c r="T26" s="734"/>
      <c r="U26" s="735"/>
      <c r="V26" s="733" t="s">
        <v>371</v>
      </c>
      <c r="W26" s="734"/>
      <c r="X26" s="734"/>
      <c r="Y26" s="734"/>
      <c r="Z26" s="735"/>
      <c r="AA26" s="733" t="s">
        <v>372</v>
      </c>
      <c r="AB26" s="734"/>
      <c r="AC26" s="734"/>
      <c r="AD26" s="734"/>
      <c r="AE26" s="734"/>
      <c r="AF26" s="828" t="s">
        <v>373</v>
      </c>
      <c r="AG26" s="829"/>
      <c r="AH26" s="829"/>
      <c r="AI26" s="829"/>
      <c r="AJ26" s="830"/>
      <c r="AK26" s="734" t="s">
        <v>374</v>
      </c>
      <c r="AL26" s="734"/>
      <c r="AM26" s="734"/>
      <c r="AN26" s="734"/>
      <c r="AO26" s="735"/>
      <c r="AP26" s="733" t="s">
        <v>375</v>
      </c>
      <c r="AQ26" s="734"/>
      <c r="AR26" s="734"/>
      <c r="AS26" s="734"/>
      <c r="AT26" s="735"/>
      <c r="AU26" s="733" t="s">
        <v>376</v>
      </c>
      <c r="AV26" s="734"/>
      <c r="AW26" s="734"/>
      <c r="AX26" s="734"/>
      <c r="AY26" s="735"/>
      <c r="AZ26" s="733" t="s">
        <v>377</v>
      </c>
      <c r="BA26" s="734"/>
      <c r="BB26" s="734"/>
      <c r="BC26" s="734"/>
      <c r="BD26" s="735"/>
      <c r="BE26" s="733" t="s">
        <v>351</v>
      </c>
      <c r="BF26" s="734"/>
      <c r="BG26" s="734"/>
      <c r="BH26" s="734"/>
      <c r="BI26" s="745"/>
      <c r="BJ26" s="203"/>
      <c r="BK26" s="203"/>
      <c r="BL26" s="203"/>
      <c r="BM26" s="203"/>
      <c r="BN26" s="203"/>
      <c r="BO26" s="216"/>
      <c r="BP26" s="216"/>
      <c r="BQ26" s="213">
        <v>20</v>
      </c>
      <c r="BR26" s="214"/>
      <c r="BS26" s="784"/>
      <c r="BT26" s="785"/>
      <c r="BU26" s="785"/>
      <c r="BV26" s="785"/>
      <c r="BW26" s="785"/>
      <c r="BX26" s="785"/>
      <c r="BY26" s="785"/>
      <c r="BZ26" s="785"/>
      <c r="CA26" s="785"/>
      <c r="CB26" s="785"/>
      <c r="CC26" s="785"/>
      <c r="CD26" s="785"/>
      <c r="CE26" s="785"/>
      <c r="CF26" s="785"/>
      <c r="CG26" s="786"/>
      <c r="CH26" s="797"/>
      <c r="CI26" s="798"/>
      <c r="CJ26" s="798"/>
      <c r="CK26" s="798"/>
      <c r="CL26" s="799"/>
      <c r="CM26" s="797"/>
      <c r="CN26" s="798"/>
      <c r="CO26" s="798"/>
      <c r="CP26" s="798"/>
      <c r="CQ26" s="799"/>
      <c r="CR26" s="797"/>
      <c r="CS26" s="798"/>
      <c r="CT26" s="798"/>
      <c r="CU26" s="798"/>
      <c r="CV26" s="799"/>
      <c r="CW26" s="797"/>
      <c r="CX26" s="798"/>
      <c r="CY26" s="798"/>
      <c r="CZ26" s="798"/>
      <c r="DA26" s="799"/>
      <c r="DB26" s="797"/>
      <c r="DC26" s="798"/>
      <c r="DD26" s="798"/>
      <c r="DE26" s="798"/>
      <c r="DF26" s="799"/>
      <c r="DG26" s="797"/>
      <c r="DH26" s="798"/>
      <c r="DI26" s="798"/>
      <c r="DJ26" s="798"/>
      <c r="DK26" s="799"/>
      <c r="DL26" s="797"/>
      <c r="DM26" s="798"/>
      <c r="DN26" s="798"/>
      <c r="DO26" s="798"/>
      <c r="DP26" s="799"/>
      <c r="DQ26" s="797"/>
      <c r="DR26" s="798"/>
      <c r="DS26" s="798"/>
      <c r="DT26" s="798"/>
      <c r="DU26" s="799"/>
      <c r="DV26" s="800"/>
      <c r="DW26" s="801"/>
      <c r="DX26" s="801"/>
      <c r="DY26" s="801"/>
      <c r="DZ26" s="802"/>
      <c r="EA26" s="197"/>
    </row>
    <row r="27" spans="1:131" s="198" customFormat="1" ht="26.25" customHeight="1" thickBot="1" x14ac:dyDescent="0.2">
      <c r="A27" s="759"/>
      <c r="B27" s="760"/>
      <c r="C27" s="760"/>
      <c r="D27" s="760"/>
      <c r="E27" s="760"/>
      <c r="F27" s="760"/>
      <c r="G27" s="760"/>
      <c r="H27" s="760"/>
      <c r="I27" s="760"/>
      <c r="J27" s="760"/>
      <c r="K27" s="760"/>
      <c r="L27" s="760"/>
      <c r="M27" s="760"/>
      <c r="N27" s="760"/>
      <c r="O27" s="760"/>
      <c r="P27" s="761"/>
      <c r="Q27" s="736"/>
      <c r="R27" s="737"/>
      <c r="S27" s="737"/>
      <c r="T27" s="737"/>
      <c r="U27" s="738"/>
      <c r="V27" s="736"/>
      <c r="W27" s="737"/>
      <c r="X27" s="737"/>
      <c r="Y27" s="737"/>
      <c r="Z27" s="738"/>
      <c r="AA27" s="736"/>
      <c r="AB27" s="737"/>
      <c r="AC27" s="737"/>
      <c r="AD27" s="737"/>
      <c r="AE27" s="737"/>
      <c r="AF27" s="831"/>
      <c r="AG27" s="832"/>
      <c r="AH27" s="832"/>
      <c r="AI27" s="832"/>
      <c r="AJ27" s="833"/>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6"/>
      <c r="BJ27" s="203"/>
      <c r="BK27" s="203"/>
      <c r="BL27" s="203"/>
      <c r="BM27" s="203"/>
      <c r="BN27" s="203"/>
      <c r="BO27" s="216"/>
      <c r="BP27" s="216"/>
      <c r="BQ27" s="213">
        <v>21</v>
      </c>
      <c r="BR27" s="214"/>
      <c r="BS27" s="784"/>
      <c r="BT27" s="785"/>
      <c r="BU27" s="785"/>
      <c r="BV27" s="785"/>
      <c r="BW27" s="785"/>
      <c r="BX27" s="785"/>
      <c r="BY27" s="785"/>
      <c r="BZ27" s="785"/>
      <c r="CA27" s="785"/>
      <c r="CB27" s="785"/>
      <c r="CC27" s="785"/>
      <c r="CD27" s="785"/>
      <c r="CE27" s="785"/>
      <c r="CF27" s="785"/>
      <c r="CG27" s="786"/>
      <c r="CH27" s="797"/>
      <c r="CI27" s="798"/>
      <c r="CJ27" s="798"/>
      <c r="CK27" s="798"/>
      <c r="CL27" s="799"/>
      <c r="CM27" s="797"/>
      <c r="CN27" s="798"/>
      <c r="CO27" s="798"/>
      <c r="CP27" s="798"/>
      <c r="CQ27" s="799"/>
      <c r="CR27" s="797"/>
      <c r="CS27" s="798"/>
      <c r="CT27" s="798"/>
      <c r="CU27" s="798"/>
      <c r="CV27" s="799"/>
      <c r="CW27" s="797"/>
      <c r="CX27" s="798"/>
      <c r="CY27" s="798"/>
      <c r="CZ27" s="798"/>
      <c r="DA27" s="799"/>
      <c r="DB27" s="797"/>
      <c r="DC27" s="798"/>
      <c r="DD27" s="798"/>
      <c r="DE27" s="798"/>
      <c r="DF27" s="799"/>
      <c r="DG27" s="797"/>
      <c r="DH27" s="798"/>
      <c r="DI27" s="798"/>
      <c r="DJ27" s="798"/>
      <c r="DK27" s="799"/>
      <c r="DL27" s="797"/>
      <c r="DM27" s="798"/>
      <c r="DN27" s="798"/>
      <c r="DO27" s="798"/>
      <c r="DP27" s="799"/>
      <c r="DQ27" s="797"/>
      <c r="DR27" s="798"/>
      <c r="DS27" s="798"/>
      <c r="DT27" s="798"/>
      <c r="DU27" s="799"/>
      <c r="DV27" s="800"/>
      <c r="DW27" s="801"/>
      <c r="DX27" s="801"/>
      <c r="DY27" s="801"/>
      <c r="DZ27" s="802"/>
      <c r="EA27" s="197"/>
    </row>
    <row r="28" spans="1:131" s="198" customFormat="1" ht="26.25" customHeight="1" thickTop="1" x14ac:dyDescent="0.15">
      <c r="A28" s="217">
        <v>1</v>
      </c>
      <c r="B28" s="747" t="s">
        <v>378</v>
      </c>
      <c r="C28" s="748"/>
      <c r="D28" s="748"/>
      <c r="E28" s="748"/>
      <c r="F28" s="748"/>
      <c r="G28" s="748"/>
      <c r="H28" s="748"/>
      <c r="I28" s="748"/>
      <c r="J28" s="748"/>
      <c r="K28" s="748"/>
      <c r="L28" s="748"/>
      <c r="M28" s="748"/>
      <c r="N28" s="748"/>
      <c r="O28" s="748"/>
      <c r="P28" s="749"/>
      <c r="Q28" s="838">
        <v>1985</v>
      </c>
      <c r="R28" s="839"/>
      <c r="S28" s="839"/>
      <c r="T28" s="839"/>
      <c r="U28" s="839"/>
      <c r="V28" s="839">
        <v>1944</v>
      </c>
      <c r="W28" s="839"/>
      <c r="X28" s="839"/>
      <c r="Y28" s="839"/>
      <c r="Z28" s="839"/>
      <c r="AA28" s="839">
        <v>41</v>
      </c>
      <c r="AB28" s="839"/>
      <c r="AC28" s="839"/>
      <c r="AD28" s="839"/>
      <c r="AE28" s="840"/>
      <c r="AF28" s="841">
        <v>41</v>
      </c>
      <c r="AG28" s="839"/>
      <c r="AH28" s="839"/>
      <c r="AI28" s="839"/>
      <c r="AJ28" s="842"/>
      <c r="AK28" s="843">
        <v>224</v>
      </c>
      <c r="AL28" s="834"/>
      <c r="AM28" s="834"/>
      <c r="AN28" s="834"/>
      <c r="AO28" s="834"/>
      <c r="AP28" s="834" t="s">
        <v>544</v>
      </c>
      <c r="AQ28" s="834"/>
      <c r="AR28" s="834"/>
      <c r="AS28" s="834"/>
      <c r="AT28" s="834"/>
      <c r="AU28" s="834" t="s">
        <v>544</v>
      </c>
      <c r="AV28" s="834"/>
      <c r="AW28" s="834"/>
      <c r="AX28" s="834"/>
      <c r="AY28" s="834"/>
      <c r="AZ28" s="835" t="s">
        <v>544</v>
      </c>
      <c r="BA28" s="835"/>
      <c r="BB28" s="835"/>
      <c r="BC28" s="835"/>
      <c r="BD28" s="835"/>
      <c r="BE28" s="836"/>
      <c r="BF28" s="836"/>
      <c r="BG28" s="836"/>
      <c r="BH28" s="836"/>
      <c r="BI28" s="837"/>
      <c r="BJ28" s="203"/>
      <c r="BK28" s="203"/>
      <c r="BL28" s="203"/>
      <c r="BM28" s="203"/>
      <c r="BN28" s="203"/>
      <c r="BO28" s="216"/>
      <c r="BP28" s="216"/>
      <c r="BQ28" s="213">
        <v>22</v>
      </c>
      <c r="BR28" s="214"/>
      <c r="BS28" s="784"/>
      <c r="BT28" s="785"/>
      <c r="BU28" s="785"/>
      <c r="BV28" s="785"/>
      <c r="BW28" s="785"/>
      <c r="BX28" s="785"/>
      <c r="BY28" s="785"/>
      <c r="BZ28" s="785"/>
      <c r="CA28" s="785"/>
      <c r="CB28" s="785"/>
      <c r="CC28" s="785"/>
      <c r="CD28" s="785"/>
      <c r="CE28" s="785"/>
      <c r="CF28" s="785"/>
      <c r="CG28" s="786"/>
      <c r="CH28" s="797"/>
      <c r="CI28" s="798"/>
      <c r="CJ28" s="798"/>
      <c r="CK28" s="798"/>
      <c r="CL28" s="799"/>
      <c r="CM28" s="797"/>
      <c r="CN28" s="798"/>
      <c r="CO28" s="798"/>
      <c r="CP28" s="798"/>
      <c r="CQ28" s="799"/>
      <c r="CR28" s="797"/>
      <c r="CS28" s="798"/>
      <c r="CT28" s="798"/>
      <c r="CU28" s="798"/>
      <c r="CV28" s="799"/>
      <c r="CW28" s="797"/>
      <c r="CX28" s="798"/>
      <c r="CY28" s="798"/>
      <c r="CZ28" s="798"/>
      <c r="DA28" s="799"/>
      <c r="DB28" s="797"/>
      <c r="DC28" s="798"/>
      <c r="DD28" s="798"/>
      <c r="DE28" s="798"/>
      <c r="DF28" s="799"/>
      <c r="DG28" s="797"/>
      <c r="DH28" s="798"/>
      <c r="DI28" s="798"/>
      <c r="DJ28" s="798"/>
      <c r="DK28" s="799"/>
      <c r="DL28" s="797"/>
      <c r="DM28" s="798"/>
      <c r="DN28" s="798"/>
      <c r="DO28" s="798"/>
      <c r="DP28" s="799"/>
      <c r="DQ28" s="797"/>
      <c r="DR28" s="798"/>
      <c r="DS28" s="798"/>
      <c r="DT28" s="798"/>
      <c r="DU28" s="799"/>
      <c r="DV28" s="800"/>
      <c r="DW28" s="801"/>
      <c r="DX28" s="801"/>
      <c r="DY28" s="801"/>
      <c r="DZ28" s="802"/>
      <c r="EA28" s="197"/>
    </row>
    <row r="29" spans="1:131" s="198" customFormat="1" ht="26.25" customHeight="1" x14ac:dyDescent="0.15">
      <c r="A29" s="217">
        <v>2</v>
      </c>
      <c r="B29" s="771" t="s">
        <v>379</v>
      </c>
      <c r="C29" s="772"/>
      <c r="D29" s="772"/>
      <c r="E29" s="772"/>
      <c r="F29" s="772"/>
      <c r="G29" s="772"/>
      <c r="H29" s="772"/>
      <c r="I29" s="772"/>
      <c r="J29" s="772"/>
      <c r="K29" s="772"/>
      <c r="L29" s="772"/>
      <c r="M29" s="772"/>
      <c r="N29" s="772"/>
      <c r="O29" s="772"/>
      <c r="P29" s="773"/>
      <c r="Q29" s="774">
        <v>262</v>
      </c>
      <c r="R29" s="775"/>
      <c r="S29" s="775"/>
      <c r="T29" s="775"/>
      <c r="U29" s="775"/>
      <c r="V29" s="775">
        <v>256</v>
      </c>
      <c r="W29" s="775"/>
      <c r="X29" s="775"/>
      <c r="Y29" s="775"/>
      <c r="Z29" s="775"/>
      <c r="AA29" s="775">
        <v>6</v>
      </c>
      <c r="AB29" s="775"/>
      <c r="AC29" s="775"/>
      <c r="AD29" s="775"/>
      <c r="AE29" s="776"/>
      <c r="AF29" s="777">
        <v>6</v>
      </c>
      <c r="AG29" s="778"/>
      <c r="AH29" s="778"/>
      <c r="AI29" s="778"/>
      <c r="AJ29" s="779"/>
      <c r="AK29" s="846">
        <v>71</v>
      </c>
      <c r="AL29" s="847"/>
      <c r="AM29" s="847"/>
      <c r="AN29" s="847"/>
      <c r="AO29" s="847"/>
      <c r="AP29" s="847">
        <v>31</v>
      </c>
      <c r="AQ29" s="847"/>
      <c r="AR29" s="847"/>
      <c r="AS29" s="847"/>
      <c r="AT29" s="847"/>
      <c r="AU29" s="847">
        <v>4</v>
      </c>
      <c r="AV29" s="847"/>
      <c r="AW29" s="847"/>
      <c r="AX29" s="847"/>
      <c r="AY29" s="847"/>
      <c r="AZ29" s="848" t="s">
        <v>544</v>
      </c>
      <c r="BA29" s="848"/>
      <c r="BB29" s="848"/>
      <c r="BC29" s="848"/>
      <c r="BD29" s="848"/>
      <c r="BE29" s="844"/>
      <c r="BF29" s="844"/>
      <c r="BG29" s="844"/>
      <c r="BH29" s="844"/>
      <c r="BI29" s="845"/>
      <c r="BJ29" s="203"/>
      <c r="BK29" s="203"/>
      <c r="BL29" s="203"/>
      <c r="BM29" s="203"/>
      <c r="BN29" s="203"/>
      <c r="BO29" s="216"/>
      <c r="BP29" s="216"/>
      <c r="BQ29" s="213">
        <v>23</v>
      </c>
      <c r="BR29" s="214"/>
      <c r="BS29" s="784"/>
      <c r="BT29" s="785"/>
      <c r="BU29" s="785"/>
      <c r="BV29" s="785"/>
      <c r="BW29" s="785"/>
      <c r="BX29" s="785"/>
      <c r="BY29" s="785"/>
      <c r="BZ29" s="785"/>
      <c r="CA29" s="785"/>
      <c r="CB29" s="785"/>
      <c r="CC29" s="785"/>
      <c r="CD29" s="785"/>
      <c r="CE29" s="785"/>
      <c r="CF29" s="785"/>
      <c r="CG29" s="786"/>
      <c r="CH29" s="797"/>
      <c r="CI29" s="798"/>
      <c r="CJ29" s="798"/>
      <c r="CK29" s="798"/>
      <c r="CL29" s="799"/>
      <c r="CM29" s="797"/>
      <c r="CN29" s="798"/>
      <c r="CO29" s="798"/>
      <c r="CP29" s="798"/>
      <c r="CQ29" s="799"/>
      <c r="CR29" s="797"/>
      <c r="CS29" s="798"/>
      <c r="CT29" s="798"/>
      <c r="CU29" s="798"/>
      <c r="CV29" s="799"/>
      <c r="CW29" s="797"/>
      <c r="CX29" s="798"/>
      <c r="CY29" s="798"/>
      <c r="CZ29" s="798"/>
      <c r="DA29" s="799"/>
      <c r="DB29" s="797"/>
      <c r="DC29" s="798"/>
      <c r="DD29" s="798"/>
      <c r="DE29" s="798"/>
      <c r="DF29" s="799"/>
      <c r="DG29" s="797"/>
      <c r="DH29" s="798"/>
      <c r="DI29" s="798"/>
      <c r="DJ29" s="798"/>
      <c r="DK29" s="799"/>
      <c r="DL29" s="797"/>
      <c r="DM29" s="798"/>
      <c r="DN29" s="798"/>
      <c r="DO29" s="798"/>
      <c r="DP29" s="799"/>
      <c r="DQ29" s="797"/>
      <c r="DR29" s="798"/>
      <c r="DS29" s="798"/>
      <c r="DT29" s="798"/>
      <c r="DU29" s="799"/>
      <c r="DV29" s="800"/>
      <c r="DW29" s="801"/>
      <c r="DX29" s="801"/>
      <c r="DY29" s="801"/>
      <c r="DZ29" s="802"/>
      <c r="EA29" s="197"/>
    </row>
    <row r="30" spans="1:131" s="198" customFormat="1" ht="26.25" customHeight="1" x14ac:dyDescent="0.15">
      <c r="A30" s="217">
        <v>3</v>
      </c>
      <c r="B30" s="771" t="s">
        <v>380</v>
      </c>
      <c r="C30" s="772"/>
      <c r="D30" s="772"/>
      <c r="E30" s="772"/>
      <c r="F30" s="772"/>
      <c r="G30" s="772"/>
      <c r="H30" s="772"/>
      <c r="I30" s="772"/>
      <c r="J30" s="772"/>
      <c r="K30" s="772"/>
      <c r="L30" s="772"/>
      <c r="M30" s="772"/>
      <c r="N30" s="772"/>
      <c r="O30" s="772"/>
      <c r="P30" s="773"/>
      <c r="Q30" s="774">
        <v>1735</v>
      </c>
      <c r="R30" s="775"/>
      <c r="S30" s="775"/>
      <c r="T30" s="775"/>
      <c r="U30" s="775"/>
      <c r="V30" s="775">
        <v>1713</v>
      </c>
      <c r="W30" s="775"/>
      <c r="X30" s="775"/>
      <c r="Y30" s="775"/>
      <c r="Z30" s="775"/>
      <c r="AA30" s="775">
        <v>21</v>
      </c>
      <c r="AB30" s="775"/>
      <c r="AC30" s="775"/>
      <c r="AD30" s="775"/>
      <c r="AE30" s="776"/>
      <c r="AF30" s="777">
        <v>21</v>
      </c>
      <c r="AG30" s="778"/>
      <c r="AH30" s="778"/>
      <c r="AI30" s="778"/>
      <c r="AJ30" s="779"/>
      <c r="AK30" s="846">
        <v>262</v>
      </c>
      <c r="AL30" s="847"/>
      <c r="AM30" s="847"/>
      <c r="AN30" s="847"/>
      <c r="AO30" s="847"/>
      <c r="AP30" s="847">
        <v>14</v>
      </c>
      <c r="AQ30" s="847"/>
      <c r="AR30" s="847"/>
      <c r="AS30" s="847"/>
      <c r="AT30" s="847"/>
      <c r="AU30" s="847" t="s">
        <v>544</v>
      </c>
      <c r="AV30" s="847"/>
      <c r="AW30" s="847"/>
      <c r="AX30" s="847"/>
      <c r="AY30" s="847"/>
      <c r="AZ30" s="848" t="s">
        <v>544</v>
      </c>
      <c r="BA30" s="848"/>
      <c r="BB30" s="848"/>
      <c r="BC30" s="848"/>
      <c r="BD30" s="848"/>
      <c r="BE30" s="844"/>
      <c r="BF30" s="844"/>
      <c r="BG30" s="844"/>
      <c r="BH30" s="844"/>
      <c r="BI30" s="845"/>
      <c r="BJ30" s="203"/>
      <c r="BK30" s="203"/>
      <c r="BL30" s="203"/>
      <c r="BM30" s="203"/>
      <c r="BN30" s="203"/>
      <c r="BO30" s="216"/>
      <c r="BP30" s="216"/>
      <c r="BQ30" s="213">
        <v>24</v>
      </c>
      <c r="BR30" s="214"/>
      <c r="BS30" s="784"/>
      <c r="BT30" s="785"/>
      <c r="BU30" s="785"/>
      <c r="BV30" s="785"/>
      <c r="BW30" s="785"/>
      <c r="BX30" s="785"/>
      <c r="BY30" s="785"/>
      <c r="BZ30" s="785"/>
      <c r="CA30" s="785"/>
      <c r="CB30" s="785"/>
      <c r="CC30" s="785"/>
      <c r="CD30" s="785"/>
      <c r="CE30" s="785"/>
      <c r="CF30" s="785"/>
      <c r="CG30" s="786"/>
      <c r="CH30" s="797"/>
      <c r="CI30" s="798"/>
      <c r="CJ30" s="798"/>
      <c r="CK30" s="798"/>
      <c r="CL30" s="799"/>
      <c r="CM30" s="797"/>
      <c r="CN30" s="798"/>
      <c r="CO30" s="798"/>
      <c r="CP30" s="798"/>
      <c r="CQ30" s="799"/>
      <c r="CR30" s="797"/>
      <c r="CS30" s="798"/>
      <c r="CT30" s="798"/>
      <c r="CU30" s="798"/>
      <c r="CV30" s="799"/>
      <c r="CW30" s="797"/>
      <c r="CX30" s="798"/>
      <c r="CY30" s="798"/>
      <c r="CZ30" s="798"/>
      <c r="DA30" s="799"/>
      <c r="DB30" s="797"/>
      <c r="DC30" s="798"/>
      <c r="DD30" s="798"/>
      <c r="DE30" s="798"/>
      <c r="DF30" s="799"/>
      <c r="DG30" s="797"/>
      <c r="DH30" s="798"/>
      <c r="DI30" s="798"/>
      <c r="DJ30" s="798"/>
      <c r="DK30" s="799"/>
      <c r="DL30" s="797"/>
      <c r="DM30" s="798"/>
      <c r="DN30" s="798"/>
      <c r="DO30" s="798"/>
      <c r="DP30" s="799"/>
      <c r="DQ30" s="797"/>
      <c r="DR30" s="798"/>
      <c r="DS30" s="798"/>
      <c r="DT30" s="798"/>
      <c r="DU30" s="799"/>
      <c r="DV30" s="800"/>
      <c r="DW30" s="801"/>
      <c r="DX30" s="801"/>
      <c r="DY30" s="801"/>
      <c r="DZ30" s="802"/>
      <c r="EA30" s="197"/>
    </row>
    <row r="31" spans="1:131" s="198" customFormat="1" ht="26.25" customHeight="1" x14ac:dyDescent="0.15">
      <c r="A31" s="217">
        <v>4</v>
      </c>
      <c r="B31" s="771" t="s">
        <v>381</v>
      </c>
      <c r="C31" s="772"/>
      <c r="D31" s="772"/>
      <c r="E31" s="772"/>
      <c r="F31" s="772"/>
      <c r="G31" s="772"/>
      <c r="H31" s="772"/>
      <c r="I31" s="772"/>
      <c r="J31" s="772"/>
      <c r="K31" s="772"/>
      <c r="L31" s="772"/>
      <c r="M31" s="772"/>
      <c r="N31" s="772"/>
      <c r="O31" s="772"/>
      <c r="P31" s="773"/>
      <c r="Q31" s="774">
        <v>156</v>
      </c>
      <c r="R31" s="775"/>
      <c r="S31" s="775"/>
      <c r="T31" s="775"/>
      <c r="U31" s="775"/>
      <c r="V31" s="775">
        <v>156</v>
      </c>
      <c r="W31" s="775"/>
      <c r="X31" s="775"/>
      <c r="Y31" s="775"/>
      <c r="Z31" s="775"/>
      <c r="AA31" s="775">
        <v>0</v>
      </c>
      <c r="AB31" s="775"/>
      <c r="AC31" s="775"/>
      <c r="AD31" s="775"/>
      <c r="AE31" s="776"/>
      <c r="AF31" s="777">
        <v>0</v>
      </c>
      <c r="AG31" s="778"/>
      <c r="AH31" s="778"/>
      <c r="AI31" s="778"/>
      <c r="AJ31" s="779"/>
      <c r="AK31" s="846">
        <v>67</v>
      </c>
      <c r="AL31" s="847"/>
      <c r="AM31" s="847"/>
      <c r="AN31" s="847"/>
      <c r="AO31" s="847"/>
      <c r="AP31" s="847" t="s">
        <v>544</v>
      </c>
      <c r="AQ31" s="847"/>
      <c r="AR31" s="847"/>
      <c r="AS31" s="847"/>
      <c r="AT31" s="847"/>
      <c r="AU31" s="847" t="s">
        <v>544</v>
      </c>
      <c r="AV31" s="847"/>
      <c r="AW31" s="847"/>
      <c r="AX31" s="847"/>
      <c r="AY31" s="847"/>
      <c r="AZ31" s="848" t="s">
        <v>544</v>
      </c>
      <c r="BA31" s="848"/>
      <c r="BB31" s="848"/>
      <c r="BC31" s="848"/>
      <c r="BD31" s="848"/>
      <c r="BE31" s="844"/>
      <c r="BF31" s="844"/>
      <c r="BG31" s="844"/>
      <c r="BH31" s="844"/>
      <c r="BI31" s="845"/>
      <c r="BJ31" s="203"/>
      <c r="BK31" s="203"/>
      <c r="BL31" s="203"/>
      <c r="BM31" s="203"/>
      <c r="BN31" s="203"/>
      <c r="BO31" s="216"/>
      <c r="BP31" s="216"/>
      <c r="BQ31" s="213">
        <v>25</v>
      </c>
      <c r="BR31" s="214"/>
      <c r="BS31" s="784"/>
      <c r="BT31" s="785"/>
      <c r="BU31" s="785"/>
      <c r="BV31" s="785"/>
      <c r="BW31" s="785"/>
      <c r="BX31" s="785"/>
      <c r="BY31" s="785"/>
      <c r="BZ31" s="785"/>
      <c r="CA31" s="785"/>
      <c r="CB31" s="785"/>
      <c r="CC31" s="785"/>
      <c r="CD31" s="785"/>
      <c r="CE31" s="785"/>
      <c r="CF31" s="785"/>
      <c r="CG31" s="786"/>
      <c r="CH31" s="797"/>
      <c r="CI31" s="798"/>
      <c r="CJ31" s="798"/>
      <c r="CK31" s="798"/>
      <c r="CL31" s="799"/>
      <c r="CM31" s="797"/>
      <c r="CN31" s="798"/>
      <c r="CO31" s="798"/>
      <c r="CP31" s="798"/>
      <c r="CQ31" s="799"/>
      <c r="CR31" s="797"/>
      <c r="CS31" s="798"/>
      <c r="CT31" s="798"/>
      <c r="CU31" s="798"/>
      <c r="CV31" s="799"/>
      <c r="CW31" s="797"/>
      <c r="CX31" s="798"/>
      <c r="CY31" s="798"/>
      <c r="CZ31" s="798"/>
      <c r="DA31" s="799"/>
      <c r="DB31" s="797"/>
      <c r="DC31" s="798"/>
      <c r="DD31" s="798"/>
      <c r="DE31" s="798"/>
      <c r="DF31" s="799"/>
      <c r="DG31" s="797"/>
      <c r="DH31" s="798"/>
      <c r="DI31" s="798"/>
      <c r="DJ31" s="798"/>
      <c r="DK31" s="799"/>
      <c r="DL31" s="797"/>
      <c r="DM31" s="798"/>
      <c r="DN31" s="798"/>
      <c r="DO31" s="798"/>
      <c r="DP31" s="799"/>
      <c r="DQ31" s="797"/>
      <c r="DR31" s="798"/>
      <c r="DS31" s="798"/>
      <c r="DT31" s="798"/>
      <c r="DU31" s="799"/>
      <c r="DV31" s="800"/>
      <c r="DW31" s="801"/>
      <c r="DX31" s="801"/>
      <c r="DY31" s="801"/>
      <c r="DZ31" s="802"/>
      <c r="EA31" s="197"/>
    </row>
    <row r="32" spans="1:131" s="198" customFormat="1" ht="26.25" customHeight="1" x14ac:dyDescent="0.15">
      <c r="A32" s="217">
        <v>5</v>
      </c>
      <c r="B32" s="771" t="s">
        <v>382</v>
      </c>
      <c r="C32" s="772"/>
      <c r="D32" s="772"/>
      <c r="E32" s="772"/>
      <c r="F32" s="772"/>
      <c r="G32" s="772"/>
      <c r="H32" s="772"/>
      <c r="I32" s="772"/>
      <c r="J32" s="772"/>
      <c r="K32" s="772"/>
      <c r="L32" s="772"/>
      <c r="M32" s="772"/>
      <c r="N32" s="772"/>
      <c r="O32" s="772"/>
      <c r="P32" s="773"/>
      <c r="Q32" s="774">
        <v>1372</v>
      </c>
      <c r="R32" s="775"/>
      <c r="S32" s="775"/>
      <c r="T32" s="775"/>
      <c r="U32" s="775"/>
      <c r="V32" s="775">
        <v>1318</v>
      </c>
      <c r="W32" s="775"/>
      <c r="X32" s="775"/>
      <c r="Y32" s="775"/>
      <c r="Z32" s="775"/>
      <c r="AA32" s="775">
        <v>54</v>
      </c>
      <c r="AB32" s="775"/>
      <c r="AC32" s="775"/>
      <c r="AD32" s="775"/>
      <c r="AE32" s="776"/>
      <c r="AF32" s="777">
        <v>1629</v>
      </c>
      <c r="AG32" s="778"/>
      <c r="AH32" s="778"/>
      <c r="AI32" s="778"/>
      <c r="AJ32" s="779"/>
      <c r="AK32" s="846">
        <v>50</v>
      </c>
      <c r="AL32" s="847"/>
      <c r="AM32" s="847"/>
      <c r="AN32" s="847"/>
      <c r="AO32" s="847"/>
      <c r="AP32" s="847">
        <v>222</v>
      </c>
      <c r="AQ32" s="847"/>
      <c r="AR32" s="847"/>
      <c r="AS32" s="847"/>
      <c r="AT32" s="847"/>
      <c r="AU32" s="847">
        <v>130</v>
      </c>
      <c r="AV32" s="847"/>
      <c r="AW32" s="847"/>
      <c r="AX32" s="847"/>
      <c r="AY32" s="847"/>
      <c r="AZ32" s="848" t="s">
        <v>545</v>
      </c>
      <c r="BA32" s="848"/>
      <c r="BB32" s="848"/>
      <c r="BC32" s="848"/>
      <c r="BD32" s="848"/>
      <c r="BE32" s="844" t="s">
        <v>383</v>
      </c>
      <c r="BF32" s="844"/>
      <c r="BG32" s="844"/>
      <c r="BH32" s="844"/>
      <c r="BI32" s="845"/>
      <c r="BJ32" s="203"/>
      <c r="BK32" s="203"/>
      <c r="BL32" s="203"/>
      <c r="BM32" s="203"/>
      <c r="BN32" s="203"/>
      <c r="BO32" s="216"/>
      <c r="BP32" s="216"/>
      <c r="BQ32" s="213">
        <v>26</v>
      </c>
      <c r="BR32" s="214"/>
      <c r="BS32" s="784"/>
      <c r="BT32" s="785"/>
      <c r="BU32" s="785"/>
      <c r="BV32" s="785"/>
      <c r="BW32" s="785"/>
      <c r="BX32" s="785"/>
      <c r="BY32" s="785"/>
      <c r="BZ32" s="785"/>
      <c r="CA32" s="785"/>
      <c r="CB32" s="785"/>
      <c r="CC32" s="785"/>
      <c r="CD32" s="785"/>
      <c r="CE32" s="785"/>
      <c r="CF32" s="785"/>
      <c r="CG32" s="786"/>
      <c r="CH32" s="797"/>
      <c r="CI32" s="798"/>
      <c r="CJ32" s="798"/>
      <c r="CK32" s="798"/>
      <c r="CL32" s="799"/>
      <c r="CM32" s="797"/>
      <c r="CN32" s="798"/>
      <c r="CO32" s="798"/>
      <c r="CP32" s="798"/>
      <c r="CQ32" s="799"/>
      <c r="CR32" s="797"/>
      <c r="CS32" s="798"/>
      <c r="CT32" s="798"/>
      <c r="CU32" s="798"/>
      <c r="CV32" s="799"/>
      <c r="CW32" s="797"/>
      <c r="CX32" s="798"/>
      <c r="CY32" s="798"/>
      <c r="CZ32" s="798"/>
      <c r="DA32" s="799"/>
      <c r="DB32" s="797"/>
      <c r="DC32" s="798"/>
      <c r="DD32" s="798"/>
      <c r="DE32" s="798"/>
      <c r="DF32" s="799"/>
      <c r="DG32" s="797"/>
      <c r="DH32" s="798"/>
      <c r="DI32" s="798"/>
      <c r="DJ32" s="798"/>
      <c r="DK32" s="799"/>
      <c r="DL32" s="797"/>
      <c r="DM32" s="798"/>
      <c r="DN32" s="798"/>
      <c r="DO32" s="798"/>
      <c r="DP32" s="799"/>
      <c r="DQ32" s="797"/>
      <c r="DR32" s="798"/>
      <c r="DS32" s="798"/>
      <c r="DT32" s="798"/>
      <c r="DU32" s="799"/>
      <c r="DV32" s="800"/>
      <c r="DW32" s="801"/>
      <c r="DX32" s="801"/>
      <c r="DY32" s="801"/>
      <c r="DZ32" s="802"/>
      <c r="EA32" s="197"/>
    </row>
    <row r="33" spans="1:131" s="198" customFormat="1" ht="26.25" customHeight="1" x14ac:dyDescent="0.15">
      <c r="A33" s="217">
        <v>6</v>
      </c>
      <c r="B33" s="771" t="s">
        <v>384</v>
      </c>
      <c r="C33" s="772"/>
      <c r="D33" s="772"/>
      <c r="E33" s="772"/>
      <c r="F33" s="772"/>
      <c r="G33" s="772"/>
      <c r="H33" s="772"/>
      <c r="I33" s="772"/>
      <c r="J33" s="772"/>
      <c r="K33" s="772"/>
      <c r="L33" s="772"/>
      <c r="M33" s="772"/>
      <c r="N33" s="772"/>
      <c r="O33" s="772"/>
      <c r="P33" s="773"/>
      <c r="Q33" s="774">
        <v>254</v>
      </c>
      <c r="R33" s="775"/>
      <c r="S33" s="775"/>
      <c r="T33" s="775"/>
      <c r="U33" s="775"/>
      <c r="V33" s="775">
        <v>231</v>
      </c>
      <c r="W33" s="775"/>
      <c r="X33" s="775"/>
      <c r="Y33" s="775"/>
      <c r="Z33" s="775"/>
      <c r="AA33" s="775">
        <v>23</v>
      </c>
      <c r="AB33" s="775"/>
      <c r="AC33" s="775"/>
      <c r="AD33" s="775"/>
      <c r="AE33" s="776"/>
      <c r="AF33" s="777">
        <v>716</v>
      </c>
      <c r="AG33" s="778"/>
      <c r="AH33" s="778"/>
      <c r="AI33" s="778"/>
      <c r="AJ33" s="779"/>
      <c r="AK33" s="846">
        <v>6</v>
      </c>
      <c r="AL33" s="847"/>
      <c r="AM33" s="847"/>
      <c r="AN33" s="847"/>
      <c r="AO33" s="847"/>
      <c r="AP33" s="847">
        <v>428</v>
      </c>
      <c r="AQ33" s="847"/>
      <c r="AR33" s="847"/>
      <c r="AS33" s="847"/>
      <c r="AT33" s="847"/>
      <c r="AU33" s="847">
        <v>15</v>
      </c>
      <c r="AV33" s="847"/>
      <c r="AW33" s="847"/>
      <c r="AX33" s="847"/>
      <c r="AY33" s="847"/>
      <c r="AZ33" s="848" t="s">
        <v>545</v>
      </c>
      <c r="BA33" s="848"/>
      <c r="BB33" s="848"/>
      <c r="BC33" s="848"/>
      <c r="BD33" s="848"/>
      <c r="BE33" s="844" t="s">
        <v>383</v>
      </c>
      <c r="BF33" s="844"/>
      <c r="BG33" s="844"/>
      <c r="BH33" s="844"/>
      <c r="BI33" s="845"/>
      <c r="BJ33" s="203"/>
      <c r="BK33" s="203"/>
      <c r="BL33" s="203"/>
      <c r="BM33" s="203"/>
      <c r="BN33" s="203"/>
      <c r="BO33" s="216"/>
      <c r="BP33" s="216"/>
      <c r="BQ33" s="213">
        <v>27</v>
      </c>
      <c r="BR33" s="214"/>
      <c r="BS33" s="784"/>
      <c r="BT33" s="785"/>
      <c r="BU33" s="785"/>
      <c r="BV33" s="785"/>
      <c r="BW33" s="785"/>
      <c r="BX33" s="785"/>
      <c r="BY33" s="785"/>
      <c r="BZ33" s="785"/>
      <c r="CA33" s="785"/>
      <c r="CB33" s="785"/>
      <c r="CC33" s="785"/>
      <c r="CD33" s="785"/>
      <c r="CE33" s="785"/>
      <c r="CF33" s="785"/>
      <c r="CG33" s="786"/>
      <c r="CH33" s="797"/>
      <c r="CI33" s="798"/>
      <c r="CJ33" s="798"/>
      <c r="CK33" s="798"/>
      <c r="CL33" s="799"/>
      <c r="CM33" s="797"/>
      <c r="CN33" s="798"/>
      <c r="CO33" s="798"/>
      <c r="CP33" s="798"/>
      <c r="CQ33" s="799"/>
      <c r="CR33" s="797"/>
      <c r="CS33" s="798"/>
      <c r="CT33" s="798"/>
      <c r="CU33" s="798"/>
      <c r="CV33" s="799"/>
      <c r="CW33" s="797"/>
      <c r="CX33" s="798"/>
      <c r="CY33" s="798"/>
      <c r="CZ33" s="798"/>
      <c r="DA33" s="799"/>
      <c r="DB33" s="797"/>
      <c r="DC33" s="798"/>
      <c r="DD33" s="798"/>
      <c r="DE33" s="798"/>
      <c r="DF33" s="799"/>
      <c r="DG33" s="797"/>
      <c r="DH33" s="798"/>
      <c r="DI33" s="798"/>
      <c r="DJ33" s="798"/>
      <c r="DK33" s="799"/>
      <c r="DL33" s="797"/>
      <c r="DM33" s="798"/>
      <c r="DN33" s="798"/>
      <c r="DO33" s="798"/>
      <c r="DP33" s="799"/>
      <c r="DQ33" s="797"/>
      <c r="DR33" s="798"/>
      <c r="DS33" s="798"/>
      <c r="DT33" s="798"/>
      <c r="DU33" s="799"/>
      <c r="DV33" s="800"/>
      <c r="DW33" s="801"/>
      <c r="DX33" s="801"/>
      <c r="DY33" s="801"/>
      <c r="DZ33" s="802"/>
      <c r="EA33" s="197"/>
    </row>
    <row r="34" spans="1:131" s="198" customFormat="1" ht="26.25" customHeight="1" x14ac:dyDescent="0.15">
      <c r="A34" s="217">
        <v>7</v>
      </c>
      <c r="B34" s="771" t="s">
        <v>385</v>
      </c>
      <c r="C34" s="772"/>
      <c r="D34" s="772"/>
      <c r="E34" s="772"/>
      <c r="F34" s="772"/>
      <c r="G34" s="772"/>
      <c r="H34" s="772"/>
      <c r="I34" s="772"/>
      <c r="J34" s="772"/>
      <c r="K34" s="772"/>
      <c r="L34" s="772"/>
      <c r="M34" s="772"/>
      <c r="N34" s="772"/>
      <c r="O34" s="772"/>
      <c r="P34" s="773"/>
      <c r="Q34" s="774">
        <v>1216</v>
      </c>
      <c r="R34" s="775"/>
      <c r="S34" s="775"/>
      <c r="T34" s="775"/>
      <c r="U34" s="775"/>
      <c r="V34" s="775">
        <v>1151</v>
      </c>
      <c r="W34" s="775"/>
      <c r="X34" s="775"/>
      <c r="Y34" s="775"/>
      <c r="Z34" s="775"/>
      <c r="AA34" s="775">
        <v>65</v>
      </c>
      <c r="AB34" s="775"/>
      <c r="AC34" s="775"/>
      <c r="AD34" s="775"/>
      <c r="AE34" s="776"/>
      <c r="AF34" s="777">
        <v>65</v>
      </c>
      <c r="AG34" s="778"/>
      <c r="AH34" s="778"/>
      <c r="AI34" s="778"/>
      <c r="AJ34" s="779"/>
      <c r="AK34" s="846">
        <v>299</v>
      </c>
      <c r="AL34" s="847"/>
      <c r="AM34" s="847"/>
      <c r="AN34" s="847"/>
      <c r="AO34" s="847"/>
      <c r="AP34" s="847">
        <v>2119</v>
      </c>
      <c r="AQ34" s="847"/>
      <c r="AR34" s="847"/>
      <c r="AS34" s="847"/>
      <c r="AT34" s="847"/>
      <c r="AU34" s="847">
        <v>1693</v>
      </c>
      <c r="AV34" s="847"/>
      <c r="AW34" s="847"/>
      <c r="AX34" s="847"/>
      <c r="AY34" s="847"/>
      <c r="AZ34" s="848" t="s">
        <v>545</v>
      </c>
      <c r="BA34" s="848"/>
      <c r="BB34" s="848"/>
      <c r="BC34" s="848"/>
      <c r="BD34" s="848"/>
      <c r="BE34" s="844" t="s">
        <v>386</v>
      </c>
      <c r="BF34" s="844"/>
      <c r="BG34" s="844"/>
      <c r="BH34" s="844"/>
      <c r="BI34" s="845"/>
      <c r="BJ34" s="203"/>
      <c r="BK34" s="203"/>
      <c r="BL34" s="203"/>
      <c r="BM34" s="203"/>
      <c r="BN34" s="203"/>
      <c r="BO34" s="216"/>
      <c r="BP34" s="216"/>
      <c r="BQ34" s="213">
        <v>28</v>
      </c>
      <c r="BR34" s="214"/>
      <c r="BS34" s="784"/>
      <c r="BT34" s="785"/>
      <c r="BU34" s="785"/>
      <c r="BV34" s="785"/>
      <c r="BW34" s="785"/>
      <c r="BX34" s="785"/>
      <c r="BY34" s="785"/>
      <c r="BZ34" s="785"/>
      <c r="CA34" s="785"/>
      <c r="CB34" s="785"/>
      <c r="CC34" s="785"/>
      <c r="CD34" s="785"/>
      <c r="CE34" s="785"/>
      <c r="CF34" s="785"/>
      <c r="CG34" s="786"/>
      <c r="CH34" s="797"/>
      <c r="CI34" s="798"/>
      <c r="CJ34" s="798"/>
      <c r="CK34" s="798"/>
      <c r="CL34" s="799"/>
      <c r="CM34" s="797"/>
      <c r="CN34" s="798"/>
      <c r="CO34" s="798"/>
      <c r="CP34" s="798"/>
      <c r="CQ34" s="799"/>
      <c r="CR34" s="797"/>
      <c r="CS34" s="798"/>
      <c r="CT34" s="798"/>
      <c r="CU34" s="798"/>
      <c r="CV34" s="799"/>
      <c r="CW34" s="797"/>
      <c r="CX34" s="798"/>
      <c r="CY34" s="798"/>
      <c r="CZ34" s="798"/>
      <c r="DA34" s="799"/>
      <c r="DB34" s="797"/>
      <c r="DC34" s="798"/>
      <c r="DD34" s="798"/>
      <c r="DE34" s="798"/>
      <c r="DF34" s="799"/>
      <c r="DG34" s="797"/>
      <c r="DH34" s="798"/>
      <c r="DI34" s="798"/>
      <c r="DJ34" s="798"/>
      <c r="DK34" s="799"/>
      <c r="DL34" s="797"/>
      <c r="DM34" s="798"/>
      <c r="DN34" s="798"/>
      <c r="DO34" s="798"/>
      <c r="DP34" s="799"/>
      <c r="DQ34" s="797"/>
      <c r="DR34" s="798"/>
      <c r="DS34" s="798"/>
      <c r="DT34" s="798"/>
      <c r="DU34" s="799"/>
      <c r="DV34" s="800"/>
      <c r="DW34" s="801"/>
      <c r="DX34" s="801"/>
      <c r="DY34" s="801"/>
      <c r="DZ34" s="802"/>
      <c r="EA34" s="197"/>
    </row>
    <row r="35" spans="1:131" s="198" customFormat="1" ht="26.25" customHeight="1" x14ac:dyDescent="0.15">
      <c r="A35" s="217">
        <v>8</v>
      </c>
      <c r="B35" s="771" t="s">
        <v>387</v>
      </c>
      <c r="C35" s="772"/>
      <c r="D35" s="772"/>
      <c r="E35" s="772"/>
      <c r="F35" s="772"/>
      <c r="G35" s="772"/>
      <c r="H35" s="772"/>
      <c r="I35" s="772"/>
      <c r="J35" s="772"/>
      <c r="K35" s="772"/>
      <c r="L35" s="772"/>
      <c r="M35" s="772"/>
      <c r="N35" s="772"/>
      <c r="O35" s="772"/>
      <c r="P35" s="773"/>
      <c r="Q35" s="774">
        <v>723</v>
      </c>
      <c r="R35" s="775"/>
      <c r="S35" s="775"/>
      <c r="T35" s="775"/>
      <c r="U35" s="775"/>
      <c r="V35" s="775">
        <v>693</v>
      </c>
      <c r="W35" s="775"/>
      <c r="X35" s="775"/>
      <c r="Y35" s="775"/>
      <c r="Z35" s="775"/>
      <c r="AA35" s="775">
        <v>30</v>
      </c>
      <c r="AB35" s="775"/>
      <c r="AC35" s="775"/>
      <c r="AD35" s="775"/>
      <c r="AE35" s="776"/>
      <c r="AF35" s="777">
        <v>30</v>
      </c>
      <c r="AG35" s="778"/>
      <c r="AH35" s="778"/>
      <c r="AI35" s="778"/>
      <c r="AJ35" s="779"/>
      <c r="AK35" s="846">
        <v>329</v>
      </c>
      <c r="AL35" s="847"/>
      <c r="AM35" s="847"/>
      <c r="AN35" s="847"/>
      <c r="AO35" s="847"/>
      <c r="AP35" s="847">
        <v>2467</v>
      </c>
      <c r="AQ35" s="847"/>
      <c r="AR35" s="847"/>
      <c r="AS35" s="847"/>
      <c r="AT35" s="847"/>
      <c r="AU35" s="847">
        <v>2467</v>
      </c>
      <c r="AV35" s="847"/>
      <c r="AW35" s="847"/>
      <c r="AX35" s="847"/>
      <c r="AY35" s="847"/>
      <c r="AZ35" s="848" t="s">
        <v>573</v>
      </c>
      <c r="BA35" s="848"/>
      <c r="BB35" s="848"/>
      <c r="BC35" s="848"/>
      <c r="BD35" s="848"/>
      <c r="BE35" s="844" t="s">
        <v>386</v>
      </c>
      <c r="BF35" s="844"/>
      <c r="BG35" s="844"/>
      <c r="BH35" s="844"/>
      <c r="BI35" s="845"/>
      <c r="BJ35" s="203"/>
      <c r="BK35" s="203"/>
      <c r="BL35" s="203"/>
      <c r="BM35" s="203"/>
      <c r="BN35" s="203"/>
      <c r="BO35" s="216"/>
      <c r="BP35" s="216"/>
      <c r="BQ35" s="213">
        <v>29</v>
      </c>
      <c r="BR35" s="214"/>
      <c r="BS35" s="784"/>
      <c r="BT35" s="785"/>
      <c r="BU35" s="785"/>
      <c r="BV35" s="785"/>
      <c r="BW35" s="785"/>
      <c r="BX35" s="785"/>
      <c r="BY35" s="785"/>
      <c r="BZ35" s="785"/>
      <c r="CA35" s="785"/>
      <c r="CB35" s="785"/>
      <c r="CC35" s="785"/>
      <c r="CD35" s="785"/>
      <c r="CE35" s="785"/>
      <c r="CF35" s="785"/>
      <c r="CG35" s="786"/>
      <c r="CH35" s="797"/>
      <c r="CI35" s="798"/>
      <c r="CJ35" s="798"/>
      <c r="CK35" s="798"/>
      <c r="CL35" s="799"/>
      <c r="CM35" s="797"/>
      <c r="CN35" s="798"/>
      <c r="CO35" s="798"/>
      <c r="CP35" s="798"/>
      <c r="CQ35" s="799"/>
      <c r="CR35" s="797"/>
      <c r="CS35" s="798"/>
      <c r="CT35" s="798"/>
      <c r="CU35" s="798"/>
      <c r="CV35" s="799"/>
      <c r="CW35" s="797"/>
      <c r="CX35" s="798"/>
      <c r="CY35" s="798"/>
      <c r="CZ35" s="798"/>
      <c r="DA35" s="799"/>
      <c r="DB35" s="797"/>
      <c r="DC35" s="798"/>
      <c r="DD35" s="798"/>
      <c r="DE35" s="798"/>
      <c r="DF35" s="799"/>
      <c r="DG35" s="797"/>
      <c r="DH35" s="798"/>
      <c r="DI35" s="798"/>
      <c r="DJ35" s="798"/>
      <c r="DK35" s="799"/>
      <c r="DL35" s="797"/>
      <c r="DM35" s="798"/>
      <c r="DN35" s="798"/>
      <c r="DO35" s="798"/>
      <c r="DP35" s="799"/>
      <c r="DQ35" s="797"/>
      <c r="DR35" s="798"/>
      <c r="DS35" s="798"/>
      <c r="DT35" s="798"/>
      <c r="DU35" s="799"/>
      <c r="DV35" s="800"/>
      <c r="DW35" s="801"/>
      <c r="DX35" s="801"/>
      <c r="DY35" s="801"/>
      <c r="DZ35" s="802"/>
      <c r="EA35" s="197"/>
    </row>
    <row r="36" spans="1:131" s="198" customFormat="1" ht="26.25" customHeight="1" x14ac:dyDescent="0.15">
      <c r="A36" s="217">
        <v>9</v>
      </c>
      <c r="B36" s="771" t="s">
        <v>388</v>
      </c>
      <c r="C36" s="772"/>
      <c r="D36" s="772"/>
      <c r="E36" s="772"/>
      <c r="F36" s="772"/>
      <c r="G36" s="772"/>
      <c r="H36" s="772"/>
      <c r="I36" s="772"/>
      <c r="J36" s="772"/>
      <c r="K36" s="772"/>
      <c r="L36" s="772"/>
      <c r="M36" s="772"/>
      <c r="N36" s="772"/>
      <c r="O36" s="772"/>
      <c r="P36" s="773"/>
      <c r="Q36" s="774">
        <v>10</v>
      </c>
      <c r="R36" s="775"/>
      <c r="S36" s="775"/>
      <c r="T36" s="775"/>
      <c r="U36" s="775"/>
      <c r="V36" s="775">
        <v>10</v>
      </c>
      <c r="W36" s="775"/>
      <c r="X36" s="775"/>
      <c r="Y36" s="775"/>
      <c r="Z36" s="775"/>
      <c r="AA36" s="775" t="s">
        <v>545</v>
      </c>
      <c r="AB36" s="775"/>
      <c r="AC36" s="775"/>
      <c r="AD36" s="775"/>
      <c r="AE36" s="776"/>
      <c r="AF36" s="777" t="s">
        <v>389</v>
      </c>
      <c r="AG36" s="778"/>
      <c r="AH36" s="778"/>
      <c r="AI36" s="778"/>
      <c r="AJ36" s="779"/>
      <c r="AK36" s="846">
        <v>9</v>
      </c>
      <c r="AL36" s="847"/>
      <c r="AM36" s="847"/>
      <c r="AN36" s="847"/>
      <c r="AO36" s="847"/>
      <c r="AP36" s="847">
        <v>40</v>
      </c>
      <c r="AQ36" s="847"/>
      <c r="AR36" s="847"/>
      <c r="AS36" s="847"/>
      <c r="AT36" s="847"/>
      <c r="AU36" s="847">
        <v>40</v>
      </c>
      <c r="AV36" s="847"/>
      <c r="AW36" s="847"/>
      <c r="AX36" s="847"/>
      <c r="AY36" s="847"/>
      <c r="AZ36" s="848" t="s">
        <v>545</v>
      </c>
      <c r="BA36" s="848"/>
      <c r="BB36" s="848"/>
      <c r="BC36" s="848"/>
      <c r="BD36" s="848"/>
      <c r="BE36" s="844" t="s">
        <v>386</v>
      </c>
      <c r="BF36" s="844"/>
      <c r="BG36" s="844"/>
      <c r="BH36" s="844"/>
      <c r="BI36" s="845"/>
      <c r="BJ36" s="203"/>
      <c r="BK36" s="203"/>
      <c r="BL36" s="203"/>
      <c r="BM36" s="203"/>
      <c r="BN36" s="203"/>
      <c r="BO36" s="216"/>
      <c r="BP36" s="216"/>
      <c r="BQ36" s="213">
        <v>30</v>
      </c>
      <c r="BR36" s="214"/>
      <c r="BS36" s="784"/>
      <c r="BT36" s="785"/>
      <c r="BU36" s="785"/>
      <c r="BV36" s="785"/>
      <c r="BW36" s="785"/>
      <c r="BX36" s="785"/>
      <c r="BY36" s="785"/>
      <c r="BZ36" s="785"/>
      <c r="CA36" s="785"/>
      <c r="CB36" s="785"/>
      <c r="CC36" s="785"/>
      <c r="CD36" s="785"/>
      <c r="CE36" s="785"/>
      <c r="CF36" s="785"/>
      <c r="CG36" s="786"/>
      <c r="CH36" s="797"/>
      <c r="CI36" s="798"/>
      <c r="CJ36" s="798"/>
      <c r="CK36" s="798"/>
      <c r="CL36" s="799"/>
      <c r="CM36" s="797"/>
      <c r="CN36" s="798"/>
      <c r="CO36" s="798"/>
      <c r="CP36" s="798"/>
      <c r="CQ36" s="799"/>
      <c r="CR36" s="797"/>
      <c r="CS36" s="798"/>
      <c r="CT36" s="798"/>
      <c r="CU36" s="798"/>
      <c r="CV36" s="799"/>
      <c r="CW36" s="797"/>
      <c r="CX36" s="798"/>
      <c r="CY36" s="798"/>
      <c r="CZ36" s="798"/>
      <c r="DA36" s="799"/>
      <c r="DB36" s="797"/>
      <c r="DC36" s="798"/>
      <c r="DD36" s="798"/>
      <c r="DE36" s="798"/>
      <c r="DF36" s="799"/>
      <c r="DG36" s="797"/>
      <c r="DH36" s="798"/>
      <c r="DI36" s="798"/>
      <c r="DJ36" s="798"/>
      <c r="DK36" s="799"/>
      <c r="DL36" s="797"/>
      <c r="DM36" s="798"/>
      <c r="DN36" s="798"/>
      <c r="DO36" s="798"/>
      <c r="DP36" s="799"/>
      <c r="DQ36" s="797"/>
      <c r="DR36" s="798"/>
      <c r="DS36" s="798"/>
      <c r="DT36" s="798"/>
      <c r="DU36" s="799"/>
      <c r="DV36" s="800"/>
      <c r="DW36" s="801"/>
      <c r="DX36" s="801"/>
      <c r="DY36" s="801"/>
      <c r="DZ36" s="802"/>
      <c r="EA36" s="197"/>
    </row>
    <row r="37" spans="1:131" s="198" customFormat="1" ht="26.25" customHeight="1" x14ac:dyDescent="0.15">
      <c r="A37" s="217">
        <v>10</v>
      </c>
      <c r="B37" s="771" t="s">
        <v>390</v>
      </c>
      <c r="C37" s="772"/>
      <c r="D37" s="772"/>
      <c r="E37" s="772"/>
      <c r="F37" s="772"/>
      <c r="G37" s="772"/>
      <c r="H37" s="772"/>
      <c r="I37" s="772"/>
      <c r="J37" s="772"/>
      <c r="K37" s="772"/>
      <c r="L37" s="772"/>
      <c r="M37" s="772"/>
      <c r="N37" s="772"/>
      <c r="O37" s="772"/>
      <c r="P37" s="773"/>
      <c r="Q37" s="774">
        <v>879</v>
      </c>
      <c r="R37" s="775"/>
      <c r="S37" s="775"/>
      <c r="T37" s="775"/>
      <c r="U37" s="775"/>
      <c r="V37" s="775">
        <v>879</v>
      </c>
      <c r="W37" s="775"/>
      <c r="X37" s="775"/>
      <c r="Y37" s="775"/>
      <c r="Z37" s="775"/>
      <c r="AA37" s="775" t="s">
        <v>545</v>
      </c>
      <c r="AB37" s="775"/>
      <c r="AC37" s="775"/>
      <c r="AD37" s="775"/>
      <c r="AE37" s="776"/>
      <c r="AF37" s="777" t="s">
        <v>389</v>
      </c>
      <c r="AG37" s="778"/>
      <c r="AH37" s="778"/>
      <c r="AI37" s="778"/>
      <c r="AJ37" s="779"/>
      <c r="AK37" s="846">
        <v>373</v>
      </c>
      <c r="AL37" s="847"/>
      <c r="AM37" s="847"/>
      <c r="AN37" s="847"/>
      <c r="AO37" s="847"/>
      <c r="AP37" s="847">
        <v>4885</v>
      </c>
      <c r="AQ37" s="847"/>
      <c r="AR37" s="847"/>
      <c r="AS37" s="847"/>
      <c r="AT37" s="847"/>
      <c r="AU37" s="847">
        <v>4006</v>
      </c>
      <c r="AV37" s="847"/>
      <c r="AW37" s="847"/>
      <c r="AX37" s="847"/>
      <c r="AY37" s="847"/>
      <c r="AZ37" s="848" t="s">
        <v>545</v>
      </c>
      <c r="BA37" s="848"/>
      <c r="BB37" s="848"/>
      <c r="BC37" s="848"/>
      <c r="BD37" s="848"/>
      <c r="BE37" s="844" t="s">
        <v>386</v>
      </c>
      <c r="BF37" s="844"/>
      <c r="BG37" s="844"/>
      <c r="BH37" s="844"/>
      <c r="BI37" s="845"/>
      <c r="BJ37" s="203"/>
      <c r="BK37" s="203"/>
      <c r="BL37" s="203"/>
      <c r="BM37" s="203"/>
      <c r="BN37" s="203"/>
      <c r="BO37" s="216"/>
      <c r="BP37" s="216"/>
      <c r="BQ37" s="213">
        <v>31</v>
      </c>
      <c r="BR37" s="214"/>
      <c r="BS37" s="784"/>
      <c r="BT37" s="785"/>
      <c r="BU37" s="785"/>
      <c r="BV37" s="785"/>
      <c r="BW37" s="785"/>
      <c r="BX37" s="785"/>
      <c r="BY37" s="785"/>
      <c r="BZ37" s="785"/>
      <c r="CA37" s="785"/>
      <c r="CB37" s="785"/>
      <c r="CC37" s="785"/>
      <c r="CD37" s="785"/>
      <c r="CE37" s="785"/>
      <c r="CF37" s="785"/>
      <c r="CG37" s="786"/>
      <c r="CH37" s="797"/>
      <c r="CI37" s="798"/>
      <c r="CJ37" s="798"/>
      <c r="CK37" s="798"/>
      <c r="CL37" s="799"/>
      <c r="CM37" s="797"/>
      <c r="CN37" s="798"/>
      <c r="CO37" s="798"/>
      <c r="CP37" s="798"/>
      <c r="CQ37" s="799"/>
      <c r="CR37" s="797"/>
      <c r="CS37" s="798"/>
      <c r="CT37" s="798"/>
      <c r="CU37" s="798"/>
      <c r="CV37" s="799"/>
      <c r="CW37" s="797"/>
      <c r="CX37" s="798"/>
      <c r="CY37" s="798"/>
      <c r="CZ37" s="798"/>
      <c r="DA37" s="799"/>
      <c r="DB37" s="797"/>
      <c r="DC37" s="798"/>
      <c r="DD37" s="798"/>
      <c r="DE37" s="798"/>
      <c r="DF37" s="799"/>
      <c r="DG37" s="797"/>
      <c r="DH37" s="798"/>
      <c r="DI37" s="798"/>
      <c r="DJ37" s="798"/>
      <c r="DK37" s="799"/>
      <c r="DL37" s="797"/>
      <c r="DM37" s="798"/>
      <c r="DN37" s="798"/>
      <c r="DO37" s="798"/>
      <c r="DP37" s="799"/>
      <c r="DQ37" s="797"/>
      <c r="DR37" s="798"/>
      <c r="DS37" s="798"/>
      <c r="DT37" s="798"/>
      <c r="DU37" s="799"/>
      <c r="DV37" s="800"/>
      <c r="DW37" s="801"/>
      <c r="DX37" s="801"/>
      <c r="DY37" s="801"/>
      <c r="DZ37" s="802"/>
      <c r="EA37" s="197"/>
    </row>
    <row r="38" spans="1:131" s="198" customFormat="1" ht="26.25" customHeight="1" x14ac:dyDescent="0.15">
      <c r="A38" s="217">
        <v>11</v>
      </c>
      <c r="B38" s="771"/>
      <c r="C38" s="772"/>
      <c r="D38" s="772"/>
      <c r="E38" s="772"/>
      <c r="F38" s="772"/>
      <c r="G38" s="772"/>
      <c r="H38" s="772"/>
      <c r="I38" s="772"/>
      <c r="J38" s="772"/>
      <c r="K38" s="772"/>
      <c r="L38" s="772"/>
      <c r="M38" s="772"/>
      <c r="N38" s="772"/>
      <c r="O38" s="772"/>
      <c r="P38" s="773"/>
      <c r="Q38" s="774"/>
      <c r="R38" s="775"/>
      <c r="S38" s="775"/>
      <c r="T38" s="775"/>
      <c r="U38" s="775"/>
      <c r="V38" s="775"/>
      <c r="W38" s="775"/>
      <c r="X38" s="775"/>
      <c r="Y38" s="775"/>
      <c r="Z38" s="775"/>
      <c r="AA38" s="775"/>
      <c r="AB38" s="775"/>
      <c r="AC38" s="775"/>
      <c r="AD38" s="775"/>
      <c r="AE38" s="776"/>
      <c r="AF38" s="777"/>
      <c r="AG38" s="778"/>
      <c r="AH38" s="778"/>
      <c r="AI38" s="778"/>
      <c r="AJ38" s="779"/>
      <c r="AK38" s="846"/>
      <c r="AL38" s="847"/>
      <c r="AM38" s="847"/>
      <c r="AN38" s="847"/>
      <c r="AO38" s="847"/>
      <c r="AP38" s="847"/>
      <c r="AQ38" s="847"/>
      <c r="AR38" s="847"/>
      <c r="AS38" s="847"/>
      <c r="AT38" s="847"/>
      <c r="AU38" s="847"/>
      <c r="AV38" s="847"/>
      <c r="AW38" s="847"/>
      <c r="AX38" s="847"/>
      <c r="AY38" s="847"/>
      <c r="AZ38" s="848"/>
      <c r="BA38" s="848"/>
      <c r="BB38" s="848"/>
      <c r="BC38" s="848"/>
      <c r="BD38" s="848"/>
      <c r="BE38" s="844"/>
      <c r="BF38" s="844"/>
      <c r="BG38" s="844"/>
      <c r="BH38" s="844"/>
      <c r="BI38" s="845"/>
      <c r="BJ38" s="203"/>
      <c r="BK38" s="203"/>
      <c r="BL38" s="203"/>
      <c r="BM38" s="203"/>
      <c r="BN38" s="203"/>
      <c r="BO38" s="216"/>
      <c r="BP38" s="216"/>
      <c r="BQ38" s="213">
        <v>32</v>
      </c>
      <c r="BR38" s="214"/>
      <c r="BS38" s="784"/>
      <c r="BT38" s="785"/>
      <c r="BU38" s="785"/>
      <c r="BV38" s="785"/>
      <c r="BW38" s="785"/>
      <c r="BX38" s="785"/>
      <c r="BY38" s="785"/>
      <c r="BZ38" s="785"/>
      <c r="CA38" s="785"/>
      <c r="CB38" s="785"/>
      <c r="CC38" s="785"/>
      <c r="CD38" s="785"/>
      <c r="CE38" s="785"/>
      <c r="CF38" s="785"/>
      <c r="CG38" s="786"/>
      <c r="CH38" s="797"/>
      <c r="CI38" s="798"/>
      <c r="CJ38" s="798"/>
      <c r="CK38" s="798"/>
      <c r="CL38" s="799"/>
      <c r="CM38" s="797"/>
      <c r="CN38" s="798"/>
      <c r="CO38" s="798"/>
      <c r="CP38" s="798"/>
      <c r="CQ38" s="799"/>
      <c r="CR38" s="797"/>
      <c r="CS38" s="798"/>
      <c r="CT38" s="798"/>
      <c r="CU38" s="798"/>
      <c r="CV38" s="799"/>
      <c r="CW38" s="797"/>
      <c r="CX38" s="798"/>
      <c r="CY38" s="798"/>
      <c r="CZ38" s="798"/>
      <c r="DA38" s="799"/>
      <c r="DB38" s="797"/>
      <c r="DC38" s="798"/>
      <c r="DD38" s="798"/>
      <c r="DE38" s="798"/>
      <c r="DF38" s="799"/>
      <c r="DG38" s="797"/>
      <c r="DH38" s="798"/>
      <c r="DI38" s="798"/>
      <c r="DJ38" s="798"/>
      <c r="DK38" s="799"/>
      <c r="DL38" s="797"/>
      <c r="DM38" s="798"/>
      <c r="DN38" s="798"/>
      <c r="DO38" s="798"/>
      <c r="DP38" s="799"/>
      <c r="DQ38" s="797"/>
      <c r="DR38" s="798"/>
      <c r="DS38" s="798"/>
      <c r="DT38" s="798"/>
      <c r="DU38" s="799"/>
      <c r="DV38" s="800"/>
      <c r="DW38" s="801"/>
      <c r="DX38" s="801"/>
      <c r="DY38" s="801"/>
      <c r="DZ38" s="802"/>
      <c r="EA38" s="197"/>
    </row>
    <row r="39" spans="1:131" s="198" customFormat="1" ht="26.25" customHeight="1" x14ac:dyDescent="0.15">
      <c r="A39" s="217">
        <v>12</v>
      </c>
      <c r="B39" s="771"/>
      <c r="C39" s="772"/>
      <c r="D39" s="772"/>
      <c r="E39" s="772"/>
      <c r="F39" s="772"/>
      <c r="G39" s="772"/>
      <c r="H39" s="772"/>
      <c r="I39" s="772"/>
      <c r="J39" s="772"/>
      <c r="K39" s="772"/>
      <c r="L39" s="772"/>
      <c r="M39" s="772"/>
      <c r="N39" s="772"/>
      <c r="O39" s="772"/>
      <c r="P39" s="773"/>
      <c r="Q39" s="774"/>
      <c r="R39" s="775"/>
      <c r="S39" s="775"/>
      <c r="T39" s="775"/>
      <c r="U39" s="775"/>
      <c r="V39" s="775"/>
      <c r="W39" s="775"/>
      <c r="X39" s="775"/>
      <c r="Y39" s="775"/>
      <c r="Z39" s="775"/>
      <c r="AA39" s="775"/>
      <c r="AB39" s="775"/>
      <c r="AC39" s="775"/>
      <c r="AD39" s="775"/>
      <c r="AE39" s="776"/>
      <c r="AF39" s="777"/>
      <c r="AG39" s="778"/>
      <c r="AH39" s="778"/>
      <c r="AI39" s="778"/>
      <c r="AJ39" s="779"/>
      <c r="AK39" s="846"/>
      <c r="AL39" s="847"/>
      <c r="AM39" s="847"/>
      <c r="AN39" s="847"/>
      <c r="AO39" s="847"/>
      <c r="AP39" s="847"/>
      <c r="AQ39" s="847"/>
      <c r="AR39" s="847"/>
      <c r="AS39" s="847"/>
      <c r="AT39" s="847"/>
      <c r="AU39" s="847"/>
      <c r="AV39" s="847"/>
      <c r="AW39" s="847"/>
      <c r="AX39" s="847"/>
      <c r="AY39" s="847"/>
      <c r="AZ39" s="848"/>
      <c r="BA39" s="848"/>
      <c r="BB39" s="848"/>
      <c r="BC39" s="848"/>
      <c r="BD39" s="848"/>
      <c r="BE39" s="844"/>
      <c r="BF39" s="844"/>
      <c r="BG39" s="844"/>
      <c r="BH39" s="844"/>
      <c r="BI39" s="845"/>
      <c r="BJ39" s="203"/>
      <c r="BK39" s="203"/>
      <c r="BL39" s="203"/>
      <c r="BM39" s="203"/>
      <c r="BN39" s="203"/>
      <c r="BO39" s="216"/>
      <c r="BP39" s="216"/>
      <c r="BQ39" s="213">
        <v>33</v>
      </c>
      <c r="BR39" s="214"/>
      <c r="BS39" s="784"/>
      <c r="BT39" s="785"/>
      <c r="BU39" s="785"/>
      <c r="BV39" s="785"/>
      <c r="BW39" s="785"/>
      <c r="BX39" s="785"/>
      <c r="BY39" s="785"/>
      <c r="BZ39" s="785"/>
      <c r="CA39" s="785"/>
      <c r="CB39" s="785"/>
      <c r="CC39" s="785"/>
      <c r="CD39" s="785"/>
      <c r="CE39" s="785"/>
      <c r="CF39" s="785"/>
      <c r="CG39" s="786"/>
      <c r="CH39" s="797"/>
      <c r="CI39" s="798"/>
      <c r="CJ39" s="798"/>
      <c r="CK39" s="798"/>
      <c r="CL39" s="799"/>
      <c r="CM39" s="797"/>
      <c r="CN39" s="798"/>
      <c r="CO39" s="798"/>
      <c r="CP39" s="798"/>
      <c r="CQ39" s="799"/>
      <c r="CR39" s="797"/>
      <c r="CS39" s="798"/>
      <c r="CT39" s="798"/>
      <c r="CU39" s="798"/>
      <c r="CV39" s="799"/>
      <c r="CW39" s="797"/>
      <c r="CX39" s="798"/>
      <c r="CY39" s="798"/>
      <c r="CZ39" s="798"/>
      <c r="DA39" s="799"/>
      <c r="DB39" s="797"/>
      <c r="DC39" s="798"/>
      <c r="DD39" s="798"/>
      <c r="DE39" s="798"/>
      <c r="DF39" s="799"/>
      <c r="DG39" s="797"/>
      <c r="DH39" s="798"/>
      <c r="DI39" s="798"/>
      <c r="DJ39" s="798"/>
      <c r="DK39" s="799"/>
      <c r="DL39" s="797"/>
      <c r="DM39" s="798"/>
      <c r="DN39" s="798"/>
      <c r="DO39" s="798"/>
      <c r="DP39" s="799"/>
      <c r="DQ39" s="797"/>
      <c r="DR39" s="798"/>
      <c r="DS39" s="798"/>
      <c r="DT39" s="798"/>
      <c r="DU39" s="799"/>
      <c r="DV39" s="800"/>
      <c r="DW39" s="801"/>
      <c r="DX39" s="801"/>
      <c r="DY39" s="801"/>
      <c r="DZ39" s="802"/>
      <c r="EA39" s="197"/>
    </row>
    <row r="40" spans="1:131" s="198" customFormat="1" ht="26.25" customHeight="1" x14ac:dyDescent="0.15">
      <c r="A40" s="212">
        <v>13</v>
      </c>
      <c r="B40" s="771"/>
      <c r="C40" s="772"/>
      <c r="D40" s="772"/>
      <c r="E40" s="772"/>
      <c r="F40" s="772"/>
      <c r="G40" s="772"/>
      <c r="H40" s="772"/>
      <c r="I40" s="772"/>
      <c r="J40" s="772"/>
      <c r="K40" s="772"/>
      <c r="L40" s="772"/>
      <c r="M40" s="772"/>
      <c r="N40" s="772"/>
      <c r="O40" s="772"/>
      <c r="P40" s="773"/>
      <c r="Q40" s="774"/>
      <c r="R40" s="775"/>
      <c r="S40" s="775"/>
      <c r="T40" s="775"/>
      <c r="U40" s="775"/>
      <c r="V40" s="775"/>
      <c r="W40" s="775"/>
      <c r="X40" s="775"/>
      <c r="Y40" s="775"/>
      <c r="Z40" s="775"/>
      <c r="AA40" s="775"/>
      <c r="AB40" s="775"/>
      <c r="AC40" s="775"/>
      <c r="AD40" s="775"/>
      <c r="AE40" s="776"/>
      <c r="AF40" s="777"/>
      <c r="AG40" s="778"/>
      <c r="AH40" s="778"/>
      <c r="AI40" s="778"/>
      <c r="AJ40" s="779"/>
      <c r="AK40" s="846"/>
      <c r="AL40" s="847"/>
      <c r="AM40" s="847"/>
      <c r="AN40" s="847"/>
      <c r="AO40" s="847"/>
      <c r="AP40" s="847"/>
      <c r="AQ40" s="847"/>
      <c r="AR40" s="847"/>
      <c r="AS40" s="847"/>
      <c r="AT40" s="847"/>
      <c r="AU40" s="847"/>
      <c r="AV40" s="847"/>
      <c r="AW40" s="847"/>
      <c r="AX40" s="847"/>
      <c r="AY40" s="847"/>
      <c r="AZ40" s="848"/>
      <c r="BA40" s="848"/>
      <c r="BB40" s="848"/>
      <c r="BC40" s="848"/>
      <c r="BD40" s="848"/>
      <c r="BE40" s="844"/>
      <c r="BF40" s="844"/>
      <c r="BG40" s="844"/>
      <c r="BH40" s="844"/>
      <c r="BI40" s="845"/>
      <c r="BJ40" s="203"/>
      <c r="BK40" s="203"/>
      <c r="BL40" s="203"/>
      <c r="BM40" s="203"/>
      <c r="BN40" s="203"/>
      <c r="BO40" s="216"/>
      <c r="BP40" s="216"/>
      <c r="BQ40" s="213">
        <v>34</v>
      </c>
      <c r="BR40" s="214"/>
      <c r="BS40" s="784"/>
      <c r="BT40" s="785"/>
      <c r="BU40" s="785"/>
      <c r="BV40" s="785"/>
      <c r="BW40" s="785"/>
      <c r="BX40" s="785"/>
      <c r="BY40" s="785"/>
      <c r="BZ40" s="785"/>
      <c r="CA40" s="785"/>
      <c r="CB40" s="785"/>
      <c r="CC40" s="785"/>
      <c r="CD40" s="785"/>
      <c r="CE40" s="785"/>
      <c r="CF40" s="785"/>
      <c r="CG40" s="786"/>
      <c r="CH40" s="797"/>
      <c r="CI40" s="798"/>
      <c r="CJ40" s="798"/>
      <c r="CK40" s="798"/>
      <c r="CL40" s="799"/>
      <c r="CM40" s="797"/>
      <c r="CN40" s="798"/>
      <c r="CO40" s="798"/>
      <c r="CP40" s="798"/>
      <c r="CQ40" s="799"/>
      <c r="CR40" s="797"/>
      <c r="CS40" s="798"/>
      <c r="CT40" s="798"/>
      <c r="CU40" s="798"/>
      <c r="CV40" s="799"/>
      <c r="CW40" s="797"/>
      <c r="CX40" s="798"/>
      <c r="CY40" s="798"/>
      <c r="CZ40" s="798"/>
      <c r="DA40" s="799"/>
      <c r="DB40" s="797"/>
      <c r="DC40" s="798"/>
      <c r="DD40" s="798"/>
      <c r="DE40" s="798"/>
      <c r="DF40" s="799"/>
      <c r="DG40" s="797"/>
      <c r="DH40" s="798"/>
      <c r="DI40" s="798"/>
      <c r="DJ40" s="798"/>
      <c r="DK40" s="799"/>
      <c r="DL40" s="797"/>
      <c r="DM40" s="798"/>
      <c r="DN40" s="798"/>
      <c r="DO40" s="798"/>
      <c r="DP40" s="799"/>
      <c r="DQ40" s="797"/>
      <c r="DR40" s="798"/>
      <c r="DS40" s="798"/>
      <c r="DT40" s="798"/>
      <c r="DU40" s="799"/>
      <c r="DV40" s="800"/>
      <c r="DW40" s="801"/>
      <c r="DX40" s="801"/>
      <c r="DY40" s="801"/>
      <c r="DZ40" s="802"/>
      <c r="EA40" s="197"/>
    </row>
    <row r="41" spans="1:131" s="198" customFormat="1" ht="26.25" customHeight="1" x14ac:dyDescent="0.15">
      <c r="A41" s="212">
        <v>14</v>
      </c>
      <c r="B41" s="771"/>
      <c r="C41" s="772"/>
      <c r="D41" s="772"/>
      <c r="E41" s="772"/>
      <c r="F41" s="772"/>
      <c r="G41" s="772"/>
      <c r="H41" s="772"/>
      <c r="I41" s="772"/>
      <c r="J41" s="772"/>
      <c r="K41" s="772"/>
      <c r="L41" s="772"/>
      <c r="M41" s="772"/>
      <c r="N41" s="772"/>
      <c r="O41" s="772"/>
      <c r="P41" s="773"/>
      <c r="Q41" s="774"/>
      <c r="R41" s="775"/>
      <c r="S41" s="775"/>
      <c r="T41" s="775"/>
      <c r="U41" s="775"/>
      <c r="V41" s="775"/>
      <c r="W41" s="775"/>
      <c r="X41" s="775"/>
      <c r="Y41" s="775"/>
      <c r="Z41" s="775"/>
      <c r="AA41" s="775"/>
      <c r="AB41" s="775"/>
      <c r="AC41" s="775"/>
      <c r="AD41" s="775"/>
      <c r="AE41" s="776"/>
      <c r="AF41" s="777"/>
      <c r="AG41" s="778"/>
      <c r="AH41" s="778"/>
      <c r="AI41" s="778"/>
      <c r="AJ41" s="779"/>
      <c r="AK41" s="846"/>
      <c r="AL41" s="847"/>
      <c r="AM41" s="847"/>
      <c r="AN41" s="847"/>
      <c r="AO41" s="847"/>
      <c r="AP41" s="847"/>
      <c r="AQ41" s="847"/>
      <c r="AR41" s="847"/>
      <c r="AS41" s="847"/>
      <c r="AT41" s="847"/>
      <c r="AU41" s="847"/>
      <c r="AV41" s="847"/>
      <c r="AW41" s="847"/>
      <c r="AX41" s="847"/>
      <c r="AY41" s="847"/>
      <c r="AZ41" s="848"/>
      <c r="BA41" s="848"/>
      <c r="BB41" s="848"/>
      <c r="BC41" s="848"/>
      <c r="BD41" s="848"/>
      <c r="BE41" s="844"/>
      <c r="BF41" s="844"/>
      <c r="BG41" s="844"/>
      <c r="BH41" s="844"/>
      <c r="BI41" s="845"/>
      <c r="BJ41" s="203"/>
      <c r="BK41" s="203"/>
      <c r="BL41" s="203"/>
      <c r="BM41" s="203"/>
      <c r="BN41" s="203"/>
      <c r="BO41" s="216"/>
      <c r="BP41" s="216"/>
      <c r="BQ41" s="213">
        <v>35</v>
      </c>
      <c r="BR41" s="214"/>
      <c r="BS41" s="784"/>
      <c r="BT41" s="785"/>
      <c r="BU41" s="785"/>
      <c r="BV41" s="785"/>
      <c r="BW41" s="785"/>
      <c r="BX41" s="785"/>
      <c r="BY41" s="785"/>
      <c r="BZ41" s="785"/>
      <c r="CA41" s="785"/>
      <c r="CB41" s="785"/>
      <c r="CC41" s="785"/>
      <c r="CD41" s="785"/>
      <c r="CE41" s="785"/>
      <c r="CF41" s="785"/>
      <c r="CG41" s="786"/>
      <c r="CH41" s="797"/>
      <c r="CI41" s="798"/>
      <c r="CJ41" s="798"/>
      <c r="CK41" s="798"/>
      <c r="CL41" s="799"/>
      <c r="CM41" s="797"/>
      <c r="CN41" s="798"/>
      <c r="CO41" s="798"/>
      <c r="CP41" s="798"/>
      <c r="CQ41" s="799"/>
      <c r="CR41" s="797"/>
      <c r="CS41" s="798"/>
      <c r="CT41" s="798"/>
      <c r="CU41" s="798"/>
      <c r="CV41" s="799"/>
      <c r="CW41" s="797"/>
      <c r="CX41" s="798"/>
      <c r="CY41" s="798"/>
      <c r="CZ41" s="798"/>
      <c r="DA41" s="799"/>
      <c r="DB41" s="797"/>
      <c r="DC41" s="798"/>
      <c r="DD41" s="798"/>
      <c r="DE41" s="798"/>
      <c r="DF41" s="799"/>
      <c r="DG41" s="797"/>
      <c r="DH41" s="798"/>
      <c r="DI41" s="798"/>
      <c r="DJ41" s="798"/>
      <c r="DK41" s="799"/>
      <c r="DL41" s="797"/>
      <c r="DM41" s="798"/>
      <c r="DN41" s="798"/>
      <c r="DO41" s="798"/>
      <c r="DP41" s="799"/>
      <c r="DQ41" s="797"/>
      <c r="DR41" s="798"/>
      <c r="DS41" s="798"/>
      <c r="DT41" s="798"/>
      <c r="DU41" s="799"/>
      <c r="DV41" s="800"/>
      <c r="DW41" s="801"/>
      <c r="DX41" s="801"/>
      <c r="DY41" s="801"/>
      <c r="DZ41" s="802"/>
      <c r="EA41" s="197"/>
    </row>
    <row r="42" spans="1:131" s="198" customFormat="1" ht="26.25" customHeight="1" x14ac:dyDescent="0.15">
      <c r="A42" s="212">
        <v>15</v>
      </c>
      <c r="B42" s="771"/>
      <c r="C42" s="772"/>
      <c r="D42" s="772"/>
      <c r="E42" s="772"/>
      <c r="F42" s="772"/>
      <c r="G42" s="772"/>
      <c r="H42" s="772"/>
      <c r="I42" s="772"/>
      <c r="J42" s="772"/>
      <c r="K42" s="772"/>
      <c r="L42" s="772"/>
      <c r="M42" s="772"/>
      <c r="N42" s="772"/>
      <c r="O42" s="772"/>
      <c r="P42" s="773"/>
      <c r="Q42" s="774"/>
      <c r="R42" s="775"/>
      <c r="S42" s="775"/>
      <c r="T42" s="775"/>
      <c r="U42" s="775"/>
      <c r="V42" s="775"/>
      <c r="W42" s="775"/>
      <c r="X42" s="775"/>
      <c r="Y42" s="775"/>
      <c r="Z42" s="775"/>
      <c r="AA42" s="775"/>
      <c r="AB42" s="775"/>
      <c r="AC42" s="775"/>
      <c r="AD42" s="775"/>
      <c r="AE42" s="776"/>
      <c r="AF42" s="777"/>
      <c r="AG42" s="778"/>
      <c r="AH42" s="778"/>
      <c r="AI42" s="778"/>
      <c r="AJ42" s="779"/>
      <c r="AK42" s="846"/>
      <c r="AL42" s="847"/>
      <c r="AM42" s="847"/>
      <c r="AN42" s="847"/>
      <c r="AO42" s="847"/>
      <c r="AP42" s="847"/>
      <c r="AQ42" s="847"/>
      <c r="AR42" s="847"/>
      <c r="AS42" s="847"/>
      <c r="AT42" s="847"/>
      <c r="AU42" s="847"/>
      <c r="AV42" s="847"/>
      <c r="AW42" s="847"/>
      <c r="AX42" s="847"/>
      <c r="AY42" s="847"/>
      <c r="AZ42" s="848"/>
      <c r="BA42" s="848"/>
      <c r="BB42" s="848"/>
      <c r="BC42" s="848"/>
      <c r="BD42" s="848"/>
      <c r="BE42" s="844"/>
      <c r="BF42" s="844"/>
      <c r="BG42" s="844"/>
      <c r="BH42" s="844"/>
      <c r="BI42" s="845"/>
      <c r="BJ42" s="203"/>
      <c r="BK42" s="203"/>
      <c r="BL42" s="203"/>
      <c r="BM42" s="203"/>
      <c r="BN42" s="203"/>
      <c r="BO42" s="216"/>
      <c r="BP42" s="216"/>
      <c r="BQ42" s="213">
        <v>36</v>
      </c>
      <c r="BR42" s="214"/>
      <c r="BS42" s="784"/>
      <c r="BT42" s="785"/>
      <c r="BU42" s="785"/>
      <c r="BV42" s="785"/>
      <c r="BW42" s="785"/>
      <c r="BX42" s="785"/>
      <c r="BY42" s="785"/>
      <c r="BZ42" s="785"/>
      <c r="CA42" s="785"/>
      <c r="CB42" s="785"/>
      <c r="CC42" s="785"/>
      <c r="CD42" s="785"/>
      <c r="CE42" s="785"/>
      <c r="CF42" s="785"/>
      <c r="CG42" s="786"/>
      <c r="CH42" s="797"/>
      <c r="CI42" s="798"/>
      <c r="CJ42" s="798"/>
      <c r="CK42" s="798"/>
      <c r="CL42" s="799"/>
      <c r="CM42" s="797"/>
      <c r="CN42" s="798"/>
      <c r="CO42" s="798"/>
      <c r="CP42" s="798"/>
      <c r="CQ42" s="799"/>
      <c r="CR42" s="797"/>
      <c r="CS42" s="798"/>
      <c r="CT42" s="798"/>
      <c r="CU42" s="798"/>
      <c r="CV42" s="799"/>
      <c r="CW42" s="797"/>
      <c r="CX42" s="798"/>
      <c r="CY42" s="798"/>
      <c r="CZ42" s="798"/>
      <c r="DA42" s="799"/>
      <c r="DB42" s="797"/>
      <c r="DC42" s="798"/>
      <c r="DD42" s="798"/>
      <c r="DE42" s="798"/>
      <c r="DF42" s="799"/>
      <c r="DG42" s="797"/>
      <c r="DH42" s="798"/>
      <c r="DI42" s="798"/>
      <c r="DJ42" s="798"/>
      <c r="DK42" s="799"/>
      <c r="DL42" s="797"/>
      <c r="DM42" s="798"/>
      <c r="DN42" s="798"/>
      <c r="DO42" s="798"/>
      <c r="DP42" s="799"/>
      <c r="DQ42" s="797"/>
      <c r="DR42" s="798"/>
      <c r="DS42" s="798"/>
      <c r="DT42" s="798"/>
      <c r="DU42" s="799"/>
      <c r="DV42" s="800"/>
      <c r="DW42" s="801"/>
      <c r="DX42" s="801"/>
      <c r="DY42" s="801"/>
      <c r="DZ42" s="802"/>
      <c r="EA42" s="197"/>
    </row>
    <row r="43" spans="1:131" s="198" customFormat="1" ht="26.25" customHeight="1" x14ac:dyDescent="0.15">
      <c r="A43" s="212">
        <v>16</v>
      </c>
      <c r="B43" s="771"/>
      <c r="C43" s="772"/>
      <c r="D43" s="772"/>
      <c r="E43" s="772"/>
      <c r="F43" s="772"/>
      <c r="G43" s="772"/>
      <c r="H43" s="772"/>
      <c r="I43" s="772"/>
      <c r="J43" s="772"/>
      <c r="K43" s="772"/>
      <c r="L43" s="772"/>
      <c r="M43" s="772"/>
      <c r="N43" s="772"/>
      <c r="O43" s="772"/>
      <c r="P43" s="773"/>
      <c r="Q43" s="774"/>
      <c r="R43" s="775"/>
      <c r="S43" s="775"/>
      <c r="T43" s="775"/>
      <c r="U43" s="775"/>
      <c r="V43" s="775"/>
      <c r="W43" s="775"/>
      <c r="X43" s="775"/>
      <c r="Y43" s="775"/>
      <c r="Z43" s="775"/>
      <c r="AA43" s="775"/>
      <c r="AB43" s="775"/>
      <c r="AC43" s="775"/>
      <c r="AD43" s="775"/>
      <c r="AE43" s="776"/>
      <c r="AF43" s="777"/>
      <c r="AG43" s="778"/>
      <c r="AH43" s="778"/>
      <c r="AI43" s="778"/>
      <c r="AJ43" s="779"/>
      <c r="AK43" s="846"/>
      <c r="AL43" s="847"/>
      <c r="AM43" s="847"/>
      <c r="AN43" s="847"/>
      <c r="AO43" s="847"/>
      <c r="AP43" s="847"/>
      <c r="AQ43" s="847"/>
      <c r="AR43" s="847"/>
      <c r="AS43" s="847"/>
      <c r="AT43" s="847"/>
      <c r="AU43" s="847"/>
      <c r="AV43" s="847"/>
      <c r="AW43" s="847"/>
      <c r="AX43" s="847"/>
      <c r="AY43" s="847"/>
      <c r="AZ43" s="848"/>
      <c r="BA43" s="848"/>
      <c r="BB43" s="848"/>
      <c r="BC43" s="848"/>
      <c r="BD43" s="848"/>
      <c r="BE43" s="844"/>
      <c r="BF43" s="844"/>
      <c r="BG43" s="844"/>
      <c r="BH43" s="844"/>
      <c r="BI43" s="845"/>
      <c r="BJ43" s="203"/>
      <c r="BK43" s="203"/>
      <c r="BL43" s="203"/>
      <c r="BM43" s="203"/>
      <c r="BN43" s="203"/>
      <c r="BO43" s="216"/>
      <c r="BP43" s="216"/>
      <c r="BQ43" s="213">
        <v>37</v>
      </c>
      <c r="BR43" s="214"/>
      <c r="BS43" s="784"/>
      <c r="BT43" s="785"/>
      <c r="BU43" s="785"/>
      <c r="BV43" s="785"/>
      <c r="BW43" s="785"/>
      <c r="BX43" s="785"/>
      <c r="BY43" s="785"/>
      <c r="BZ43" s="785"/>
      <c r="CA43" s="785"/>
      <c r="CB43" s="785"/>
      <c r="CC43" s="785"/>
      <c r="CD43" s="785"/>
      <c r="CE43" s="785"/>
      <c r="CF43" s="785"/>
      <c r="CG43" s="786"/>
      <c r="CH43" s="797"/>
      <c r="CI43" s="798"/>
      <c r="CJ43" s="798"/>
      <c r="CK43" s="798"/>
      <c r="CL43" s="799"/>
      <c r="CM43" s="797"/>
      <c r="CN43" s="798"/>
      <c r="CO43" s="798"/>
      <c r="CP43" s="798"/>
      <c r="CQ43" s="799"/>
      <c r="CR43" s="797"/>
      <c r="CS43" s="798"/>
      <c r="CT43" s="798"/>
      <c r="CU43" s="798"/>
      <c r="CV43" s="799"/>
      <c r="CW43" s="797"/>
      <c r="CX43" s="798"/>
      <c r="CY43" s="798"/>
      <c r="CZ43" s="798"/>
      <c r="DA43" s="799"/>
      <c r="DB43" s="797"/>
      <c r="DC43" s="798"/>
      <c r="DD43" s="798"/>
      <c r="DE43" s="798"/>
      <c r="DF43" s="799"/>
      <c r="DG43" s="797"/>
      <c r="DH43" s="798"/>
      <c r="DI43" s="798"/>
      <c r="DJ43" s="798"/>
      <c r="DK43" s="799"/>
      <c r="DL43" s="797"/>
      <c r="DM43" s="798"/>
      <c r="DN43" s="798"/>
      <c r="DO43" s="798"/>
      <c r="DP43" s="799"/>
      <c r="DQ43" s="797"/>
      <c r="DR43" s="798"/>
      <c r="DS43" s="798"/>
      <c r="DT43" s="798"/>
      <c r="DU43" s="799"/>
      <c r="DV43" s="800"/>
      <c r="DW43" s="801"/>
      <c r="DX43" s="801"/>
      <c r="DY43" s="801"/>
      <c r="DZ43" s="802"/>
      <c r="EA43" s="197"/>
    </row>
    <row r="44" spans="1:131" s="198" customFormat="1" ht="26.25" customHeight="1" x14ac:dyDescent="0.15">
      <c r="A44" s="212">
        <v>17</v>
      </c>
      <c r="B44" s="771"/>
      <c r="C44" s="772"/>
      <c r="D44" s="772"/>
      <c r="E44" s="772"/>
      <c r="F44" s="772"/>
      <c r="G44" s="772"/>
      <c r="H44" s="772"/>
      <c r="I44" s="772"/>
      <c r="J44" s="772"/>
      <c r="K44" s="772"/>
      <c r="L44" s="772"/>
      <c r="M44" s="772"/>
      <c r="N44" s="772"/>
      <c r="O44" s="772"/>
      <c r="P44" s="773"/>
      <c r="Q44" s="774"/>
      <c r="R44" s="775"/>
      <c r="S44" s="775"/>
      <c r="T44" s="775"/>
      <c r="U44" s="775"/>
      <c r="V44" s="775"/>
      <c r="W44" s="775"/>
      <c r="X44" s="775"/>
      <c r="Y44" s="775"/>
      <c r="Z44" s="775"/>
      <c r="AA44" s="775"/>
      <c r="AB44" s="775"/>
      <c r="AC44" s="775"/>
      <c r="AD44" s="775"/>
      <c r="AE44" s="776"/>
      <c r="AF44" s="777"/>
      <c r="AG44" s="778"/>
      <c r="AH44" s="778"/>
      <c r="AI44" s="778"/>
      <c r="AJ44" s="779"/>
      <c r="AK44" s="846"/>
      <c r="AL44" s="847"/>
      <c r="AM44" s="847"/>
      <c r="AN44" s="847"/>
      <c r="AO44" s="847"/>
      <c r="AP44" s="847"/>
      <c r="AQ44" s="847"/>
      <c r="AR44" s="847"/>
      <c r="AS44" s="847"/>
      <c r="AT44" s="847"/>
      <c r="AU44" s="847"/>
      <c r="AV44" s="847"/>
      <c r="AW44" s="847"/>
      <c r="AX44" s="847"/>
      <c r="AY44" s="847"/>
      <c r="AZ44" s="848"/>
      <c r="BA44" s="848"/>
      <c r="BB44" s="848"/>
      <c r="BC44" s="848"/>
      <c r="BD44" s="848"/>
      <c r="BE44" s="844"/>
      <c r="BF44" s="844"/>
      <c r="BG44" s="844"/>
      <c r="BH44" s="844"/>
      <c r="BI44" s="845"/>
      <c r="BJ44" s="203"/>
      <c r="BK44" s="203"/>
      <c r="BL44" s="203"/>
      <c r="BM44" s="203"/>
      <c r="BN44" s="203"/>
      <c r="BO44" s="216"/>
      <c r="BP44" s="216"/>
      <c r="BQ44" s="213">
        <v>38</v>
      </c>
      <c r="BR44" s="214"/>
      <c r="BS44" s="784"/>
      <c r="BT44" s="785"/>
      <c r="BU44" s="785"/>
      <c r="BV44" s="785"/>
      <c r="BW44" s="785"/>
      <c r="BX44" s="785"/>
      <c r="BY44" s="785"/>
      <c r="BZ44" s="785"/>
      <c r="CA44" s="785"/>
      <c r="CB44" s="785"/>
      <c r="CC44" s="785"/>
      <c r="CD44" s="785"/>
      <c r="CE44" s="785"/>
      <c r="CF44" s="785"/>
      <c r="CG44" s="786"/>
      <c r="CH44" s="797"/>
      <c r="CI44" s="798"/>
      <c r="CJ44" s="798"/>
      <c r="CK44" s="798"/>
      <c r="CL44" s="799"/>
      <c r="CM44" s="797"/>
      <c r="CN44" s="798"/>
      <c r="CO44" s="798"/>
      <c r="CP44" s="798"/>
      <c r="CQ44" s="799"/>
      <c r="CR44" s="797"/>
      <c r="CS44" s="798"/>
      <c r="CT44" s="798"/>
      <c r="CU44" s="798"/>
      <c r="CV44" s="799"/>
      <c r="CW44" s="797"/>
      <c r="CX44" s="798"/>
      <c r="CY44" s="798"/>
      <c r="CZ44" s="798"/>
      <c r="DA44" s="799"/>
      <c r="DB44" s="797"/>
      <c r="DC44" s="798"/>
      <c r="DD44" s="798"/>
      <c r="DE44" s="798"/>
      <c r="DF44" s="799"/>
      <c r="DG44" s="797"/>
      <c r="DH44" s="798"/>
      <c r="DI44" s="798"/>
      <c r="DJ44" s="798"/>
      <c r="DK44" s="799"/>
      <c r="DL44" s="797"/>
      <c r="DM44" s="798"/>
      <c r="DN44" s="798"/>
      <c r="DO44" s="798"/>
      <c r="DP44" s="799"/>
      <c r="DQ44" s="797"/>
      <c r="DR44" s="798"/>
      <c r="DS44" s="798"/>
      <c r="DT44" s="798"/>
      <c r="DU44" s="799"/>
      <c r="DV44" s="800"/>
      <c r="DW44" s="801"/>
      <c r="DX44" s="801"/>
      <c r="DY44" s="801"/>
      <c r="DZ44" s="802"/>
      <c r="EA44" s="197"/>
    </row>
    <row r="45" spans="1:131" s="198" customFormat="1" ht="26.25" customHeight="1" x14ac:dyDescent="0.15">
      <c r="A45" s="212">
        <v>18</v>
      </c>
      <c r="B45" s="771"/>
      <c r="C45" s="772"/>
      <c r="D45" s="772"/>
      <c r="E45" s="772"/>
      <c r="F45" s="772"/>
      <c r="G45" s="772"/>
      <c r="H45" s="772"/>
      <c r="I45" s="772"/>
      <c r="J45" s="772"/>
      <c r="K45" s="772"/>
      <c r="L45" s="772"/>
      <c r="M45" s="772"/>
      <c r="N45" s="772"/>
      <c r="O45" s="772"/>
      <c r="P45" s="773"/>
      <c r="Q45" s="774"/>
      <c r="R45" s="775"/>
      <c r="S45" s="775"/>
      <c r="T45" s="775"/>
      <c r="U45" s="775"/>
      <c r="V45" s="775"/>
      <c r="W45" s="775"/>
      <c r="X45" s="775"/>
      <c r="Y45" s="775"/>
      <c r="Z45" s="775"/>
      <c r="AA45" s="775"/>
      <c r="AB45" s="775"/>
      <c r="AC45" s="775"/>
      <c r="AD45" s="775"/>
      <c r="AE45" s="776"/>
      <c r="AF45" s="777"/>
      <c r="AG45" s="778"/>
      <c r="AH45" s="778"/>
      <c r="AI45" s="778"/>
      <c r="AJ45" s="779"/>
      <c r="AK45" s="846"/>
      <c r="AL45" s="847"/>
      <c r="AM45" s="847"/>
      <c r="AN45" s="847"/>
      <c r="AO45" s="847"/>
      <c r="AP45" s="847"/>
      <c r="AQ45" s="847"/>
      <c r="AR45" s="847"/>
      <c r="AS45" s="847"/>
      <c r="AT45" s="847"/>
      <c r="AU45" s="847"/>
      <c r="AV45" s="847"/>
      <c r="AW45" s="847"/>
      <c r="AX45" s="847"/>
      <c r="AY45" s="847"/>
      <c r="AZ45" s="848"/>
      <c r="BA45" s="848"/>
      <c r="BB45" s="848"/>
      <c r="BC45" s="848"/>
      <c r="BD45" s="848"/>
      <c r="BE45" s="844"/>
      <c r="BF45" s="844"/>
      <c r="BG45" s="844"/>
      <c r="BH45" s="844"/>
      <c r="BI45" s="845"/>
      <c r="BJ45" s="203"/>
      <c r="BK45" s="203"/>
      <c r="BL45" s="203"/>
      <c r="BM45" s="203"/>
      <c r="BN45" s="203"/>
      <c r="BO45" s="216"/>
      <c r="BP45" s="216"/>
      <c r="BQ45" s="213">
        <v>39</v>
      </c>
      <c r="BR45" s="214"/>
      <c r="BS45" s="784"/>
      <c r="BT45" s="785"/>
      <c r="BU45" s="785"/>
      <c r="BV45" s="785"/>
      <c r="BW45" s="785"/>
      <c r="BX45" s="785"/>
      <c r="BY45" s="785"/>
      <c r="BZ45" s="785"/>
      <c r="CA45" s="785"/>
      <c r="CB45" s="785"/>
      <c r="CC45" s="785"/>
      <c r="CD45" s="785"/>
      <c r="CE45" s="785"/>
      <c r="CF45" s="785"/>
      <c r="CG45" s="786"/>
      <c r="CH45" s="797"/>
      <c r="CI45" s="798"/>
      <c r="CJ45" s="798"/>
      <c r="CK45" s="798"/>
      <c r="CL45" s="799"/>
      <c r="CM45" s="797"/>
      <c r="CN45" s="798"/>
      <c r="CO45" s="798"/>
      <c r="CP45" s="798"/>
      <c r="CQ45" s="799"/>
      <c r="CR45" s="797"/>
      <c r="CS45" s="798"/>
      <c r="CT45" s="798"/>
      <c r="CU45" s="798"/>
      <c r="CV45" s="799"/>
      <c r="CW45" s="797"/>
      <c r="CX45" s="798"/>
      <c r="CY45" s="798"/>
      <c r="CZ45" s="798"/>
      <c r="DA45" s="799"/>
      <c r="DB45" s="797"/>
      <c r="DC45" s="798"/>
      <c r="DD45" s="798"/>
      <c r="DE45" s="798"/>
      <c r="DF45" s="799"/>
      <c r="DG45" s="797"/>
      <c r="DH45" s="798"/>
      <c r="DI45" s="798"/>
      <c r="DJ45" s="798"/>
      <c r="DK45" s="799"/>
      <c r="DL45" s="797"/>
      <c r="DM45" s="798"/>
      <c r="DN45" s="798"/>
      <c r="DO45" s="798"/>
      <c r="DP45" s="799"/>
      <c r="DQ45" s="797"/>
      <c r="DR45" s="798"/>
      <c r="DS45" s="798"/>
      <c r="DT45" s="798"/>
      <c r="DU45" s="799"/>
      <c r="DV45" s="800"/>
      <c r="DW45" s="801"/>
      <c r="DX45" s="801"/>
      <c r="DY45" s="801"/>
      <c r="DZ45" s="802"/>
      <c r="EA45" s="197"/>
    </row>
    <row r="46" spans="1:131" s="198" customFormat="1" ht="26.25" customHeight="1" x14ac:dyDescent="0.15">
      <c r="A46" s="212">
        <v>19</v>
      </c>
      <c r="B46" s="771"/>
      <c r="C46" s="772"/>
      <c r="D46" s="772"/>
      <c r="E46" s="772"/>
      <c r="F46" s="772"/>
      <c r="G46" s="772"/>
      <c r="H46" s="772"/>
      <c r="I46" s="772"/>
      <c r="J46" s="772"/>
      <c r="K46" s="772"/>
      <c r="L46" s="772"/>
      <c r="M46" s="772"/>
      <c r="N46" s="772"/>
      <c r="O46" s="772"/>
      <c r="P46" s="773"/>
      <c r="Q46" s="774"/>
      <c r="R46" s="775"/>
      <c r="S46" s="775"/>
      <c r="T46" s="775"/>
      <c r="U46" s="775"/>
      <c r="V46" s="775"/>
      <c r="W46" s="775"/>
      <c r="X46" s="775"/>
      <c r="Y46" s="775"/>
      <c r="Z46" s="775"/>
      <c r="AA46" s="775"/>
      <c r="AB46" s="775"/>
      <c r="AC46" s="775"/>
      <c r="AD46" s="775"/>
      <c r="AE46" s="776"/>
      <c r="AF46" s="777"/>
      <c r="AG46" s="778"/>
      <c r="AH46" s="778"/>
      <c r="AI46" s="778"/>
      <c r="AJ46" s="779"/>
      <c r="AK46" s="846"/>
      <c r="AL46" s="847"/>
      <c r="AM46" s="847"/>
      <c r="AN46" s="847"/>
      <c r="AO46" s="847"/>
      <c r="AP46" s="847"/>
      <c r="AQ46" s="847"/>
      <c r="AR46" s="847"/>
      <c r="AS46" s="847"/>
      <c r="AT46" s="847"/>
      <c r="AU46" s="847"/>
      <c r="AV46" s="847"/>
      <c r="AW46" s="847"/>
      <c r="AX46" s="847"/>
      <c r="AY46" s="847"/>
      <c r="AZ46" s="848"/>
      <c r="BA46" s="848"/>
      <c r="BB46" s="848"/>
      <c r="BC46" s="848"/>
      <c r="BD46" s="848"/>
      <c r="BE46" s="844"/>
      <c r="BF46" s="844"/>
      <c r="BG46" s="844"/>
      <c r="BH46" s="844"/>
      <c r="BI46" s="845"/>
      <c r="BJ46" s="203"/>
      <c r="BK46" s="203"/>
      <c r="BL46" s="203"/>
      <c r="BM46" s="203"/>
      <c r="BN46" s="203"/>
      <c r="BO46" s="216"/>
      <c r="BP46" s="216"/>
      <c r="BQ46" s="213">
        <v>40</v>
      </c>
      <c r="BR46" s="214"/>
      <c r="BS46" s="784"/>
      <c r="BT46" s="785"/>
      <c r="BU46" s="785"/>
      <c r="BV46" s="785"/>
      <c r="BW46" s="785"/>
      <c r="BX46" s="785"/>
      <c r="BY46" s="785"/>
      <c r="BZ46" s="785"/>
      <c r="CA46" s="785"/>
      <c r="CB46" s="785"/>
      <c r="CC46" s="785"/>
      <c r="CD46" s="785"/>
      <c r="CE46" s="785"/>
      <c r="CF46" s="785"/>
      <c r="CG46" s="786"/>
      <c r="CH46" s="797"/>
      <c r="CI46" s="798"/>
      <c r="CJ46" s="798"/>
      <c r="CK46" s="798"/>
      <c r="CL46" s="799"/>
      <c r="CM46" s="797"/>
      <c r="CN46" s="798"/>
      <c r="CO46" s="798"/>
      <c r="CP46" s="798"/>
      <c r="CQ46" s="799"/>
      <c r="CR46" s="797"/>
      <c r="CS46" s="798"/>
      <c r="CT46" s="798"/>
      <c r="CU46" s="798"/>
      <c r="CV46" s="799"/>
      <c r="CW46" s="797"/>
      <c r="CX46" s="798"/>
      <c r="CY46" s="798"/>
      <c r="CZ46" s="798"/>
      <c r="DA46" s="799"/>
      <c r="DB46" s="797"/>
      <c r="DC46" s="798"/>
      <c r="DD46" s="798"/>
      <c r="DE46" s="798"/>
      <c r="DF46" s="799"/>
      <c r="DG46" s="797"/>
      <c r="DH46" s="798"/>
      <c r="DI46" s="798"/>
      <c r="DJ46" s="798"/>
      <c r="DK46" s="799"/>
      <c r="DL46" s="797"/>
      <c r="DM46" s="798"/>
      <c r="DN46" s="798"/>
      <c r="DO46" s="798"/>
      <c r="DP46" s="799"/>
      <c r="DQ46" s="797"/>
      <c r="DR46" s="798"/>
      <c r="DS46" s="798"/>
      <c r="DT46" s="798"/>
      <c r="DU46" s="799"/>
      <c r="DV46" s="800"/>
      <c r="DW46" s="801"/>
      <c r="DX46" s="801"/>
      <c r="DY46" s="801"/>
      <c r="DZ46" s="802"/>
      <c r="EA46" s="197"/>
    </row>
    <row r="47" spans="1:131" s="198" customFormat="1" ht="26.25" customHeight="1" x14ac:dyDescent="0.15">
      <c r="A47" s="212">
        <v>20</v>
      </c>
      <c r="B47" s="771"/>
      <c r="C47" s="772"/>
      <c r="D47" s="772"/>
      <c r="E47" s="772"/>
      <c r="F47" s="772"/>
      <c r="G47" s="772"/>
      <c r="H47" s="772"/>
      <c r="I47" s="772"/>
      <c r="J47" s="772"/>
      <c r="K47" s="772"/>
      <c r="L47" s="772"/>
      <c r="M47" s="772"/>
      <c r="N47" s="772"/>
      <c r="O47" s="772"/>
      <c r="P47" s="773"/>
      <c r="Q47" s="774"/>
      <c r="R47" s="775"/>
      <c r="S47" s="775"/>
      <c r="T47" s="775"/>
      <c r="U47" s="775"/>
      <c r="V47" s="775"/>
      <c r="W47" s="775"/>
      <c r="X47" s="775"/>
      <c r="Y47" s="775"/>
      <c r="Z47" s="775"/>
      <c r="AA47" s="775"/>
      <c r="AB47" s="775"/>
      <c r="AC47" s="775"/>
      <c r="AD47" s="775"/>
      <c r="AE47" s="776"/>
      <c r="AF47" s="777"/>
      <c r="AG47" s="778"/>
      <c r="AH47" s="778"/>
      <c r="AI47" s="778"/>
      <c r="AJ47" s="779"/>
      <c r="AK47" s="846"/>
      <c r="AL47" s="847"/>
      <c r="AM47" s="847"/>
      <c r="AN47" s="847"/>
      <c r="AO47" s="847"/>
      <c r="AP47" s="847"/>
      <c r="AQ47" s="847"/>
      <c r="AR47" s="847"/>
      <c r="AS47" s="847"/>
      <c r="AT47" s="847"/>
      <c r="AU47" s="847"/>
      <c r="AV47" s="847"/>
      <c r="AW47" s="847"/>
      <c r="AX47" s="847"/>
      <c r="AY47" s="847"/>
      <c r="AZ47" s="848"/>
      <c r="BA47" s="848"/>
      <c r="BB47" s="848"/>
      <c r="BC47" s="848"/>
      <c r="BD47" s="848"/>
      <c r="BE47" s="844"/>
      <c r="BF47" s="844"/>
      <c r="BG47" s="844"/>
      <c r="BH47" s="844"/>
      <c r="BI47" s="845"/>
      <c r="BJ47" s="203"/>
      <c r="BK47" s="203"/>
      <c r="BL47" s="203"/>
      <c r="BM47" s="203"/>
      <c r="BN47" s="203"/>
      <c r="BO47" s="216"/>
      <c r="BP47" s="216"/>
      <c r="BQ47" s="213">
        <v>41</v>
      </c>
      <c r="BR47" s="214"/>
      <c r="BS47" s="784"/>
      <c r="BT47" s="785"/>
      <c r="BU47" s="785"/>
      <c r="BV47" s="785"/>
      <c r="BW47" s="785"/>
      <c r="BX47" s="785"/>
      <c r="BY47" s="785"/>
      <c r="BZ47" s="785"/>
      <c r="CA47" s="785"/>
      <c r="CB47" s="785"/>
      <c r="CC47" s="785"/>
      <c r="CD47" s="785"/>
      <c r="CE47" s="785"/>
      <c r="CF47" s="785"/>
      <c r="CG47" s="786"/>
      <c r="CH47" s="797"/>
      <c r="CI47" s="798"/>
      <c r="CJ47" s="798"/>
      <c r="CK47" s="798"/>
      <c r="CL47" s="799"/>
      <c r="CM47" s="797"/>
      <c r="CN47" s="798"/>
      <c r="CO47" s="798"/>
      <c r="CP47" s="798"/>
      <c r="CQ47" s="799"/>
      <c r="CR47" s="797"/>
      <c r="CS47" s="798"/>
      <c r="CT47" s="798"/>
      <c r="CU47" s="798"/>
      <c r="CV47" s="799"/>
      <c r="CW47" s="797"/>
      <c r="CX47" s="798"/>
      <c r="CY47" s="798"/>
      <c r="CZ47" s="798"/>
      <c r="DA47" s="799"/>
      <c r="DB47" s="797"/>
      <c r="DC47" s="798"/>
      <c r="DD47" s="798"/>
      <c r="DE47" s="798"/>
      <c r="DF47" s="799"/>
      <c r="DG47" s="797"/>
      <c r="DH47" s="798"/>
      <c r="DI47" s="798"/>
      <c r="DJ47" s="798"/>
      <c r="DK47" s="799"/>
      <c r="DL47" s="797"/>
      <c r="DM47" s="798"/>
      <c r="DN47" s="798"/>
      <c r="DO47" s="798"/>
      <c r="DP47" s="799"/>
      <c r="DQ47" s="797"/>
      <c r="DR47" s="798"/>
      <c r="DS47" s="798"/>
      <c r="DT47" s="798"/>
      <c r="DU47" s="799"/>
      <c r="DV47" s="800"/>
      <c r="DW47" s="801"/>
      <c r="DX47" s="801"/>
      <c r="DY47" s="801"/>
      <c r="DZ47" s="802"/>
      <c r="EA47" s="197"/>
    </row>
    <row r="48" spans="1:131" s="198" customFormat="1" ht="26.25" customHeight="1" x14ac:dyDescent="0.15">
      <c r="A48" s="212">
        <v>21</v>
      </c>
      <c r="B48" s="771"/>
      <c r="C48" s="772"/>
      <c r="D48" s="772"/>
      <c r="E48" s="772"/>
      <c r="F48" s="772"/>
      <c r="G48" s="772"/>
      <c r="H48" s="772"/>
      <c r="I48" s="772"/>
      <c r="J48" s="772"/>
      <c r="K48" s="772"/>
      <c r="L48" s="772"/>
      <c r="M48" s="772"/>
      <c r="N48" s="772"/>
      <c r="O48" s="772"/>
      <c r="P48" s="773"/>
      <c r="Q48" s="774"/>
      <c r="R48" s="775"/>
      <c r="S48" s="775"/>
      <c r="T48" s="775"/>
      <c r="U48" s="775"/>
      <c r="V48" s="775"/>
      <c r="W48" s="775"/>
      <c r="X48" s="775"/>
      <c r="Y48" s="775"/>
      <c r="Z48" s="775"/>
      <c r="AA48" s="775"/>
      <c r="AB48" s="775"/>
      <c r="AC48" s="775"/>
      <c r="AD48" s="775"/>
      <c r="AE48" s="776"/>
      <c r="AF48" s="777"/>
      <c r="AG48" s="778"/>
      <c r="AH48" s="778"/>
      <c r="AI48" s="778"/>
      <c r="AJ48" s="779"/>
      <c r="AK48" s="846"/>
      <c r="AL48" s="847"/>
      <c r="AM48" s="847"/>
      <c r="AN48" s="847"/>
      <c r="AO48" s="847"/>
      <c r="AP48" s="847"/>
      <c r="AQ48" s="847"/>
      <c r="AR48" s="847"/>
      <c r="AS48" s="847"/>
      <c r="AT48" s="847"/>
      <c r="AU48" s="847"/>
      <c r="AV48" s="847"/>
      <c r="AW48" s="847"/>
      <c r="AX48" s="847"/>
      <c r="AY48" s="847"/>
      <c r="AZ48" s="848"/>
      <c r="BA48" s="848"/>
      <c r="BB48" s="848"/>
      <c r="BC48" s="848"/>
      <c r="BD48" s="848"/>
      <c r="BE48" s="844"/>
      <c r="BF48" s="844"/>
      <c r="BG48" s="844"/>
      <c r="BH48" s="844"/>
      <c r="BI48" s="845"/>
      <c r="BJ48" s="203"/>
      <c r="BK48" s="203"/>
      <c r="BL48" s="203"/>
      <c r="BM48" s="203"/>
      <c r="BN48" s="203"/>
      <c r="BO48" s="216"/>
      <c r="BP48" s="216"/>
      <c r="BQ48" s="213">
        <v>42</v>
      </c>
      <c r="BR48" s="214"/>
      <c r="BS48" s="784"/>
      <c r="BT48" s="785"/>
      <c r="BU48" s="785"/>
      <c r="BV48" s="785"/>
      <c r="BW48" s="785"/>
      <c r="BX48" s="785"/>
      <c r="BY48" s="785"/>
      <c r="BZ48" s="785"/>
      <c r="CA48" s="785"/>
      <c r="CB48" s="785"/>
      <c r="CC48" s="785"/>
      <c r="CD48" s="785"/>
      <c r="CE48" s="785"/>
      <c r="CF48" s="785"/>
      <c r="CG48" s="786"/>
      <c r="CH48" s="797"/>
      <c r="CI48" s="798"/>
      <c r="CJ48" s="798"/>
      <c r="CK48" s="798"/>
      <c r="CL48" s="799"/>
      <c r="CM48" s="797"/>
      <c r="CN48" s="798"/>
      <c r="CO48" s="798"/>
      <c r="CP48" s="798"/>
      <c r="CQ48" s="799"/>
      <c r="CR48" s="797"/>
      <c r="CS48" s="798"/>
      <c r="CT48" s="798"/>
      <c r="CU48" s="798"/>
      <c r="CV48" s="799"/>
      <c r="CW48" s="797"/>
      <c r="CX48" s="798"/>
      <c r="CY48" s="798"/>
      <c r="CZ48" s="798"/>
      <c r="DA48" s="799"/>
      <c r="DB48" s="797"/>
      <c r="DC48" s="798"/>
      <c r="DD48" s="798"/>
      <c r="DE48" s="798"/>
      <c r="DF48" s="799"/>
      <c r="DG48" s="797"/>
      <c r="DH48" s="798"/>
      <c r="DI48" s="798"/>
      <c r="DJ48" s="798"/>
      <c r="DK48" s="799"/>
      <c r="DL48" s="797"/>
      <c r="DM48" s="798"/>
      <c r="DN48" s="798"/>
      <c r="DO48" s="798"/>
      <c r="DP48" s="799"/>
      <c r="DQ48" s="797"/>
      <c r="DR48" s="798"/>
      <c r="DS48" s="798"/>
      <c r="DT48" s="798"/>
      <c r="DU48" s="799"/>
      <c r="DV48" s="800"/>
      <c r="DW48" s="801"/>
      <c r="DX48" s="801"/>
      <c r="DY48" s="801"/>
      <c r="DZ48" s="802"/>
      <c r="EA48" s="197"/>
    </row>
    <row r="49" spans="1:131" s="198" customFormat="1" ht="26.25" customHeight="1" x14ac:dyDescent="0.15">
      <c r="A49" s="212">
        <v>22</v>
      </c>
      <c r="B49" s="771"/>
      <c r="C49" s="772"/>
      <c r="D49" s="772"/>
      <c r="E49" s="772"/>
      <c r="F49" s="772"/>
      <c r="G49" s="772"/>
      <c r="H49" s="772"/>
      <c r="I49" s="772"/>
      <c r="J49" s="772"/>
      <c r="K49" s="772"/>
      <c r="L49" s="772"/>
      <c r="M49" s="772"/>
      <c r="N49" s="772"/>
      <c r="O49" s="772"/>
      <c r="P49" s="773"/>
      <c r="Q49" s="774"/>
      <c r="R49" s="775"/>
      <c r="S49" s="775"/>
      <c r="T49" s="775"/>
      <c r="U49" s="775"/>
      <c r="V49" s="775"/>
      <c r="W49" s="775"/>
      <c r="X49" s="775"/>
      <c r="Y49" s="775"/>
      <c r="Z49" s="775"/>
      <c r="AA49" s="775"/>
      <c r="AB49" s="775"/>
      <c r="AC49" s="775"/>
      <c r="AD49" s="775"/>
      <c r="AE49" s="776"/>
      <c r="AF49" s="777"/>
      <c r="AG49" s="778"/>
      <c r="AH49" s="778"/>
      <c r="AI49" s="778"/>
      <c r="AJ49" s="779"/>
      <c r="AK49" s="846"/>
      <c r="AL49" s="847"/>
      <c r="AM49" s="847"/>
      <c r="AN49" s="847"/>
      <c r="AO49" s="847"/>
      <c r="AP49" s="847"/>
      <c r="AQ49" s="847"/>
      <c r="AR49" s="847"/>
      <c r="AS49" s="847"/>
      <c r="AT49" s="847"/>
      <c r="AU49" s="847"/>
      <c r="AV49" s="847"/>
      <c r="AW49" s="847"/>
      <c r="AX49" s="847"/>
      <c r="AY49" s="847"/>
      <c r="AZ49" s="848"/>
      <c r="BA49" s="848"/>
      <c r="BB49" s="848"/>
      <c r="BC49" s="848"/>
      <c r="BD49" s="848"/>
      <c r="BE49" s="844"/>
      <c r="BF49" s="844"/>
      <c r="BG49" s="844"/>
      <c r="BH49" s="844"/>
      <c r="BI49" s="845"/>
      <c r="BJ49" s="203"/>
      <c r="BK49" s="203"/>
      <c r="BL49" s="203"/>
      <c r="BM49" s="203"/>
      <c r="BN49" s="203"/>
      <c r="BO49" s="216"/>
      <c r="BP49" s="216"/>
      <c r="BQ49" s="213">
        <v>43</v>
      </c>
      <c r="BR49" s="214"/>
      <c r="BS49" s="784"/>
      <c r="BT49" s="785"/>
      <c r="BU49" s="785"/>
      <c r="BV49" s="785"/>
      <c r="BW49" s="785"/>
      <c r="BX49" s="785"/>
      <c r="BY49" s="785"/>
      <c r="BZ49" s="785"/>
      <c r="CA49" s="785"/>
      <c r="CB49" s="785"/>
      <c r="CC49" s="785"/>
      <c r="CD49" s="785"/>
      <c r="CE49" s="785"/>
      <c r="CF49" s="785"/>
      <c r="CG49" s="786"/>
      <c r="CH49" s="797"/>
      <c r="CI49" s="798"/>
      <c r="CJ49" s="798"/>
      <c r="CK49" s="798"/>
      <c r="CL49" s="799"/>
      <c r="CM49" s="797"/>
      <c r="CN49" s="798"/>
      <c r="CO49" s="798"/>
      <c r="CP49" s="798"/>
      <c r="CQ49" s="799"/>
      <c r="CR49" s="797"/>
      <c r="CS49" s="798"/>
      <c r="CT49" s="798"/>
      <c r="CU49" s="798"/>
      <c r="CV49" s="799"/>
      <c r="CW49" s="797"/>
      <c r="CX49" s="798"/>
      <c r="CY49" s="798"/>
      <c r="CZ49" s="798"/>
      <c r="DA49" s="799"/>
      <c r="DB49" s="797"/>
      <c r="DC49" s="798"/>
      <c r="DD49" s="798"/>
      <c r="DE49" s="798"/>
      <c r="DF49" s="799"/>
      <c r="DG49" s="797"/>
      <c r="DH49" s="798"/>
      <c r="DI49" s="798"/>
      <c r="DJ49" s="798"/>
      <c r="DK49" s="799"/>
      <c r="DL49" s="797"/>
      <c r="DM49" s="798"/>
      <c r="DN49" s="798"/>
      <c r="DO49" s="798"/>
      <c r="DP49" s="799"/>
      <c r="DQ49" s="797"/>
      <c r="DR49" s="798"/>
      <c r="DS49" s="798"/>
      <c r="DT49" s="798"/>
      <c r="DU49" s="799"/>
      <c r="DV49" s="800"/>
      <c r="DW49" s="801"/>
      <c r="DX49" s="801"/>
      <c r="DY49" s="801"/>
      <c r="DZ49" s="802"/>
      <c r="EA49" s="197"/>
    </row>
    <row r="50" spans="1:131" s="198" customFormat="1" ht="26.25" customHeight="1" x14ac:dyDescent="0.15">
      <c r="A50" s="212">
        <v>23</v>
      </c>
      <c r="B50" s="771"/>
      <c r="C50" s="772"/>
      <c r="D50" s="772"/>
      <c r="E50" s="772"/>
      <c r="F50" s="772"/>
      <c r="G50" s="772"/>
      <c r="H50" s="772"/>
      <c r="I50" s="772"/>
      <c r="J50" s="772"/>
      <c r="K50" s="772"/>
      <c r="L50" s="772"/>
      <c r="M50" s="772"/>
      <c r="N50" s="772"/>
      <c r="O50" s="772"/>
      <c r="P50" s="773"/>
      <c r="Q50" s="849"/>
      <c r="R50" s="850"/>
      <c r="S50" s="850"/>
      <c r="T50" s="850"/>
      <c r="U50" s="850"/>
      <c r="V50" s="850"/>
      <c r="W50" s="850"/>
      <c r="X50" s="850"/>
      <c r="Y50" s="850"/>
      <c r="Z50" s="850"/>
      <c r="AA50" s="850"/>
      <c r="AB50" s="850"/>
      <c r="AC50" s="850"/>
      <c r="AD50" s="850"/>
      <c r="AE50" s="851"/>
      <c r="AF50" s="777"/>
      <c r="AG50" s="778"/>
      <c r="AH50" s="778"/>
      <c r="AI50" s="778"/>
      <c r="AJ50" s="779"/>
      <c r="AK50" s="852"/>
      <c r="AL50" s="850"/>
      <c r="AM50" s="850"/>
      <c r="AN50" s="850"/>
      <c r="AO50" s="850"/>
      <c r="AP50" s="850"/>
      <c r="AQ50" s="850"/>
      <c r="AR50" s="850"/>
      <c r="AS50" s="850"/>
      <c r="AT50" s="850"/>
      <c r="AU50" s="850"/>
      <c r="AV50" s="850"/>
      <c r="AW50" s="850"/>
      <c r="AX50" s="850"/>
      <c r="AY50" s="850"/>
      <c r="AZ50" s="853"/>
      <c r="BA50" s="853"/>
      <c r="BB50" s="853"/>
      <c r="BC50" s="853"/>
      <c r="BD50" s="853"/>
      <c r="BE50" s="844"/>
      <c r="BF50" s="844"/>
      <c r="BG50" s="844"/>
      <c r="BH50" s="844"/>
      <c r="BI50" s="845"/>
      <c r="BJ50" s="203"/>
      <c r="BK50" s="203"/>
      <c r="BL50" s="203"/>
      <c r="BM50" s="203"/>
      <c r="BN50" s="203"/>
      <c r="BO50" s="216"/>
      <c r="BP50" s="216"/>
      <c r="BQ50" s="213">
        <v>44</v>
      </c>
      <c r="BR50" s="214"/>
      <c r="BS50" s="784"/>
      <c r="BT50" s="785"/>
      <c r="BU50" s="785"/>
      <c r="BV50" s="785"/>
      <c r="BW50" s="785"/>
      <c r="BX50" s="785"/>
      <c r="BY50" s="785"/>
      <c r="BZ50" s="785"/>
      <c r="CA50" s="785"/>
      <c r="CB50" s="785"/>
      <c r="CC50" s="785"/>
      <c r="CD50" s="785"/>
      <c r="CE50" s="785"/>
      <c r="CF50" s="785"/>
      <c r="CG50" s="786"/>
      <c r="CH50" s="797"/>
      <c r="CI50" s="798"/>
      <c r="CJ50" s="798"/>
      <c r="CK50" s="798"/>
      <c r="CL50" s="799"/>
      <c r="CM50" s="797"/>
      <c r="CN50" s="798"/>
      <c r="CO50" s="798"/>
      <c r="CP50" s="798"/>
      <c r="CQ50" s="799"/>
      <c r="CR50" s="797"/>
      <c r="CS50" s="798"/>
      <c r="CT50" s="798"/>
      <c r="CU50" s="798"/>
      <c r="CV50" s="799"/>
      <c r="CW50" s="797"/>
      <c r="CX50" s="798"/>
      <c r="CY50" s="798"/>
      <c r="CZ50" s="798"/>
      <c r="DA50" s="799"/>
      <c r="DB50" s="797"/>
      <c r="DC50" s="798"/>
      <c r="DD50" s="798"/>
      <c r="DE50" s="798"/>
      <c r="DF50" s="799"/>
      <c r="DG50" s="797"/>
      <c r="DH50" s="798"/>
      <c r="DI50" s="798"/>
      <c r="DJ50" s="798"/>
      <c r="DK50" s="799"/>
      <c r="DL50" s="797"/>
      <c r="DM50" s="798"/>
      <c r="DN50" s="798"/>
      <c r="DO50" s="798"/>
      <c r="DP50" s="799"/>
      <c r="DQ50" s="797"/>
      <c r="DR50" s="798"/>
      <c r="DS50" s="798"/>
      <c r="DT50" s="798"/>
      <c r="DU50" s="799"/>
      <c r="DV50" s="800"/>
      <c r="DW50" s="801"/>
      <c r="DX50" s="801"/>
      <c r="DY50" s="801"/>
      <c r="DZ50" s="802"/>
      <c r="EA50" s="197"/>
    </row>
    <row r="51" spans="1:131" s="198" customFormat="1" ht="26.25" customHeight="1" x14ac:dyDescent="0.15">
      <c r="A51" s="212">
        <v>24</v>
      </c>
      <c r="B51" s="771"/>
      <c r="C51" s="772"/>
      <c r="D51" s="772"/>
      <c r="E51" s="772"/>
      <c r="F51" s="772"/>
      <c r="G51" s="772"/>
      <c r="H51" s="772"/>
      <c r="I51" s="772"/>
      <c r="J51" s="772"/>
      <c r="K51" s="772"/>
      <c r="L51" s="772"/>
      <c r="M51" s="772"/>
      <c r="N51" s="772"/>
      <c r="O51" s="772"/>
      <c r="P51" s="773"/>
      <c r="Q51" s="849"/>
      <c r="R51" s="850"/>
      <c r="S51" s="850"/>
      <c r="T51" s="850"/>
      <c r="U51" s="850"/>
      <c r="V51" s="850"/>
      <c r="W51" s="850"/>
      <c r="X51" s="850"/>
      <c r="Y51" s="850"/>
      <c r="Z51" s="850"/>
      <c r="AA51" s="850"/>
      <c r="AB51" s="850"/>
      <c r="AC51" s="850"/>
      <c r="AD51" s="850"/>
      <c r="AE51" s="851"/>
      <c r="AF51" s="777"/>
      <c r="AG51" s="778"/>
      <c r="AH51" s="778"/>
      <c r="AI51" s="778"/>
      <c r="AJ51" s="779"/>
      <c r="AK51" s="852"/>
      <c r="AL51" s="850"/>
      <c r="AM51" s="850"/>
      <c r="AN51" s="850"/>
      <c r="AO51" s="850"/>
      <c r="AP51" s="850"/>
      <c r="AQ51" s="850"/>
      <c r="AR51" s="850"/>
      <c r="AS51" s="850"/>
      <c r="AT51" s="850"/>
      <c r="AU51" s="850"/>
      <c r="AV51" s="850"/>
      <c r="AW51" s="850"/>
      <c r="AX51" s="850"/>
      <c r="AY51" s="850"/>
      <c r="AZ51" s="853"/>
      <c r="BA51" s="853"/>
      <c r="BB51" s="853"/>
      <c r="BC51" s="853"/>
      <c r="BD51" s="853"/>
      <c r="BE51" s="844"/>
      <c r="BF51" s="844"/>
      <c r="BG51" s="844"/>
      <c r="BH51" s="844"/>
      <c r="BI51" s="845"/>
      <c r="BJ51" s="203"/>
      <c r="BK51" s="203"/>
      <c r="BL51" s="203"/>
      <c r="BM51" s="203"/>
      <c r="BN51" s="203"/>
      <c r="BO51" s="216"/>
      <c r="BP51" s="216"/>
      <c r="BQ51" s="213">
        <v>45</v>
      </c>
      <c r="BR51" s="214"/>
      <c r="BS51" s="784"/>
      <c r="BT51" s="785"/>
      <c r="BU51" s="785"/>
      <c r="BV51" s="785"/>
      <c r="BW51" s="785"/>
      <c r="BX51" s="785"/>
      <c r="BY51" s="785"/>
      <c r="BZ51" s="785"/>
      <c r="CA51" s="785"/>
      <c r="CB51" s="785"/>
      <c r="CC51" s="785"/>
      <c r="CD51" s="785"/>
      <c r="CE51" s="785"/>
      <c r="CF51" s="785"/>
      <c r="CG51" s="786"/>
      <c r="CH51" s="797"/>
      <c r="CI51" s="798"/>
      <c r="CJ51" s="798"/>
      <c r="CK51" s="798"/>
      <c r="CL51" s="799"/>
      <c r="CM51" s="797"/>
      <c r="CN51" s="798"/>
      <c r="CO51" s="798"/>
      <c r="CP51" s="798"/>
      <c r="CQ51" s="799"/>
      <c r="CR51" s="797"/>
      <c r="CS51" s="798"/>
      <c r="CT51" s="798"/>
      <c r="CU51" s="798"/>
      <c r="CV51" s="799"/>
      <c r="CW51" s="797"/>
      <c r="CX51" s="798"/>
      <c r="CY51" s="798"/>
      <c r="CZ51" s="798"/>
      <c r="DA51" s="799"/>
      <c r="DB51" s="797"/>
      <c r="DC51" s="798"/>
      <c r="DD51" s="798"/>
      <c r="DE51" s="798"/>
      <c r="DF51" s="799"/>
      <c r="DG51" s="797"/>
      <c r="DH51" s="798"/>
      <c r="DI51" s="798"/>
      <c r="DJ51" s="798"/>
      <c r="DK51" s="799"/>
      <c r="DL51" s="797"/>
      <c r="DM51" s="798"/>
      <c r="DN51" s="798"/>
      <c r="DO51" s="798"/>
      <c r="DP51" s="799"/>
      <c r="DQ51" s="797"/>
      <c r="DR51" s="798"/>
      <c r="DS51" s="798"/>
      <c r="DT51" s="798"/>
      <c r="DU51" s="799"/>
      <c r="DV51" s="800"/>
      <c r="DW51" s="801"/>
      <c r="DX51" s="801"/>
      <c r="DY51" s="801"/>
      <c r="DZ51" s="802"/>
      <c r="EA51" s="197"/>
    </row>
    <row r="52" spans="1:131" s="198" customFormat="1" ht="26.25" customHeight="1" x14ac:dyDescent="0.15">
      <c r="A52" s="212">
        <v>25</v>
      </c>
      <c r="B52" s="771"/>
      <c r="C52" s="772"/>
      <c r="D52" s="772"/>
      <c r="E52" s="772"/>
      <c r="F52" s="772"/>
      <c r="G52" s="772"/>
      <c r="H52" s="772"/>
      <c r="I52" s="772"/>
      <c r="J52" s="772"/>
      <c r="K52" s="772"/>
      <c r="L52" s="772"/>
      <c r="M52" s="772"/>
      <c r="N52" s="772"/>
      <c r="O52" s="772"/>
      <c r="P52" s="773"/>
      <c r="Q52" s="849"/>
      <c r="R52" s="850"/>
      <c r="S52" s="850"/>
      <c r="T52" s="850"/>
      <c r="U52" s="850"/>
      <c r="V52" s="850"/>
      <c r="W52" s="850"/>
      <c r="X52" s="850"/>
      <c r="Y52" s="850"/>
      <c r="Z52" s="850"/>
      <c r="AA52" s="850"/>
      <c r="AB52" s="850"/>
      <c r="AC52" s="850"/>
      <c r="AD52" s="850"/>
      <c r="AE52" s="851"/>
      <c r="AF52" s="777"/>
      <c r="AG52" s="778"/>
      <c r="AH52" s="778"/>
      <c r="AI52" s="778"/>
      <c r="AJ52" s="779"/>
      <c r="AK52" s="852"/>
      <c r="AL52" s="850"/>
      <c r="AM52" s="850"/>
      <c r="AN52" s="850"/>
      <c r="AO52" s="850"/>
      <c r="AP52" s="850"/>
      <c r="AQ52" s="850"/>
      <c r="AR52" s="850"/>
      <c r="AS52" s="850"/>
      <c r="AT52" s="850"/>
      <c r="AU52" s="850"/>
      <c r="AV52" s="850"/>
      <c r="AW52" s="850"/>
      <c r="AX52" s="850"/>
      <c r="AY52" s="850"/>
      <c r="AZ52" s="853"/>
      <c r="BA52" s="853"/>
      <c r="BB52" s="853"/>
      <c r="BC52" s="853"/>
      <c r="BD52" s="853"/>
      <c r="BE52" s="844"/>
      <c r="BF52" s="844"/>
      <c r="BG52" s="844"/>
      <c r="BH52" s="844"/>
      <c r="BI52" s="845"/>
      <c r="BJ52" s="203"/>
      <c r="BK52" s="203"/>
      <c r="BL52" s="203"/>
      <c r="BM52" s="203"/>
      <c r="BN52" s="203"/>
      <c r="BO52" s="216"/>
      <c r="BP52" s="216"/>
      <c r="BQ52" s="213">
        <v>46</v>
      </c>
      <c r="BR52" s="214"/>
      <c r="BS52" s="784"/>
      <c r="BT52" s="785"/>
      <c r="BU52" s="785"/>
      <c r="BV52" s="785"/>
      <c r="BW52" s="785"/>
      <c r="BX52" s="785"/>
      <c r="BY52" s="785"/>
      <c r="BZ52" s="785"/>
      <c r="CA52" s="785"/>
      <c r="CB52" s="785"/>
      <c r="CC52" s="785"/>
      <c r="CD52" s="785"/>
      <c r="CE52" s="785"/>
      <c r="CF52" s="785"/>
      <c r="CG52" s="786"/>
      <c r="CH52" s="797"/>
      <c r="CI52" s="798"/>
      <c r="CJ52" s="798"/>
      <c r="CK52" s="798"/>
      <c r="CL52" s="799"/>
      <c r="CM52" s="797"/>
      <c r="CN52" s="798"/>
      <c r="CO52" s="798"/>
      <c r="CP52" s="798"/>
      <c r="CQ52" s="799"/>
      <c r="CR52" s="797"/>
      <c r="CS52" s="798"/>
      <c r="CT52" s="798"/>
      <c r="CU52" s="798"/>
      <c r="CV52" s="799"/>
      <c r="CW52" s="797"/>
      <c r="CX52" s="798"/>
      <c r="CY52" s="798"/>
      <c r="CZ52" s="798"/>
      <c r="DA52" s="799"/>
      <c r="DB52" s="797"/>
      <c r="DC52" s="798"/>
      <c r="DD52" s="798"/>
      <c r="DE52" s="798"/>
      <c r="DF52" s="799"/>
      <c r="DG52" s="797"/>
      <c r="DH52" s="798"/>
      <c r="DI52" s="798"/>
      <c r="DJ52" s="798"/>
      <c r="DK52" s="799"/>
      <c r="DL52" s="797"/>
      <c r="DM52" s="798"/>
      <c r="DN52" s="798"/>
      <c r="DO52" s="798"/>
      <c r="DP52" s="799"/>
      <c r="DQ52" s="797"/>
      <c r="DR52" s="798"/>
      <c r="DS52" s="798"/>
      <c r="DT52" s="798"/>
      <c r="DU52" s="799"/>
      <c r="DV52" s="800"/>
      <c r="DW52" s="801"/>
      <c r="DX52" s="801"/>
      <c r="DY52" s="801"/>
      <c r="DZ52" s="802"/>
      <c r="EA52" s="197"/>
    </row>
    <row r="53" spans="1:131" s="198" customFormat="1" ht="26.25" customHeight="1" x14ac:dyDescent="0.15">
      <c r="A53" s="212">
        <v>26</v>
      </c>
      <c r="B53" s="771"/>
      <c r="C53" s="772"/>
      <c r="D53" s="772"/>
      <c r="E53" s="772"/>
      <c r="F53" s="772"/>
      <c r="G53" s="772"/>
      <c r="H53" s="772"/>
      <c r="I53" s="772"/>
      <c r="J53" s="772"/>
      <c r="K53" s="772"/>
      <c r="L53" s="772"/>
      <c r="M53" s="772"/>
      <c r="N53" s="772"/>
      <c r="O53" s="772"/>
      <c r="P53" s="773"/>
      <c r="Q53" s="849"/>
      <c r="R53" s="850"/>
      <c r="S53" s="850"/>
      <c r="T53" s="850"/>
      <c r="U53" s="850"/>
      <c r="V53" s="850"/>
      <c r="W53" s="850"/>
      <c r="X53" s="850"/>
      <c r="Y53" s="850"/>
      <c r="Z53" s="850"/>
      <c r="AA53" s="850"/>
      <c r="AB53" s="850"/>
      <c r="AC53" s="850"/>
      <c r="AD53" s="850"/>
      <c r="AE53" s="851"/>
      <c r="AF53" s="777"/>
      <c r="AG53" s="778"/>
      <c r="AH53" s="778"/>
      <c r="AI53" s="778"/>
      <c r="AJ53" s="779"/>
      <c r="AK53" s="852"/>
      <c r="AL53" s="850"/>
      <c r="AM53" s="850"/>
      <c r="AN53" s="850"/>
      <c r="AO53" s="850"/>
      <c r="AP53" s="850"/>
      <c r="AQ53" s="850"/>
      <c r="AR53" s="850"/>
      <c r="AS53" s="850"/>
      <c r="AT53" s="850"/>
      <c r="AU53" s="850"/>
      <c r="AV53" s="850"/>
      <c r="AW53" s="850"/>
      <c r="AX53" s="850"/>
      <c r="AY53" s="850"/>
      <c r="AZ53" s="853"/>
      <c r="BA53" s="853"/>
      <c r="BB53" s="853"/>
      <c r="BC53" s="853"/>
      <c r="BD53" s="853"/>
      <c r="BE53" s="844"/>
      <c r="BF53" s="844"/>
      <c r="BG53" s="844"/>
      <c r="BH53" s="844"/>
      <c r="BI53" s="845"/>
      <c r="BJ53" s="203"/>
      <c r="BK53" s="203"/>
      <c r="BL53" s="203"/>
      <c r="BM53" s="203"/>
      <c r="BN53" s="203"/>
      <c r="BO53" s="216"/>
      <c r="BP53" s="216"/>
      <c r="BQ53" s="213">
        <v>47</v>
      </c>
      <c r="BR53" s="214"/>
      <c r="BS53" s="784"/>
      <c r="BT53" s="785"/>
      <c r="BU53" s="785"/>
      <c r="BV53" s="785"/>
      <c r="BW53" s="785"/>
      <c r="BX53" s="785"/>
      <c r="BY53" s="785"/>
      <c r="BZ53" s="785"/>
      <c r="CA53" s="785"/>
      <c r="CB53" s="785"/>
      <c r="CC53" s="785"/>
      <c r="CD53" s="785"/>
      <c r="CE53" s="785"/>
      <c r="CF53" s="785"/>
      <c r="CG53" s="786"/>
      <c r="CH53" s="797"/>
      <c r="CI53" s="798"/>
      <c r="CJ53" s="798"/>
      <c r="CK53" s="798"/>
      <c r="CL53" s="799"/>
      <c r="CM53" s="797"/>
      <c r="CN53" s="798"/>
      <c r="CO53" s="798"/>
      <c r="CP53" s="798"/>
      <c r="CQ53" s="799"/>
      <c r="CR53" s="797"/>
      <c r="CS53" s="798"/>
      <c r="CT53" s="798"/>
      <c r="CU53" s="798"/>
      <c r="CV53" s="799"/>
      <c r="CW53" s="797"/>
      <c r="CX53" s="798"/>
      <c r="CY53" s="798"/>
      <c r="CZ53" s="798"/>
      <c r="DA53" s="799"/>
      <c r="DB53" s="797"/>
      <c r="DC53" s="798"/>
      <c r="DD53" s="798"/>
      <c r="DE53" s="798"/>
      <c r="DF53" s="799"/>
      <c r="DG53" s="797"/>
      <c r="DH53" s="798"/>
      <c r="DI53" s="798"/>
      <c r="DJ53" s="798"/>
      <c r="DK53" s="799"/>
      <c r="DL53" s="797"/>
      <c r="DM53" s="798"/>
      <c r="DN53" s="798"/>
      <c r="DO53" s="798"/>
      <c r="DP53" s="799"/>
      <c r="DQ53" s="797"/>
      <c r="DR53" s="798"/>
      <c r="DS53" s="798"/>
      <c r="DT53" s="798"/>
      <c r="DU53" s="799"/>
      <c r="DV53" s="800"/>
      <c r="DW53" s="801"/>
      <c r="DX53" s="801"/>
      <c r="DY53" s="801"/>
      <c r="DZ53" s="802"/>
      <c r="EA53" s="197"/>
    </row>
    <row r="54" spans="1:131" s="198" customFormat="1" ht="26.25" customHeight="1" x14ac:dyDescent="0.15">
      <c r="A54" s="212">
        <v>27</v>
      </c>
      <c r="B54" s="771"/>
      <c r="C54" s="772"/>
      <c r="D54" s="772"/>
      <c r="E54" s="772"/>
      <c r="F54" s="772"/>
      <c r="G54" s="772"/>
      <c r="H54" s="772"/>
      <c r="I54" s="772"/>
      <c r="J54" s="772"/>
      <c r="K54" s="772"/>
      <c r="L54" s="772"/>
      <c r="M54" s="772"/>
      <c r="N54" s="772"/>
      <c r="O54" s="772"/>
      <c r="P54" s="773"/>
      <c r="Q54" s="849"/>
      <c r="R54" s="850"/>
      <c r="S54" s="850"/>
      <c r="T54" s="850"/>
      <c r="U54" s="850"/>
      <c r="V54" s="850"/>
      <c r="W54" s="850"/>
      <c r="X54" s="850"/>
      <c r="Y54" s="850"/>
      <c r="Z54" s="850"/>
      <c r="AA54" s="850"/>
      <c r="AB54" s="850"/>
      <c r="AC54" s="850"/>
      <c r="AD54" s="850"/>
      <c r="AE54" s="851"/>
      <c r="AF54" s="777"/>
      <c r="AG54" s="778"/>
      <c r="AH54" s="778"/>
      <c r="AI54" s="778"/>
      <c r="AJ54" s="779"/>
      <c r="AK54" s="852"/>
      <c r="AL54" s="850"/>
      <c r="AM54" s="850"/>
      <c r="AN54" s="850"/>
      <c r="AO54" s="850"/>
      <c r="AP54" s="850"/>
      <c r="AQ54" s="850"/>
      <c r="AR54" s="850"/>
      <c r="AS54" s="850"/>
      <c r="AT54" s="850"/>
      <c r="AU54" s="850"/>
      <c r="AV54" s="850"/>
      <c r="AW54" s="850"/>
      <c r="AX54" s="850"/>
      <c r="AY54" s="850"/>
      <c r="AZ54" s="853"/>
      <c r="BA54" s="853"/>
      <c r="BB54" s="853"/>
      <c r="BC54" s="853"/>
      <c r="BD54" s="853"/>
      <c r="BE54" s="844"/>
      <c r="BF54" s="844"/>
      <c r="BG54" s="844"/>
      <c r="BH54" s="844"/>
      <c r="BI54" s="845"/>
      <c r="BJ54" s="203"/>
      <c r="BK54" s="203"/>
      <c r="BL54" s="203"/>
      <c r="BM54" s="203"/>
      <c r="BN54" s="203"/>
      <c r="BO54" s="216"/>
      <c r="BP54" s="216"/>
      <c r="BQ54" s="213">
        <v>48</v>
      </c>
      <c r="BR54" s="214"/>
      <c r="BS54" s="784"/>
      <c r="BT54" s="785"/>
      <c r="BU54" s="785"/>
      <c r="BV54" s="785"/>
      <c r="BW54" s="785"/>
      <c r="BX54" s="785"/>
      <c r="BY54" s="785"/>
      <c r="BZ54" s="785"/>
      <c r="CA54" s="785"/>
      <c r="CB54" s="785"/>
      <c r="CC54" s="785"/>
      <c r="CD54" s="785"/>
      <c r="CE54" s="785"/>
      <c r="CF54" s="785"/>
      <c r="CG54" s="786"/>
      <c r="CH54" s="797"/>
      <c r="CI54" s="798"/>
      <c r="CJ54" s="798"/>
      <c r="CK54" s="798"/>
      <c r="CL54" s="799"/>
      <c r="CM54" s="797"/>
      <c r="CN54" s="798"/>
      <c r="CO54" s="798"/>
      <c r="CP54" s="798"/>
      <c r="CQ54" s="799"/>
      <c r="CR54" s="797"/>
      <c r="CS54" s="798"/>
      <c r="CT54" s="798"/>
      <c r="CU54" s="798"/>
      <c r="CV54" s="799"/>
      <c r="CW54" s="797"/>
      <c r="CX54" s="798"/>
      <c r="CY54" s="798"/>
      <c r="CZ54" s="798"/>
      <c r="DA54" s="799"/>
      <c r="DB54" s="797"/>
      <c r="DC54" s="798"/>
      <c r="DD54" s="798"/>
      <c r="DE54" s="798"/>
      <c r="DF54" s="799"/>
      <c r="DG54" s="797"/>
      <c r="DH54" s="798"/>
      <c r="DI54" s="798"/>
      <c r="DJ54" s="798"/>
      <c r="DK54" s="799"/>
      <c r="DL54" s="797"/>
      <c r="DM54" s="798"/>
      <c r="DN54" s="798"/>
      <c r="DO54" s="798"/>
      <c r="DP54" s="799"/>
      <c r="DQ54" s="797"/>
      <c r="DR54" s="798"/>
      <c r="DS54" s="798"/>
      <c r="DT54" s="798"/>
      <c r="DU54" s="799"/>
      <c r="DV54" s="800"/>
      <c r="DW54" s="801"/>
      <c r="DX54" s="801"/>
      <c r="DY54" s="801"/>
      <c r="DZ54" s="802"/>
      <c r="EA54" s="197"/>
    </row>
    <row r="55" spans="1:131" s="198" customFormat="1" ht="26.25" customHeight="1" x14ac:dyDescent="0.15">
      <c r="A55" s="212">
        <v>28</v>
      </c>
      <c r="B55" s="771"/>
      <c r="C55" s="772"/>
      <c r="D55" s="772"/>
      <c r="E55" s="772"/>
      <c r="F55" s="772"/>
      <c r="G55" s="772"/>
      <c r="H55" s="772"/>
      <c r="I55" s="772"/>
      <c r="J55" s="772"/>
      <c r="K55" s="772"/>
      <c r="L55" s="772"/>
      <c r="M55" s="772"/>
      <c r="N55" s="772"/>
      <c r="O55" s="772"/>
      <c r="P55" s="773"/>
      <c r="Q55" s="849"/>
      <c r="R55" s="850"/>
      <c r="S55" s="850"/>
      <c r="T55" s="850"/>
      <c r="U55" s="850"/>
      <c r="V55" s="850"/>
      <c r="W55" s="850"/>
      <c r="X55" s="850"/>
      <c r="Y55" s="850"/>
      <c r="Z55" s="850"/>
      <c r="AA55" s="850"/>
      <c r="AB55" s="850"/>
      <c r="AC55" s="850"/>
      <c r="AD55" s="850"/>
      <c r="AE55" s="851"/>
      <c r="AF55" s="777"/>
      <c r="AG55" s="778"/>
      <c r="AH55" s="778"/>
      <c r="AI55" s="778"/>
      <c r="AJ55" s="779"/>
      <c r="AK55" s="852"/>
      <c r="AL55" s="850"/>
      <c r="AM55" s="850"/>
      <c r="AN55" s="850"/>
      <c r="AO55" s="850"/>
      <c r="AP55" s="850"/>
      <c r="AQ55" s="850"/>
      <c r="AR55" s="850"/>
      <c r="AS55" s="850"/>
      <c r="AT55" s="850"/>
      <c r="AU55" s="850"/>
      <c r="AV55" s="850"/>
      <c r="AW55" s="850"/>
      <c r="AX55" s="850"/>
      <c r="AY55" s="850"/>
      <c r="AZ55" s="853"/>
      <c r="BA55" s="853"/>
      <c r="BB55" s="853"/>
      <c r="BC55" s="853"/>
      <c r="BD55" s="853"/>
      <c r="BE55" s="844"/>
      <c r="BF55" s="844"/>
      <c r="BG55" s="844"/>
      <c r="BH55" s="844"/>
      <c r="BI55" s="845"/>
      <c r="BJ55" s="203"/>
      <c r="BK55" s="203"/>
      <c r="BL55" s="203"/>
      <c r="BM55" s="203"/>
      <c r="BN55" s="203"/>
      <c r="BO55" s="216"/>
      <c r="BP55" s="216"/>
      <c r="BQ55" s="213">
        <v>49</v>
      </c>
      <c r="BR55" s="214"/>
      <c r="BS55" s="784"/>
      <c r="BT55" s="785"/>
      <c r="BU55" s="785"/>
      <c r="BV55" s="785"/>
      <c r="BW55" s="785"/>
      <c r="BX55" s="785"/>
      <c r="BY55" s="785"/>
      <c r="BZ55" s="785"/>
      <c r="CA55" s="785"/>
      <c r="CB55" s="785"/>
      <c r="CC55" s="785"/>
      <c r="CD55" s="785"/>
      <c r="CE55" s="785"/>
      <c r="CF55" s="785"/>
      <c r="CG55" s="786"/>
      <c r="CH55" s="797"/>
      <c r="CI55" s="798"/>
      <c r="CJ55" s="798"/>
      <c r="CK55" s="798"/>
      <c r="CL55" s="799"/>
      <c r="CM55" s="797"/>
      <c r="CN55" s="798"/>
      <c r="CO55" s="798"/>
      <c r="CP55" s="798"/>
      <c r="CQ55" s="799"/>
      <c r="CR55" s="797"/>
      <c r="CS55" s="798"/>
      <c r="CT55" s="798"/>
      <c r="CU55" s="798"/>
      <c r="CV55" s="799"/>
      <c r="CW55" s="797"/>
      <c r="CX55" s="798"/>
      <c r="CY55" s="798"/>
      <c r="CZ55" s="798"/>
      <c r="DA55" s="799"/>
      <c r="DB55" s="797"/>
      <c r="DC55" s="798"/>
      <c r="DD55" s="798"/>
      <c r="DE55" s="798"/>
      <c r="DF55" s="799"/>
      <c r="DG55" s="797"/>
      <c r="DH55" s="798"/>
      <c r="DI55" s="798"/>
      <c r="DJ55" s="798"/>
      <c r="DK55" s="799"/>
      <c r="DL55" s="797"/>
      <c r="DM55" s="798"/>
      <c r="DN55" s="798"/>
      <c r="DO55" s="798"/>
      <c r="DP55" s="799"/>
      <c r="DQ55" s="797"/>
      <c r="DR55" s="798"/>
      <c r="DS55" s="798"/>
      <c r="DT55" s="798"/>
      <c r="DU55" s="799"/>
      <c r="DV55" s="800"/>
      <c r="DW55" s="801"/>
      <c r="DX55" s="801"/>
      <c r="DY55" s="801"/>
      <c r="DZ55" s="802"/>
      <c r="EA55" s="197"/>
    </row>
    <row r="56" spans="1:131" s="198" customFormat="1" ht="26.25" customHeight="1" x14ac:dyDescent="0.15">
      <c r="A56" s="212">
        <v>29</v>
      </c>
      <c r="B56" s="771"/>
      <c r="C56" s="772"/>
      <c r="D56" s="772"/>
      <c r="E56" s="772"/>
      <c r="F56" s="772"/>
      <c r="G56" s="772"/>
      <c r="H56" s="772"/>
      <c r="I56" s="772"/>
      <c r="J56" s="772"/>
      <c r="K56" s="772"/>
      <c r="L56" s="772"/>
      <c r="M56" s="772"/>
      <c r="N56" s="772"/>
      <c r="O56" s="772"/>
      <c r="P56" s="773"/>
      <c r="Q56" s="849"/>
      <c r="R56" s="850"/>
      <c r="S56" s="850"/>
      <c r="T56" s="850"/>
      <c r="U56" s="850"/>
      <c r="V56" s="850"/>
      <c r="W56" s="850"/>
      <c r="X56" s="850"/>
      <c r="Y56" s="850"/>
      <c r="Z56" s="850"/>
      <c r="AA56" s="850"/>
      <c r="AB56" s="850"/>
      <c r="AC56" s="850"/>
      <c r="AD56" s="850"/>
      <c r="AE56" s="851"/>
      <c r="AF56" s="777"/>
      <c r="AG56" s="778"/>
      <c r="AH56" s="778"/>
      <c r="AI56" s="778"/>
      <c r="AJ56" s="779"/>
      <c r="AK56" s="852"/>
      <c r="AL56" s="850"/>
      <c r="AM56" s="850"/>
      <c r="AN56" s="850"/>
      <c r="AO56" s="850"/>
      <c r="AP56" s="850"/>
      <c r="AQ56" s="850"/>
      <c r="AR56" s="850"/>
      <c r="AS56" s="850"/>
      <c r="AT56" s="850"/>
      <c r="AU56" s="850"/>
      <c r="AV56" s="850"/>
      <c r="AW56" s="850"/>
      <c r="AX56" s="850"/>
      <c r="AY56" s="850"/>
      <c r="AZ56" s="853"/>
      <c r="BA56" s="853"/>
      <c r="BB56" s="853"/>
      <c r="BC56" s="853"/>
      <c r="BD56" s="853"/>
      <c r="BE56" s="844"/>
      <c r="BF56" s="844"/>
      <c r="BG56" s="844"/>
      <c r="BH56" s="844"/>
      <c r="BI56" s="845"/>
      <c r="BJ56" s="203"/>
      <c r="BK56" s="203"/>
      <c r="BL56" s="203"/>
      <c r="BM56" s="203"/>
      <c r="BN56" s="203"/>
      <c r="BO56" s="216"/>
      <c r="BP56" s="216"/>
      <c r="BQ56" s="213">
        <v>50</v>
      </c>
      <c r="BR56" s="214"/>
      <c r="BS56" s="784"/>
      <c r="BT56" s="785"/>
      <c r="BU56" s="785"/>
      <c r="BV56" s="785"/>
      <c r="BW56" s="785"/>
      <c r="BX56" s="785"/>
      <c r="BY56" s="785"/>
      <c r="BZ56" s="785"/>
      <c r="CA56" s="785"/>
      <c r="CB56" s="785"/>
      <c r="CC56" s="785"/>
      <c r="CD56" s="785"/>
      <c r="CE56" s="785"/>
      <c r="CF56" s="785"/>
      <c r="CG56" s="786"/>
      <c r="CH56" s="797"/>
      <c r="CI56" s="798"/>
      <c r="CJ56" s="798"/>
      <c r="CK56" s="798"/>
      <c r="CL56" s="799"/>
      <c r="CM56" s="797"/>
      <c r="CN56" s="798"/>
      <c r="CO56" s="798"/>
      <c r="CP56" s="798"/>
      <c r="CQ56" s="799"/>
      <c r="CR56" s="797"/>
      <c r="CS56" s="798"/>
      <c r="CT56" s="798"/>
      <c r="CU56" s="798"/>
      <c r="CV56" s="799"/>
      <c r="CW56" s="797"/>
      <c r="CX56" s="798"/>
      <c r="CY56" s="798"/>
      <c r="CZ56" s="798"/>
      <c r="DA56" s="799"/>
      <c r="DB56" s="797"/>
      <c r="DC56" s="798"/>
      <c r="DD56" s="798"/>
      <c r="DE56" s="798"/>
      <c r="DF56" s="799"/>
      <c r="DG56" s="797"/>
      <c r="DH56" s="798"/>
      <c r="DI56" s="798"/>
      <c r="DJ56" s="798"/>
      <c r="DK56" s="799"/>
      <c r="DL56" s="797"/>
      <c r="DM56" s="798"/>
      <c r="DN56" s="798"/>
      <c r="DO56" s="798"/>
      <c r="DP56" s="799"/>
      <c r="DQ56" s="797"/>
      <c r="DR56" s="798"/>
      <c r="DS56" s="798"/>
      <c r="DT56" s="798"/>
      <c r="DU56" s="799"/>
      <c r="DV56" s="800"/>
      <c r="DW56" s="801"/>
      <c r="DX56" s="801"/>
      <c r="DY56" s="801"/>
      <c r="DZ56" s="802"/>
      <c r="EA56" s="197"/>
    </row>
    <row r="57" spans="1:131" s="198" customFormat="1" ht="26.25" customHeight="1" x14ac:dyDescent="0.15">
      <c r="A57" s="212">
        <v>30</v>
      </c>
      <c r="B57" s="771"/>
      <c r="C57" s="772"/>
      <c r="D57" s="772"/>
      <c r="E57" s="772"/>
      <c r="F57" s="772"/>
      <c r="G57" s="772"/>
      <c r="H57" s="772"/>
      <c r="I57" s="772"/>
      <c r="J57" s="772"/>
      <c r="K57" s="772"/>
      <c r="L57" s="772"/>
      <c r="M57" s="772"/>
      <c r="N57" s="772"/>
      <c r="O57" s="772"/>
      <c r="P57" s="773"/>
      <c r="Q57" s="849"/>
      <c r="R57" s="850"/>
      <c r="S57" s="850"/>
      <c r="T57" s="850"/>
      <c r="U57" s="850"/>
      <c r="V57" s="850"/>
      <c r="W57" s="850"/>
      <c r="X57" s="850"/>
      <c r="Y57" s="850"/>
      <c r="Z57" s="850"/>
      <c r="AA57" s="850"/>
      <c r="AB57" s="850"/>
      <c r="AC57" s="850"/>
      <c r="AD57" s="850"/>
      <c r="AE57" s="851"/>
      <c r="AF57" s="777"/>
      <c r="AG57" s="778"/>
      <c r="AH57" s="778"/>
      <c r="AI57" s="778"/>
      <c r="AJ57" s="779"/>
      <c r="AK57" s="852"/>
      <c r="AL57" s="850"/>
      <c r="AM57" s="850"/>
      <c r="AN57" s="850"/>
      <c r="AO57" s="850"/>
      <c r="AP57" s="850"/>
      <c r="AQ57" s="850"/>
      <c r="AR57" s="850"/>
      <c r="AS57" s="850"/>
      <c r="AT57" s="850"/>
      <c r="AU57" s="850"/>
      <c r="AV57" s="850"/>
      <c r="AW57" s="850"/>
      <c r="AX57" s="850"/>
      <c r="AY57" s="850"/>
      <c r="AZ57" s="853"/>
      <c r="BA57" s="853"/>
      <c r="BB57" s="853"/>
      <c r="BC57" s="853"/>
      <c r="BD57" s="853"/>
      <c r="BE57" s="844"/>
      <c r="BF57" s="844"/>
      <c r="BG57" s="844"/>
      <c r="BH57" s="844"/>
      <c r="BI57" s="845"/>
      <c r="BJ57" s="203"/>
      <c r="BK57" s="203"/>
      <c r="BL57" s="203"/>
      <c r="BM57" s="203"/>
      <c r="BN57" s="203"/>
      <c r="BO57" s="216"/>
      <c r="BP57" s="216"/>
      <c r="BQ57" s="213">
        <v>51</v>
      </c>
      <c r="BR57" s="214"/>
      <c r="BS57" s="784"/>
      <c r="BT57" s="785"/>
      <c r="BU57" s="785"/>
      <c r="BV57" s="785"/>
      <c r="BW57" s="785"/>
      <c r="BX57" s="785"/>
      <c r="BY57" s="785"/>
      <c r="BZ57" s="785"/>
      <c r="CA57" s="785"/>
      <c r="CB57" s="785"/>
      <c r="CC57" s="785"/>
      <c r="CD57" s="785"/>
      <c r="CE57" s="785"/>
      <c r="CF57" s="785"/>
      <c r="CG57" s="786"/>
      <c r="CH57" s="797"/>
      <c r="CI57" s="798"/>
      <c r="CJ57" s="798"/>
      <c r="CK57" s="798"/>
      <c r="CL57" s="799"/>
      <c r="CM57" s="797"/>
      <c r="CN57" s="798"/>
      <c r="CO57" s="798"/>
      <c r="CP57" s="798"/>
      <c r="CQ57" s="799"/>
      <c r="CR57" s="797"/>
      <c r="CS57" s="798"/>
      <c r="CT57" s="798"/>
      <c r="CU57" s="798"/>
      <c r="CV57" s="799"/>
      <c r="CW57" s="797"/>
      <c r="CX57" s="798"/>
      <c r="CY57" s="798"/>
      <c r="CZ57" s="798"/>
      <c r="DA57" s="799"/>
      <c r="DB57" s="797"/>
      <c r="DC57" s="798"/>
      <c r="DD57" s="798"/>
      <c r="DE57" s="798"/>
      <c r="DF57" s="799"/>
      <c r="DG57" s="797"/>
      <c r="DH57" s="798"/>
      <c r="DI57" s="798"/>
      <c r="DJ57" s="798"/>
      <c r="DK57" s="799"/>
      <c r="DL57" s="797"/>
      <c r="DM57" s="798"/>
      <c r="DN57" s="798"/>
      <c r="DO57" s="798"/>
      <c r="DP57" s="799"/>
      <c r="DQ57" s="797"/>
      <c r="DR57" s="798"/>
      <c r="DS57" s="798"/>
      <c r="DT57" s="798"/>
      <c r="DU57" s="799"/>
      <c r="DV57" s="800"/>
      <c r="DW57" s="801"/>
      <c r="DX57" s="801"/>
      <c r="DY57" s="801"/>
      <c r="DZ57" s="802"/>
      <c r="EA57" s="197"/>
    </row>
    <row r="58" spans="1:131" s="198" customFormat="1" ht="26.25" customHeight="1" x14ac:dyDescent="0.15">
      <c r="A58" s="212">
        <v>31</v>
      </c>
      <c r="B58" s="771"/>
      <c r="C58" s="772"/>
      <c r="D58" s="772"/>
      <c r="E58" s="772"/>
      <c r="F58" s="772"/>
      <c r="G58" s="772"/>
      <c r="H58" s="772"/>
      <c r="I58" s="772"/>
      <c r="J58" s="772"/>
      <c r="K58" s="772"/>
      <c r="L58" s="772"/>
      <c r="M58" s="772"/>
      <c r="N58" s="772"/>
      <c r="O58" s="772"/>
      <c r="P58" s="773"/>
      <c r="Q58" s="849"/>
      <c r="R58" s="850"/>
      <c r="S58" s="850"/>
      <c r="T58" s="850"/>
      <c r="U58" s="850"/>
      <c r="V58" s="850"/>
      <c r="W58" s="850"/>
      <c r="X58" s="850"/>
      <c r="Y58" s="850"/>
      <c r="Z58" s="850"/>
      <c r="AA58" s="850"/>
      <c r="AB58" s="850"/>
      <c r="AC58" s="850"/>
      <c r="AD58" s="850"/>
      <c r="AE58" s="851"/>
      <c r="AF58" s="777"/>
      <c r="AG58" s="778"/>
      <c r="AH58" s="778"/>
      <c r="AI58" s="778"/>
      <c r="AJ58" s="779"/>
      <c r="AK58" s="852"/>
      <c r="AL58" s="850"/>
      <c r="AM58" s="850"/>
      <c r="AN58" s="850"/>
      <c r="AO58" s="850"/>
      <c r="AP58" s="850"/>
      <c r="AQ58" s="850"/>
      <c r="AR58" s="850"/>
      <c r="AS58" s="850"/>
      <c r="AT58" s="850"/>
      <c r="AU58" s="850"/>
      <c r="AV58" s="850"/>
      <c r="AW58" s="850"/>
      <c r="AX58" s="850"/>
      <c r="AY58" s="850"/>
      <c r="AZ58" s="853"/>
      <c r="BA58" s="853"/>
      <c r="BB58" s="853"/>
      <c r="BC58" s="853"/>
      <c r="BD58" s="853"/>
      <c r="BE58" s="844"/>
      <c r="BF58" s="844"/>
      <c r="BG58" s="844"/>
      <c r="BH58" s="844"/>
      <c r="BI58" s="845"/>
      <c r="BJ58" s="203"/>
      <c r="BK58" s="203"/>
      <c r="BL58" s="203"/>
      <c r="BM58" s="203"/>
      <c r="BN58" s="203"/>
      <c r="BO58" s="216"/>
      <c r="BP58" s="216"/>
      <c r="BQ58" s="213">
        <v>52</v>
      </c>
      <c r="BR58" s="214"/>
      <c r="BS58" s="784"/>
      <c r="BT58" s="785"/>
      <c r="BU58" s="785"/>
      <c r="BV58" s="785"/>
      <c r="BW58" s="785"/>
      <c r="BX58" s="785"/>
      <c r="BY58" s="785"/>
      <c r="BZ58" s="785"/>
      <c r="CA58" s="785"/>
      <c r="CB58" s="785"/>
      <c r="CC58" s="785"/>
      <c r="CD58" s="785"/>
      <c r="CE58" s="785"/>
      <c r="CF58" s="785"/>
      <c r="CG58" s="786"/>
      <c r="CH58" s="797"/>
      <c r="CI58" s="798"/>
      <c r="CJ58" s="798"/>
      <c r="CK58" s="798"/>
      <c r="CL58" s="799"/>
      <c r="CM58" s="797"/>
      <c r="CN58" s="798"/>
      <c r="CO58" s="798"/>
      <c r="CP58" s="798"/>
      <c r="CQ58" s="799"/>
      <c r="CR58" s="797"/>
      <c r="CS58" s="798"/>
      <c r="CT58" s="798"/>
      <c r="CU58" s="798"/>
      <c r="CV58" s="799"/>
      <c r="CW58" s="797"/>
      <c r="CX58" s="798"/>
      <c r="CY58" s="798"/>
      <c r="CZ58" s="798"/>
      <c r="DA58" s="799"/>
      <c r="DB58" s="797"/>
      <c r="DC58" s="798"/>
      <c r="DD58" s="798"/>
      <c r="DE58" s="798"/>
      <c r="DF58" s="799"/>
      <c r="DG58" s="797"/>
      <c r="DH58" s="798"/>
      <c r="DI58" s="798"/>
      <c r="DJ58" s="798"/>
      <c r="DK58" s="799"/>
      <c r="DL58" s="797"/>
      <c r="DM58" s="798"/>
      <c r="DN58" s="798"/>
      <c r="DO58" s="798"/>
      <c r="DP58" s="799"/>
      <c r="DQ58" s="797"/>
      <c r="DR58" s="798"/>
      <c r="DS58" s="798"/>
      <c r="DT58" s="798"/>
      <c r="DU58" s="799"/>
      <c r="DV58" s="800"/>
      <c r="DW58" s="801"/>
      <c r="DX58" s="801"/>
      <c r="DY58" s="801"/>
      <c r="DZ58" s="802"/>
      <c r="EA58" s="197"/>
    </row>
    <row r="59" spans="1:131" s="198" customFormat="1" ht="26.25" customHeight="1" x14ac:dyDescent="0.15">
      <c r="A59" s="212">
        <v>32</v>
      </c>
      <c r="B59" s="771"/>
      <c r="C59" s="772"/>
      <c r="D59" s="772"/>
      <c r="E59" s="772"/>
      <c r="F59" s="772"/>
      <c r="G59" s="772"/>
      <c r="H59" s="772"/>
      <c r="I59" s="772"/>
      <c r="J59" s="772"/>
      <c r="K59" s="772"/>
      <c r="L59" s="772"/>
      <c r="M59" s="772"/>
      <c r="N59" s="772"/>
      <c r="O59" s="772"/>
      <c r="P59" s="773"/>
      <c r="Q59" s="849"/>
      <c r="R59" s="850"/>
      <c r="S59" s="850"/>
      <c r="T59" s="850"/>
      <c r="U59" s="850"/>
      <c r="V59" s="850"/>
      <c r="W59" s="850"/>
      <c r="X59" s="850"/>
      <c r="Y59" s="850"/>
      <c r="Z59" s="850"/>
      <c r="AA59" s="850"/>
      <c r="AB59" s="850"/>
      <c r="AC59" s="850"/>
      <c r="AD59" s="850"/>
      <c r="AE59" s="851"/>
      <c r="AF59" s="777"/>
      <c r="AG59" s="778"/>
      <c r="AH59" s="778"/>
      <c r="AI59" s="778"/>
      <c r="AJ59" s="779"/>
      <c r="AK59" s="852"/>
      <c r="AL59" s="850"/>
      <c r="AM59" s="850"/>
      <c r="AN59" s="850"/>
      <c r="AO59" s="850"/>
      <c r="AP59" s="850"/>
      <c r="AQ59" s="850"/>
      <c r="AR59" s="850"/>
      <c r="AS59" s="850"/>
      <c r="AT59" s="850"/>
      <c r="AU59" s="850"/>
      <c r="AV59" s="850"/>
      <c r="AW59" s="850"/>
      <c r="AX59" s="850"/>
      <c r="AY59" s="850"/>
      <c r="AZ59" s="853"/>
      <c r="BA59" s="853"/>
      <c r="BB59" s="853"/>
      <c r="BC59" s="853"/>
      <c r="BD59" s="853"/>
      <c r="BE59" s="844"/>
      <c r="BF59" s="844"/>
      <c r="BG59" s="844"/>
      <c r="BH59" s="844"/>
      <c r="BI59" s="845"/>
      <c r="BJ59" s="203"/>
      <c r="BK59" s="203"/>
      <c r="BL59" s="203"/>
      <c r="BM59" s="203"/>
      <c r="BN59" s="203"/>
      <c r="BO59" s="216"/>
      <c r="BP59" s="216"/>
      <c r="BQ59" s="213">
        <v>53</v>
      </c>
      <c r="BR59" s="214"/>
      <c r="BS59" s="784"/>
      <c r="BT59" s="785"/>
      <c r="BU59" s="785"/>
      <c r="BV59" s="785"/>
      <c r="BW59" s="785"/>
      <c r="BX59" s="785"/>
      <c r="BY59" s="785"/>
      <c r="BZ59" s="785"/>
      <c r="CA59" s="785"/>
      <c r="CB59" s="785"/>
      <c r="CC59" s="785"/>
      <c r="CD59" s="785"/>
      <c r="CE59" s="785"/>
      <c r="CF59" s="785"/>
      <c r="CG59" s="786"/>
      <c r="CH59" s="797"/>
      <c r="CI59" s="798"/>
      <c r="CJ59" s="798"/>
      <c r="CK59" s="798"/>
      <c r="CL59" s="799"/>
      <c r="CM59" s="797"/>
      <c r="CN59" s="798"/>
      <c r="CO59" s="798"/>
      <c r="CP59" s="798"/>
      <c r="CQ59" s="799"/>
      <c r="CR59" s="797"/>
      <c r="CS59" s="798"/>
      <c r="CT59" s="798"/>
      <c r="CU59" s="798"/>
      <c r="CV59" s="799"/>
      <c r="CW59" s="797"/>
      <c r="CX59" s="798"/>
      <c r="CY59" s="798"/>
      <c r="CZ59" s="798"/>
      <c r="DA59" s="799"/>
      <c r="DB59" s="797"/>
      <c r="DC59" s="798"/>
      <c r="DD59" s="798"/>
      <c r="DE59" s="798"/>
      <c r="DF59" s="799"/>
      <c r="DG59" s="797"/>
      <c r="DH59" s="798"/>
      <c r="DI59" s="798"/>
      <c r="DJ59" s="798"/>
      <c r="DK59" s="799"/>
      <c r="DL59" s="797"/>
      <c r="DM59" s="798"/>
      <c r="DN59" s="798"/>
      <c r="DO59" s="798"/>
      <c r="DP59" s="799"/>
      <c r="DQ59" s="797"/>
      <c r="DR59" s="798"/>
      <c r="DS59" s="798"/>
      <c r="DT59" s="798"/>
      <c r="DU59" s="799"/>
      <c r="DV59" s="800"/>
      <c r="DW59" s="801"/>
      <c r="DX59" s="801"/>
      <c r="DY59" s="801"/>
      <c r="DZ59" s="802"/>
      <c r="EA59" s="197"/>
    </row>
    <row r="60" spans="1:131" s="198" customFormat="1" ht="26.25" customHeight="1" x14ac:dyDescent="0.15">
      <c r="A60" s="212">
        <v>33</v>
      </c>
      <c r="B60" s="771"/>
      <c r="C60" s="772"/>
      <c r="D60" s="772"/>
      <c r="E60" s="772"/>
      <c r="F60" s="772"/>
      <c r="G60" s="772"/>
      <c r="H60" s="772"/>
      <c r="I60" s="772"/>
      <c r="J60" s="772"/>
      <c r="K60" s="772"/>
      <c r="L60" s="772"/>
      <c r="M60" s="772"/>
      <c r="N60" s="772"/>
      <c r="O60" s="772"/>
      <c r="P60" s="773"/>
      <c r="Q60" s="849"/>
      <c r="R60" s="850"/>
      <c r="S60" s="850"/>
      <c r="T60" s="850"/>
      <c r="U60" s="850"/>
      <c r="V60" s="850"/>
      <c r="W60" s="850"/>
      <c r="X60" s="850"/>
      <c r="Y60" s="850"/>
      <c r="Z60" s="850"/>
      <c r="AA60" s="850"/>
      <c r="AB60" s="850"/>
      <c r="AC60" s="850"/>
      <c r="AD60" s="850"/>
      <c r="AE60" s="851"/>
      <c r="AF60" s="777"/>
      <c r="AG60" s="778"/>
      <c r="AH60" s="778"/>
      <c r="AI60" s="778"/>
      <c r="AJ60" s="779"/>
      <c r="AK60" s="852"/>
      <c r="AL60" s="850"/>
      <c r="AM60" s="850"/>
      <c r="AN60" s="850"/>
      <c r="AO60" s="850"/>
      <c r="AP60" s="850"/>
      <c r="AQ60" s="850"/>
      <c r="AR60" s="850"/>
      <c r="AS60" s="850"/>
      <c r="AT60" s="850"/>
      <c r="AU60" s="850"/>
      <c r="AV60" s="850"/>
      <c r="AW60" s="850"/>
      <c r="AX60" s="850"/>
      <c r="AY60" s="850"/>
      <c r="AZ60" s="853"/>
      <c r="BA60" s="853"/>
      <c r="BB60" s="853"/>
      <c r="BC60" s="853"/>
      <c r="BD60" s="853"/>
      <c r="BE60" s="844"/>
      <c r="BF60" s="844"/>
      <c r="BG60" s="844"/>
      <c r="BH60" s="844"/>
      <c r="BI60" s="845"/>
      <c r="BJ60" s="203"/>
      <c r="BK60" s="203"/>
      <c r="BL60" s="203"/>
      <c r="BM60" s="203"/>
      <c r="BN60" s="203"/>
      <c r="BO60" s="216"/>
      <c r="BP60" s="216"/>
      <c r="BQ60" s="213">
        <v>54</v>
      </c>
      <c r="BR60" s="214"/>
      <c r="BS60" s="784"/>
      <c r="BT60" s="785"/>
      <c r="BU60" s="785"/>
      <c r="BV60" s="785"/>
      <c r="BW60" s="785"/>
      <c r="BX60" s="785"/>
      <c r="BY60" s="785"/>
      <c r="BZ60" s="785"/>
      <c r="CA60" s="785"/>
      <c r="CB60" s="785"/>
      <c r="CC60" s="785"/>
      <c r="CD60" s="785"/>
      <c r="CE60" s="785"/>
      <c r="CF60" s="785"/>
      <c r="CG60" s="786"/>
      <c r="CH60" s="797"/>
      <c r="CI60" s="798"/>
      <c r="CJ60" s="798"/>
      <c r="CK60" s="798"/>
      <c r="CL60" s="799"/>
      <c r="CM60" s="797"/>
      <c r="CN60" s="798"/>
      <c r="CO60" s="798"/>
      <c r="CP60" s="798"/>
      <c r="CQ60" s="799"/>
      <c r="CR60" s="797"/>
      <c r="CS60" s="798"/>
      <c r="CT60" s="798"/>
      <c r="CU60" s="798"/>
      <c r="CV60" s="799"/>
      <c r="CW60" s="797"/>
      <c r="CX60" s="798"/>
      <c r="CY60" s="798"/>
      <c r="CZ60" s="798"/>
      <c r="DA60" s="799"/>
      <c r="DB60" s="797"/>
      <c r="DC60" s="798"/>
      <c r="DD60" s="798"/>
      <c r="DE60" s="798"/>
      <c r="DF60" s="799"/>
      <c r="DG60" s="797"/>
      <c r="DH60" s="798"/>
      <c r="DI60" s="798"/>
      <c r="DJ60" s="798"/>
      <c r="DK60" s="799"/>
      <c r="DL60" s="797"/>
      <c r="DM60" s="798"/>
      <c r="DN60" s="798"/>
      <c r="DO60" s="798"/>
      <c r="DP60" s="799"/>
      <c r="DQ60" s="797"/>
      <c r="DR60" s="798"/>
      <c r="DS60" s="798"/>
      <c r="DT60" s="798"/>
      <c r="DU60" s="799"/>
      <c r="DV60" s="800"/>
      <c r="DW60" s="801"/>
      <c r="DX60" s="801"/>
      <c r="DY60" s="801"/>
      <c r="DZ60" s="802"/>
      <c r="EA60" s="197"/>
    </row>
    <row r="61" spans="1:131" s="198" customFormat="1" ht="26.25" customHeight="1" thickBot="1" x14ac:dyDescent="0.2">
      <c r="A61" s="212">
        <v>34</v>
      </c>
      <c r="B61" s="771"/>
      <c r="C61" s="772"/>
      <c r="D61" s="772"/>
      <c r="E61" s="772"/>
      <c r="F61" s="772"/>
      <c r="G61" s="772"/>
      <c r="H61" s="772"/>
      <c r="I61" s="772"/>
      <c r="J61" s="772"/>
      <c r="K61" s="772"/>
      <c r="L61" s="772"/>
      <c r="M61" s="772"/>
      <c r="N61" s="772"/>
      <c r="O61" s="772"/>
      <c r="P61" s="773"/>
      <c r="Q61" s="849"/>
      <c r="R61" s="850"/>
      <c r="S61" s="850"/>
      <c r="T61" s="850"/>
      <c r="U61" s="850"/>
      <c r="V61" s="850"/>
      <c r="W61" s="850"/>
      <c r="X61" s="850"/>
      <c r="Y61" s="850"/>
      <c r="Z61" s="850"/>
      <c r="AA61" s="850"/>
      <c r="AB61" s="850"/>
      <c r="AC61" s="850"/>
      <c r="AD61" s="850"/>
      <c r="AE61" s="851"/>
      <c r="AF61" s="777"/>
      <c r="AG61" s="778"/>
      <c r="AH61" s="778"/>
      <c r="AI61" s="778"/>
      <c r="AJ61" s="779"/>
      <c r="AK61" s="852"/>
      <c r="AL61" s="850"/>
      <c r="AM61" s="850"/>
      <c r="AN61" s="850"/>
      <c r="AO61" s="850"/>
      <c r="AP61" s="850"/>
      <c r="AQ61" s="850"/>
      <c r="AR61" s="850"/>
      <c r="AS61" s="850"/>
      <c r="AT61" s="850"/>
      <c r="AU61" s="850"/>
      <c r="AV61" s="850"/>
      <c r="AW61" s="850"/>
      <c r="AX61" s="850"/>
      <c r="AY61" s="850"/>
      <c r="AZ61" s="853"/>
      <c r="BA61" s="853"/>
      <c r="BB61" s="853"/>
      <c r="BC61" s="853"/>
      <c r="BD61" s="853"/>
      <c r="BE61" s="844"/>
      <c r="BF61" s="844"/>
      <c r="BG61" s="844"/>
      <c r="BH61" s="844"/>
      <c r="BI61" s="845"/>
      <c r="BJ61" s="203"/>
      <c r="BK61" s="203"/>
      <c r="BL61" s="203"/>
      <c r="BM61" s="203"/>
      <c r="BN61" s="203"/>
      <c r="BO61" s="216"/>
      <c r="BP61" s="216"/>
      <c r="BQ61" s="213">
        <v>55</v>
      </c>
      <c r="BR61" s="214"/>
      <c r="BS61" s="784"/>
      <c r="BT61" s="785"/>
      <c r="BU61" s="785"/>
      <c r="BV61" s="785"/>
      <c r="BW61" s="785"/>
      <c r="BX61" s="785"/>
      <c r="BY61" s="785"/>
      <c r="BZ61" s="785"/>
      <c r="CA61" s="785"/>
      <c r="CB61" s="785"/>
      <c r="CC61" s="785"/>
      <c r="CD61" s="785"/>
      <c r="CE61" s="785"/>
      <c r="CF61" s="785"/>
      <c r="CG61" s="786"/>
      <c r="CH61" s="797"/>
      <c r="CI61" s="798"/>
      <c r="CJ61" s="798"/>
      <c r="CK61" s="798"/>
      <c r="CL61" s="799"/>
      <c r="CM61" s="797"/>
      <c r="CN61" s="798"/>
      <c r="CO61" s="798"/>
      <c r="CP61" s="798"/>
      <c r="CQ61" s="799"/>
      <c r="CR61" s="797"/>
      <c r="CS61" s="798"/>
      <c r="CT61" s="798"/>
      <c r="CU61" s="798"/>
      <c r="CV61" s="799"/>
      <c r="CW61" s="797"/>
      <c r="CX61" s="798"/>
      <c r="CY61" s="798"/>
      <c r="CZ61" s="798"/>
      <c r="DA61" s="799"/>
      <c r="DB61" s="797"/>
      <c r="DC61" s="798"/>
      <c r="DD61" s="798"/>
      <c r="DE61" s="798"/>
      <c r="DF61" s="799"/>
      <c r="DG61" s="797"/>
      <c r="DH61" s="798"/>
      <c r="DI61" s="798"/>
      <c r="DJ61" s="798"/>
      <c r="DK61" s="799"/>
      <c r="DL61" s="797"/>
      <c r="DM61" s="798"/>
      <c r="DN61" s="798"/>
      <c r="DO61" s="798"/>
      <c r="DP61" s="799"/>
      <c r="DQ61" s="797"/>
      <c r="DR61" s="798"/>
      <c r="DS61" s="798"/>
      <c r="DT61" s="798"/>
      <c r="DU61" s="799"/>
      <c r="DV61" s="800"/>
      <c r="DW61" s="801"/>
      <c r="DX61" s="801"/>
      <c r="DY61" s="801"/>
      <c r="DZ61" s="802"/>
      <c r="EA61" s="197"/>
    </row>
    <row r="62" spans="1:131" s="198" customFormat="1" ht="26.25" customHeight="1" x14ac:dyDescent="0.15">
      <c r="A62" s="212">
        <v>35</v>
      </c>
      <c r="B62" s="771"/>
      <c r="C62" s="772"/>
      <c r="D62" s="772"/>
      <c r="E62" s="772"/>
      <c r="F62" s="772"/>
      <c r="G62" s="772"/>
      <c r="H62" s="772"/>
      <c r="I62" s="772"/>
      <c r="J62" s="772"/>
      <c r="K62" s="772"/>
      <c r="L62" s="772"/>
      <c r="M62" s="772"/>
      <c r="N62" s="772"/>
      <c r="O62" s="772"/>
      <c r="P62" s="773"/>
      <c r="Q62" s="849"/>
      <c r="R62" s="850"/>
      <c r="S62" s="850"/>
      <c r="T62" s="850"/>
      <c r="U62" s="850"/>
      <c r="V62" s="850"/>
      <c r="W62" s="850"/>
      <c r="X62" s="850"/>
      <c r="Y62" s="850"/>
      <c r="Z62" s="850"/>
      <c r="AA62" s="850"/>
      <c r="AB62" s="850"/>
      <c r="AC62" s="850"/>
      <c r="AD62" s="850"/>
      <c r="AE62" s="851"/>
      <c r="AF62" s="777"/>
      <c r="AG62" s="778"/>
      <c r="AH62" s="778"/>
      <c r="AI62" s="778"/>
      <c r="AJ62" s="779"/>
      <c r="AK62" s="852"/>
      <c r="AL62" s="850"/>
      <c r="AM62" s="850"/>
      <c r="AN62" s="850"/>
      <c r="AO62" s="850"/>
      <c r="AP62" s="850"/>
      <c r="AQ62" s="850"/>
      <c r="AR62" s="850"/>
      <c r="AS62" s="850"/>
      <c r="AT62" s="850"/>
      <c r="AU62" s="850"/>
      <c r="AV62" s="850"/>
      <c r="AW62" s="850"/>
      <c r="AX62" s="850"/>
      <c r="AY62" s="850"/>
      <c r="AZ62" s="853"/>
      <c r="BA62" s="853"/>
      <c r="BB62" s="853"/>
      <c r="BC62" s="853"/>
      <c r="BD62" s="853"/>
      <c r="BE62" s="844"/>
      <c r="BF62" s="844"/>
      <c r="BG62" s="844"/>
      <c r="BH62" s="844"/>
      <c r="BI62" s="845"/>
      <c r="BJ62" s="861" t="s">
        <v>391</v>
      </c>
      <c r="BK62" s="822"/>
      <c r="BL62" s="822"/>
      <c r="BM62" s="822"/>
      <c r="BN62" s="823"/>
      <c r="BO62" s="216"/>
      <c r="BP62" s="216"/>
      <c r="BQ62" s="213">
        <v>56</v>
      </c>
      <c r="BR62" s="214"/>
      <c r="BS62" s="784"/>
      <c r="BT62" s="785"/>
      <c r="BU62" s="785"/>
      <c r="BV62" s="785"/>
      <c r="BW62" s="785"/>
      <c r="BX62" s="785"/>
      <c r="BY62" s="785"/>
      <c r="BZ62" s="785"/>
      <c r="CA62" s="785"/>
      <c r="CB62" s="785"/>
      <c r="CC62" s="785"/>
      <c r="CD62" s="785"/>
      <c r="CE62" s="785"/>
      <c r="CF62" s="785"/>
      <c r="CG62" s="786"/>
      <c r="CH62" s="797"/>
      <c r="CI62" s="798"/>
      <c r="CJ62" s="798"/>
      <c r="CK62" s="798"/>
      <c r="CL62" s="799"/>
      <c r="CM62" s="797"/>
      <c r="CN62" s="798"/>
      <c r="CO62" s="798"/>
      <c r="CP62" s="798"/>
      <c r="CQ62" s="799"/>
      <c r="CR62" s="797"/>
      <c r="CS62" s="798"/>
      <c r="CT62" s="798"/>
      <c r="CU62" s="798"/>
      <c r="CV62" s="799"/>
      <c r="CW62" s="797"/>
      <c r="CX62" s="798"/>
      <c r="CY62" s="798"/>
      <c r="CZ62" s="798"/>
      <c r="DA62" s="799"/>
      <c r="DB62" s="797"/>
      <c r="DC62" s="798"/>
      <c r="DD62" s="798"/>
      <c r="DE62" s="798"/>
      <c r="DF62" s="799"/>
      <c r="DG62" s="797"/>
      <c r="DH62" s="798"/>
      <c r="DI62" s="798"/>
      <c r="DJ62" s="798"/>
      <c r="DK62" s="799"/>
      <c r="DL62" s="797"/>
      <c r="DM62" s="798"/>
      <c r="DN62" s="798"/>
      <c r="DO62" s="798"/>
      <c r="DP62" s="799"/>
      <c r="DQ62" s="797"/>
      <c r="DR62" s="798"/>
      <c r="DS62" s="798"/>
      <c r="DT62" s="798"/>
      <c r="DU62" s="799"/>
      <c r="DV62" s="800"/>
      <c r="DW62" s="801"/>
      <c r="DX62" s="801"/>
      <c r="DY62" s="801"/>
      <c r="DZ62" s="802"/>
      <c r="EA62" s="197"/>
    </row>
    <row r="63" spans="1:131" s="198" customFormat="1" ht="26.25" customHeight="1" thickBot="1" x14ac:dyDescent="0.2">
      <c r="A63" s="215" t="s">
        <v>366</v>
      </c>
      <c r="B63" s="806" t="s">
        <v>392</v>
      </c>
      <c r="C63" s="807"/>
      <c r="D63" s="807"/>
      <c r="E63" s="807"/>
      <c r="F63" s="807"/>
      <c r="G63" s="807"/>
      <c r="H63" s="807"/>
      <c r="I63" s="807"/>
      <c r="J63" s="807"/>
      <c r="K63" s="807"/>
      <c r="L63" s="807"/>
      <c r="M63" s="807"/>
      <c r="N63" s="807"/>
      <c r="O63" s="807"/>
      <c r="P63" s="808"/>
      <c r="Q63" s="854"/>
      <c r="R63" s="855"/>
      <c r="S63" s="855"/>
      <c r="T63" s="855"/>
      <c r="U63" s="855"/>
      <c r="V63" s="855"/>
      <c r="W63" s="855"/>
      <c r="X63" s="855"/>
      <c r="Y63" s="855"/>
      <c r="Z63" s="855"/>
      <c r="AA63" s="855"/>
      <c r="AB63" s="855"/>
      <c r="AC63" s="855"/>
      <c r="AD63" s="855"/>
      <c r="AE63" s="856"/>
      <c r="AF63" s="857">
        <v>2508</v>
      </c>
      <c r="AG63" s="858"/>
      <c r="AH63" s="858"/>
      <c r="AI63" s="858"/>
      <c r="AJ63" s="859"/>
      <c r="AK63" s="860"/>
      <c r="AL63" s="855"/>
      <c r="AM63" s="855"/>
      <c r="AN63" s="855"/>
      <c r="AO63" s="855"/>
      <c r="AP63" s="858">
        <v>10206</v>
      </c>
      <c r="AQ63" s="858"/>
      <c r="AR63" s="858"/>
      <c r="AS63" s="858"/>
      <c r="AT63" s="858"/>
      <c r="AU63" s="858">
        <v>8355</v>
      </c>
      <c r="AV63" s="858"/>
      <c r="AW63" s="858"/>
      <c r="AX63" s="858"/>
      <c r="AY63" s="858"/>
      <c r="AZ63" s="862"/>
      <c r="BA63" s="862"/>
      <c r="BB63" s="862"/>
      <c r="BC63" s="862"/>
      <c r="BD63" s="862"/>
      <c r="BE63" s="863"/>
      <c r="BF63" s="863"/>
      <c r="BG63" s="863"/>
      <c r="BH63" s="863"/>
      <c r="BI63" s="864"/>
      <c r="BJ63" s="865" t="s">
        <v>108</v>
      </c>
      <c r="BK63" s="866"/>
      <c r="BL63" s="866"/>
      <c r="BM63" s="866"/>
      <c r="BN63" s="867"/>
      <c r="BO63" s="216"/>
      <c r="BP63" s="216"/>
      <c r="BQ63" s="213">
        <v>57</v>
      </c>
      <c r="BR63" s="214"/>
      <c r="BS63" s="784"/>
      <c r="BT63" s="785"/>
      <c r="BU63" s="785"/>
      <c r="BV63" s="785"/>
      <c r="BW63" s="785"/>
      <c r="BX63" s="785"/>
      <c r="BY63" s="785"/>
      <c r="BZ63" s="785"/>
      <c r="CA63" s="785"/>
      <c r="CB63" s="785"/>
      <c r="CC63" s="785"/>
      <c r="CD63" s="785"/>
      <c r="CE63" s="785"/>
      <c r="CF63" s="785"/>
      <c r="CG63" s="786"/>
      <c r="CH63" s="797"/>
      <c r="CI63" s="798"/>
      <c r="CJ63" s="798"/>
      <c r="CK63" s="798"/>
      <c r="CL63" s="799"/>
      <c r="CM63" s="797"/>
      <c r="CN63" s="798"/>
      <c r="CO63" s="798"/>
      <c r="CP63" s="798"/>
      <c r="CQ63" s="799"/>
      <c r="CR63" s="797"/>
      <c r="CS63" s="798"/>
      <c r="CT63" s="798"/>
      <c r="CU63" s="798"/>
      <c r="CV63" s="799"/>
      <c r="CW63" s="797"/>
      <c r="CX63" s="798"/>
      <c r="CY63" s="798"/>
      <c r="CZ63" s="798"/>
      <c r="DA63" s="799"/>
      <c r="DB63" s="797"/>
      <c r="DC63" s="798"/>
      <c r="DD63" s="798"/>
      <c r="DE63" s="798"/>
      <c r="DF63" s="799"/>
      <c r="DG63" s="797"/>
      <c r="DH63" s="798"/>
      <c r="DI63" s="798"/>
      <c r="DJ63" s="798"/>
      <c r="DK63" s="799"/>
      <c r="DL63" s="797"/>
      <c r="DM63" s="798"/>
      <c r="DN63" s="798"/>
      <c r="DO63" s="798"/>
      <c r="DP63" s="799"/>
      <c r="DQ63" s="797"/>
      <c r="DR63" s="798"/>
      <c r="DS63" s="798"/>
      <c r="DT63" s="798"/>
      <c r="DU63" s="799"/>
      <c r="DV63" s="800"/>
      <c r="DW63" s="801"/>
      <c r="DX63" s="801"/>
      <c r="DY63" s="801"/>
      <c r="DZ63" s="80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4"/>
      <c r="BT64" s="785"/>
      <c r="BU64" s="785"/>
      <c r="BV64" s="785"/>
      <c r="BW64" s="785"/>
      <c r="BX64" s="785"/>
      <c r="BY64" s="785"/>
      <c r="BZ64" s="785"/>
      <c r="CA64" s="785"/>
      <c r="CB64" s="785"/>
      <c r="CC64" s="785"/>
      <c r="CD64" s="785"/>
      <c r="CE64" s="785"/>
      <c r="CF64" s="785"/>
      <c r="CG64" s="786"/>
      <c r="CH64" s="797"/>
      <c r="CI64" s="798"/>
      <c r="CJ64" s="798"/>
      <c r="CK64" s="798"/>
      <c r="CL64" s="799"/>
      <c r="CM64" s="797"/>
      <c r="CN64" s="798"/>
      <c r="CO64" s="798"/>
      <c r="CP64" s="798"/>
      <c r="CQ64" s="799"/>
      <c r="CR64" s="797"/>
      <c r="CS64" s="798"/>
      <c r="CT64" s="798"/>
      <c r="CU64" s="798"/>
      <c r="CV64" s="799"/>
      <c r="CW64" s="797"/>
      <c r="CX64" s="798"/>
      <c r="CY64" s="798"/>
      <c r="CZ64" s="798"/>
      <c r="DA64" s="799"/>
      <c r="DB64" s="797"/>
      <c r="DC64" s="798"/>
      <c r="DD64" s="798"/>
      <c r="DE64" s="798"/>
      <c r="DF64" s="799"/>
      <c r="DG64" s="797"/>
      <c r="DH64" s="798"/>
      <c r="DI64" s="798"/>
      <c r="DJ64" s="798"/>
      <c r="DK64" s="799"/>
      <c r="DL64" s="797"/>
      <c r="DM64" s="798"/>
      <c r="DN64" s="798"/>
      <c r="DO64" s="798"/>
      <c r="DP64" s="799"/>
      <c r="DQ64" s="797"/>
      <c r="DR64" s="798"/>
      <c r="DS64" s="798"/>
      <c r="DT64" s="798"/>
      <c r="DU64" s="799"/>
      <c r="DV64" s="800"/>
      <c r="DW64" s="801"/>
      <c r="DX64" s="801"/>
      <c r="DY64" s="801"/>
      <c r="DZ64" s="802"/>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4"/>
      <c r="BT65" s="785"/>
      <c r="BU65" s="785"/>
      <c r="BV65" s="785"/>
      <c r="BW65" s="785"/>
      <c r="BX65" s="785"/>
      <c r="BY65" s="785"/>
      <c r="BZ65" s="785"/>
      <c r="CA65" s="785"/>
      <c r="CB65" s="785"/>
      <c r="CC65" s="785"/>
      <c r="CD65" s="785"/>
      <c r="CE65" s="785"/>
      <c r="CF65" s="785"/>
      <c r="CG65" s="786"/>
      <c r="CH65" s="797"/>
      <c r="CI65" s="798"/>
      <c r="CJ65" s="798"/>
      <c r="CK65" s="798"/>
      <c r="CL65" s="799"/>
      <c r="CM65" s="797"/>
      <c r="CN65" s="798"/>
      <c r="CO65" s="798"/>
      <c r="CP65" s="798"/>
      <c r="CQ65" s="799"/>
      <c r="CR65" s="797"/>
      <c r="CS65" s="798"/>
      <c r="CT65" s="798"/>
      <c r="CU65" s="798"/>
      <c r="CV65" s="799"/>
      <c r="CW65" s="797"/>
      <c r="CX65" s="798"/>
      <c r="CY65" s="798"/>
      <c r="CZ65" s="798"/>
      <c r="DA65" s="799"/>
      <c r="DB65" s="797"/>
      <c r="DC65" s="798"/>
      <c r="DD65" s="798"/>
      <c r="DE65" s="798"/>
      <c r="DF65" s="799"/>
      <c r="DG65" s="797"/>
      <c r="DH65" s="798"/>
      <c r="DI65" s="798"/>
      <c r="DJ65" s="798"/>
      <c r="DK65" s="799"/>
      <c r="DL65" s="797"/>
      <c r="DM65" s="798"/>
      <c r="DN65" s="798"/>
      <c r="DO65" s="798"/>
      <c r="DP65" s="799"/>
      <c r="DQ65" s="797"/>
      <c r="DR65" s="798"/>
      <c r="DS65" s="798"/>
      <c r="DT65" s="798"/>
      <c r="DU65" s="799"/>
      <c r="DV65" s="800"/>
      <c r="DW65" s="801"/>
      <c r="DX65" s="801"/>
      <c r="DY65" s="801"/>
      <c r="DZ65" s="802"/>
      <c r="EA65" s="197"/>
    </row>
    <row r="66" spans="1:131" s="198" customFormat="1" ht="26.25" customHeight="1" x14ac:dyDescent="0.15">
      <c r="A66" s="756" t="s">
        <v>394</v>
      </c>
      <c r="B66" s="757"/>
      <c r="C66" s="757"/>
      <c r="D66" s="757"/>
      <c r="E66" s="757"/>
      <c r="F66" s="757"/>
      <c r="G66" s="757"/>
      <c r="H66" s="757"/>
      <c r="I66" s="757"/>
      <c r="J66" s="757"/>
      <c r="K66" s="757"/>
      <c r="L66" s="757"/>
      <c r="M66" s="757"/>
      <c r="N66" s="757"/>
      <c r="O66" s="757"/>
      <c r="P66" s="758"/>
      <c r="Q66" s="733" t="s">
        <v>370</v>
      </c>
      <c r="R66" s="734"/>
      <c r="S66" s="734"/>
      <c r="T66" s="734"/>
      <c r="U66" s="735"/>
      <c r="V66" s="733" t="s">
        <v>371</v>
      </c>
      <c r="W66" s="734"/>
      <c r="X66" s="734"/>
      <c r="Y66" s="734"/>
      <c r="Z66" s="735"/>
      <c r="AA66" s="733" t="s">
        <v>372</v>
      </c>
      <c r="AB66" s="734"/>
      <c r="AC66" s="734"/>
      <c r="AD66" s="734"/>
      <c r="AE66" s="735"/>
      <c r="AF66" s="868" t="s">
        <v>373</v>
      </c>
      <c r="AG66" s="829"/>
      <c r="AH66" s="829"/>
      <c r="AI66" s="829"/>
      <c r="AJ66" s="869"/>
      <c r="AK66" s="733" t="s">
        <v>374</v>
      </c>
      <c r="AL66" s="757"/>
      <c r="AM66" s="757"/>
      <c r="AN66" s="757"/>
      <c r="AO66" s="758"/>
      <c r="AP66" s="733" t="s">
        <v>375</v>
      </c>
      <c r="AQ66" s="734"/>
      <c r="AR66" s="734"/>
      <c r="AS66" s="734"/>
      <c r="AT66" s="735"/>
      <c r="AU66" s="733" t="s">
        <v>395</v>
      </c>
      <c r="AV66" s="734"/>
      <c r="AW66" s="734"/>
      <c r="AX66" s="734"/>
      <c r="AY66" s="735"/>
      <c r="AZ66" s="733" t="s">
        <v>351</v>
      </c>
      <c r="BA66" s="734"/>
      <c r="BB66" s="734"/>
      <c r="BC66" s="734"/>
      <c r="BD66" s="745"/>
      <c r="BE66" s="216"/>
      <c r="BF66" s="216"/>
      <c r="BG66" s="216"/>
      <c r="BH66" s="216"/>
      <c r="BI66" s="216"/>
      <c r="BJ66" s="216"/>
      <c r="BK66" s="216"/>
      <c r="BL66" s="216"/>
      <c r="BM66" s="216"/>
      <c r="BN66" s="216"/>
      <c r="BO66" s="216"/>
      <c r="BP66" s="216"/>
      <c r="BQ66" s="213">
        <v>60</v>
      </c>
      <c r="BR66" s="218"/>
      <c r="BS66" s="879"/>
      <c r="BT66" s="880"/>
      <c r="BU66" s="880"/>
      <c r="BV66" s="880"/>
      <c r="BW66" s="880"/>
      <c r="BX66" s="880"/>
      <c r="BY66" s="880"/>
      <c r="BZ66" s="880"/>
      <c r="CA66" s="880"/>
      <c r="CB66" s="880"/>
      <c r="CC66" s="880"/>
      <c r="CD66" s="880"/>
      <c r="CE66" s="880"/>
      <c r="CF66" s="880"/>
      <c r="CG66" s="881"/>
      <c r="CH66" s="876"/>
      <c r="CI66" s="877"/>
      <c r="CJ66" s="877"/>
      <c r="CK66" s="877"/>
      <c r="CL66" s="878"/>
      <c r="CM66" s="876"/>
      <c r="CN66" s="877"/>
      <c r="CO66" s="877"/>
      <c r="CP66" s="877"/>
      <c r="CQ66" s="878"/>
      <c r="CR66" s="876"/>
      <c r="CS66" s="877"/>
      <c r="CT66" s="877"/>
      <c r="CU66" s="877"/>
      <c r="CV66" s="878"/>
      <c r="CW66" s="876"/>
      <c r="CX66" s="877"/>
      <c r="CY66" s="877"/>
      <c r="CZ66" s="877"/>
      <c r="DA66" s="878"/>
      <c r="DB66" s="876"/>
      <c r="DC66" s="877"/>
      <c r="DD66" s="877"/>
      <c r="DE66" s="877"/>
      <c r="DF66" s="878"/>
      <c r="DG66" s="876"/>
      <c r="DH66" s="877"/>
      <c r="DI66" s="877"/>
      <c r="DJ66" s="877"/>
      <c r="DK66" s="878"/>
      <c r="DL66" s="876"/>
      <c r="DM66" s="877"/>
      <c r="DN66" s="877"/>
      <c r="DO66" s="877"/>
      <c r="DP66" s="878"/>
      <c r="DQ66" s="876"/>
      <c r="DR66" s="877"/>
      <c r="DS66" s="877"/>
      <c r="DT66" s="877"/>
      <c r="DU66" s="878"/>
      <c r="DV66" s="873"/>
      <c r="DW66" s="874"/>
      <c r="DX66" s="874"/>
      <c r="DY66" s="874"/>
      <c r="DZ66" s="875"/>
      <c r="EA66" s="197"/>
    </row>
    <row r="67" spans="1:131" s="198" customFormat="1" ht="26.25" customHeight="1" thickBot="1" x14ac:dyDescent="0.2">
      <c r="A67" s="759"/>
      <c r="B67" s="760"/>
      <c r="C67" s="760"/>
      <c r="D67" s="760"/>
      <c r="E67" s="760"/>
      <c r="F67" s="760"/>
      <c r="G67" s="760"/>
      <c r="H67" s="760"/>
      <c r="I67" s="760"/>
      <c r="J67" s="760"/>
      <c r="K67" s="760"/>
      <c r="L67" s="760"/>
      <c r="M67" s="760"/>
      <c r="N67" s="760"/>
      <c r="O67" s="760"/>
      <c r="P67" s="761"/>
      <c r="Q67" s="736"/>
      <c r="R67" s="737"/>
      <c r="S67" s="737"/>
      <c r="T67" s="737"/>
      <c r="U67" s="738"/>
      <c r="V67" s="736"/>
      <c r="W67" s="737"/>
      <c r="X67" s="737"/>
      <c r="Y67" s="737"/>
      <c r="Z67" s="738"/>
      <c r="AA67" s="736"/>
      <c r="AB67" s="737"/>
      <c r="AC67" s="737"/>
      <c r="AD67" s="737"/>
      <c r="AE67" s="738"/>
      <c r="AF67" s="870"/>
      <c r="AG67" s="832"/>
      <c r="AH67" s="832"/>
      <c r="AI67" s="832"/>
      <c r="AJ67" s="871"/>
      <c r="AK67" s="872"/>
      <c r="AL67" s="760"/>
      <c r="AM67" s="760"/>
      <c r="AN67" s="760"/>
      <c r="AO67" s="761"/>
      <c r="AP67" s="736"/>
      <c r="AQ67" s="737"/>
      <c r="AR67" s="737"/>
      <c r="AS67" s="737"/>
      <c r="AT67" s="738"/>
      <c r="AU67" s="736"/>
      <c r="AV67" s="737"/>
      <c r="AW67" s="737"/>
      <c r="AX67" s="737"/>
      <c r="AY67" s="738"/>
      <c r="AZ67" s="736"/>
      <c r="BA67" s="737"/>
      <c r="BB67" s="737"/>
      <c r="BC67" s="737"/>
      <c r="BD67" s="746"/>
      <c r="BE67" s="216"/>
      <c r="BF67" s="216"/>
      <c r="BG67" s="216"/>
      <c r="BH67" s="216"/>
      <c r="BI67" s="216"/>
      <c r="BJ67" s="216"/>
      <c r="BK67" s="216"/>
      <c r="BL67" s="216"/>
      <c r="BM67" s="216"/>
      <c r="BN67" s="216"/>
      <c r="BO67" s="216"/>
      <c r="BP67" s="216"/>
      <c r="BQ67" s="213">
        <v>61</v>
      </c>
      <c r="BR67" s="218"/>
      <c r="BS67" s="879"/>
      <c r="BT67" s="880"/>
      <c r="BU67" s="880"/>
      <c r="BV67" s="880"/>
      <c r="BW67" s="880"/>
      <c r="BX67" s="880"/>
      <c r="BY67" s="880"/>
      <c r="BZ67" s="880"/>
      <c r="CA67" s="880"/>
      <c r="CB67" s="880"/>
      <c r="CC67" s="880"/>
      <c r="CD67" s="880"/>
      <c r="CE67" s="880"/>
      <c r="CF67" s="880"/>
      <c r="CG67" s="881"/>
      <c r="CH67" s="876"/>
      <c r="CI67" s="877"/>
      <c r="CJ67" s="877"/>
      <c r="CK67" s="877"/>
      <c r="CL67" s="878"/>
      <c r="CM67" s="876"/>
      <c r="CN67" s="877"/>
      <c r="CO67" s="877"/>
      <c r="CP67" s="877"/>
      <c r="CQ67" s="878"/>
      <c r="CR67" s="876"/>
      <c r="CS67" s="877"/>
      <c r="CT67" s="877"/>
      <c r="CU67" s="877"/>
      <c r="CV67" s="878"/>
      <c r="CW67" s="876"/>
      <c r="CX67" s="877"/>
      <c r="CY67" s="877"/>
      <c r="CZ67" s="877"/>
      <c r="DA67" s="878"/>
      <c r="DB67" s="876"/>
      <c r="DC67" s="877"/>
      <c r="DD67" s="877"/>
      <c r="DE67" s="877"/>
      <c r="DF67" s="878"/>
      <c r="DG67" s="876"/>
      <c r="DH67" s="877"/>
      <c r="DI67" s="877"/>
      <c r="DJ67" s="877"/>
      <c r="DK67" s="878"/>
      <c r="DL67" s="876"/>
      <c r="DM67" s="877"/>
      <c r="DN67" s="877"/>
      <c r="DO67" s="877"/>
      <c r="DP67" s="878"/>
      <c r="DQ67" s="876"/>
      <c r="DR67" s="877"/>
      <c r="DS67" s="877"/>
      <c r="DT67" s="877"/>
      <c r="DU67" s="878"/>
      <c r="DV67" s="873"/>
      <c r="DW67" s="874"/>
      <c r="DX67" s="874"/>
      <c r="DY67" s="874"/>
      <c r="DZ67" s="875"/>
      <c r="EA67" s="197"/>
    </row>
    <row r="68" spans="1:131" s="198" customFormat="1" ht="26.25" customHeight="1" thickTop="1" x14ac:dyDescent="0.15">
      <c r="A68" s="209">
        <v>1</v>
      </c>
      <c r="B68" s="885" t="s">
        <v>546</v>
      </c>
      <c r="C68" s="886"/>
      <c r="D68" s="886"/>
      <c r="E68" s="886"/>
      <c r="F68" s="886"/>
      <c r="G68" s="886"/>
      <c r="H68" s="886"/>
      <c r="I68" s="886"/>
      <c r="J68" s="886"/>
      <c r="K68" s="886"/>
      <c r="L68" s="886"/>
      <c r="M68" s="886"/>
      <c r="N68" s="886"/>
      <c r="O68" s="886"/>
      <c r="P68" s="887"/>
      <c r="Q68" s="888">
        <v>7977</v>
      </c>
      <c r="R68" s="882"/>
      <c r="S68" s="882"/>
      <c r="T68" s="882"/>
      <c r="U68" s="882"/>
      <c r="V68" s="882">
        <v>7308</v>
      </c>
      <c r="W68" s="882"/>
      <c r="X68" s="882"/>
      <c r="Y68" s="882"/>
      <c r="Z68" s="882"/>
      <c r="AA68" s="882">
        <v>669</v>
      </c>
      <c r="AB68" s="882"/>
      <c r="AC68" s="882"/>
      <c r="AD68" s="882"/>
      <c r="AE68" s="882"/>
      <c r="AF68" s="882">
        <v>669</v>
      </c>
      <c r="AG68" s="882"/>
      <c r="AH68" s="882"/>
      <c r="AI68" s="882"/>
      <c r="AJ68" s="882"/>
      <c r="AK68" s="882">
        <v>274</v>
      </c>
      <c r="AL68" s="882"/>
      <c r="AM68" s="882"/>
      <c r="AN68" s="882"/>
      <c r="AO68" s="882"/>
      <c r="AP68" s="882" t="s">
        <v>560</v>
      </c>
      <c r="AQ68" s="882"/>
      <c r="AR68" s="882"/>
      <c r="AS68" s="882"/>
      <c r="AT68" s="882"/>
      <c r="AU68" s="882" t="s">
        <v>560</v>
      </c>
      <c r="AV68" s="882"/>
      <c r="AW68" s="882"/>
      <c r="AX68" s="882"/>
      <c r="AY68" s="882"/>
      <c r="AZ68" s="883"/>
      <c r="BA68" s="883"/>
      <c r="BB68" s="883"/>
      <c r="BC68" s="883"/>
      <c r="BD68" s="884"/>
      <c r="BE68" s="216"/>
      <c r="BF68" s="216"/>
      <c r="BG68" s="216"/>
      <c r="BH68" s="216"/>
      <c r="BI68" s="216"/>
      <c r="BJ68" s="216"/>
      <c r="BK68" s="216"/>
      <c r="BL68" s="216"/>
      <c r="BM68" s="216"/>
      <c r="BN68" s="216"/>
      <c r="BO68" s="216"/>
      <c r="BP68" s="216"/>
      <c r="BQ68" s="213">
        <v>62</v>
      </c>
      <c r="BR68" s="218"/>
      <c r="BS68" s="879"/>
      <c r="BT68" s="880"/>
      <c r="BU68" s="880"/>
      <c r="BV68" s="880"/>
      <c r="BW68" s="880"/>
      <c r="BX68" s="880"/>
      <c r="BY68" s="880"/>
      <c r="BZ68" s="880"/>
      <c r="CA68" s="880"/>
      <c r="CB68" s="880"/>
      <c r="CC68" s="880"/>
      <c r="CD68" s="880"/>
      <c r="CE68" s="880"/>
      <c r="CF68" s="880"/>
      <c r="CG68" s="881"/>
      <c r="CH68" s="876"/>
      <c r="CI68" s="877"/>
      <c r="CJ68" s="877"/>
      <c r="CK68" s="877"/>
      <c r="CL68" s="878"/>
      <c r="CM68" s="876"/>
      <c r="CN68" s="877"/>
      <c r="CO68" s="877"/>
      <c r="CP68" s="877"/>
      <c r="CQ68" s="878"/>
      <c r="CR68" s="876"/>
      <c r="CS68" s="877"/>
      <c r="CT68" s="877"/>
      <c r="CU68" s="877"/>
      <c r="CV68" s="878"/>
      <c r="CW68" s="876"/>
      <c r="CX68" s="877"/>
      <c r="CY68" s="877"/>
      <c r="CZ68" s="877"/>
      <c r="DA68" s="878"/>
      <c r="DB68" s="876"/>
      <c r="DC68" s="877"/>
      <c r="DD68" s="877"/>
      <c r="DE68" s="877"/>
      <c r="DF68" s="878"/>
      <c r="DG68" s="876"/>
      <c r="DH68" s="877"/>
      <c r="DI68" s="877"/>
      <c r="DJ68" s="877"/>
      <c r="DK68" s="878"/>
      <c r="DL68" s="876"/>
      <c r="DM68" s="877"/>
      <c r="DN68" s="877"/>
      <c r="DO68" s="877"/>
      <c r="DP68" s="878"/>
      <c r="DQ68" s="876"/>
      <c r="DR68" s="877"/>
      <c r="DS68" s="877"/>
      <c r="DT68" s="877"/>
      <c r="DU68" s="878"/>
      <c r="DV68" s="873"/>
      <c r="DW68" s="874"/>
      <c r="DX68" s="874"/>
      <c r="DY68" s="874"/>
      <c r="DZ68" s="875"/>
      <c r="EA68" s="197"/>
    </row>
    <row r="69" spans="1:131" s="198" customFormat="1" ht="26.25" customHeight="1" x14ac:dyDescent="0.15">
      <c r="A69" s="212">
        <v>2</v>
      </c>
      <c r="B69" s="889" t="s">
        <v>547</v>
      </c>
      <c r="C69" s="890"/>
      <c r="D69" s="890"/>
      <c r="E69" s="890"/>
      <c r="F69" s="890"/>
      <c r="G69" s="890"/>
      <c r="H69" s="890"/>
      <c r="I69" s="890"/>
      <c r="J69" s="890"/>
      <c r="K69" s="890"/>
      <c r="L69" s="890"/>
      <c r="M69" s="890"/>
      <c r="N69" s="890"/>
      <c r="O69" s="890"/>
      <c r="P69" s="891"/>
      <c r="Q69" s="892">
        <v>939</v>
      </c>
      <c r="R69" s="847"/>
      <c r="S69" s="847"/>
      <c r="T69" s="847"/>
      <c r="U69" s="847"/>
      <c r="V69" s="847">
        <v>601</v>
      </c>
      <c r="W69" s="847"/>
      <c r="X69" s="847"/>
      <c r="Y69" s="847"/>
      <c r="Z69" s="847"/>
      <c r="AA69" s="847">
        <v>338</v>
      </c>
      <c r="AB69" s="847"/>
      <c r="AC69" s="847"/>
      <c r="AD69" s="847"/>
      <c r="AE69" s="847"/>
      <c r="AF69" s="847">
        <v>338</v>
      </c>
      <c r="AG69" s="847"/>
      <c r="AH69" s="847"/>
      <c r="AI69" s="847"/>
      <c r="AJ69" s="847"/>
      <c r="AK69" s="847" t="s">
        <v>560</v>
      </c>
      <c r="AL69" s="847"/>
      <c r="AM69" s="847"/>
      <c r="AN69" s="847"/>
      <c r="AO69" s="847"/>
      <c r="AP69" s="847" t="s">
        <v>560</v>
      </c>
      <c r="AQ69" s="847"/>
      <c r="AR69" s="847"/>
      <c r="AS69" s="847"/>
      <c r="AT69" s="847"/>
      <c r="AU69" s="847" t="s">
        <v>560</v>
      </c>
      <c r="AV69" s="847"/>
      <c r="AW69" s="847"/>
      <c r="AX69" s="847"/>
      <c r="AY69" s="847"/>
      <c r="AZ69" s="893"/>
      <c r="BA69" s="893"/>
      <c r="BB69" s="893"/>
      <c r="BC69" s="893"/>
      <c r="BD69" s="894"/>
      <c r="BE69" s="216"/>
      <c r="BF69" s="216"/>
      <c r="BG69" s="216"/>
      <c r="BH69" s="216"/>
      <c r="BI69" s="216"/>
      <c r="BJ69" s="216"/>
      <c r="BK69" s="216"/>
      <c r="BL69" s="216"/>
      <c r="BM69" s="216"/>
      <c r="BN69" s="216"/>
      <c r="BO69" s="216"/>
      <c r="BP69" s="216"/>
      <c r="BQ69" s="213">
        <v>63</v>
      </c>
      <c r="BR69" s="218"/>
      <c r="BS69" s="879"/>
      <c r="BT69" s="880"/>
      <c r="BU69" s="880"/>
      <c r="BV69" s="880"/>
      <c r="BW69" s="880"/>
      <c r="BX69" s="880"/>
      <c r="BY69" s="880"/>
      <c r="BZ69" s="880"/>
      <c r="CA69" s="880"/>
      <c r="CB69" s="880"/>
      <c r="CC69" s="880"/>
      <c r="CD69" s="880"/>
      <c r="CE69" s="880"/>
      <c r="CF69" s="880"/>
      <c r="CG69" s="881"/>
      <c r="CH69" s="876"/>
      <c r="CI69" s="877"/>
      <c r="CJ69" s="877"/>
      <c r="CK69" s="877"/>
      <c r="CL69" s="878"/>
      <c r="CM69" s="876"/>
      <c r="CN69" s="877"/>
      <c r="CO69" s="877"/>
      <c r="CP69" s="877"/>
      <c r="CQ69" s="878"/>
      <c r="CR69" s="876"/>
      <c r="CS69" s="877"/>
      <c r="CT69" s="877"/>
      <c r="CU69" s="877"/>
      <c r="CV69" s="878"/>
      <c r="CW69" s="876"/>
      <c r="CX69" s="877"/>
      <c r="CY69" s="877"/>
      <c r="CZ69" s="877"/>
      <c r="DA69" s="878"/>
      <c r="DB69" s="876"/>
      <c r="DC69" s="877"/>
      <c r="DD69" s="877"/>
      <c r="DE69" s="877"/>
      <c r="DF69" s="878"/>
      <c r="DG69" s="876"/>
      <c r="DH69" s="877"/>
      <c r="DI69" s="877"/>
      <c r="DJ69" s="877"/>
      <c r="DK69" s="878"/>
      <c r="DL69" s="876"/>
      <c r="DM69" s="877"/>
      <c r="DN69" s="877"/>
      <c r="DO69" s="877"/>
      <c r="DP69" s="878"/>
      <c r="DQ69" s="876"/>
      <c r="DR69" s="877"/>
      <c r="DS69" s="877"/>
      <c r="DT69" s="877"/>
      <c r="DU69" s="878"/>
      <c r="DV69" s="873"/>
      <c r="DW69" s="874"/>
      <c r="DX69" s="874"/>
      <c r="DY69" s="874"/>
      <c r="DZ69" s="875"/>
      <c r="EA69" s="197"/>
    </row>
    <row r="70" spans="1:131" s="198" customFormat="1" ht="26.25" customHeight="1" x14ac:dyDescent="0.15">
      <c r="A70" s="212">
        <v>3</v>
      </c>
      <c r="B70" s="889" t="s">
        <v>548</v>
      </c>
      <c r="C70" s="890"/>
      <c r="D70" s="890"/>
      <c r="E70" s="890"/>
      <c r="F70" s="890"/>
      <c r="G70" s="890"/>
      <c r="H70" s="890"/>
      <c r="I70" s="890"/>
      <c r="J70" s="890"/>
      <c r="K70" s="890"/>
      <c r="L70" s="890"/>
      <c r="M70" s="890"/>
      <c r="N70" s="890"/>
      <c r="O70" s="890"/>
      <c r="P70" s="891"/>
      <c r="Q70" s="892">
        <v>56</v>
      </c>
      <c r="R70" s="847"/>
      <c r="S70" s="847"/>
      <c r="T70" s="847"/>
      <c r="U70" s="847"/>
      <c r="V70" s="847">
        <v>52</v>
      </c>
      <c r="W70" s="847"/>
      <c r="X70" s="847"/>
      <c r="Y70" s="847"/>
      <c r="Z70" s="847"/>
      <c r="AA70" s="847">
        <v>5</v>
      </c>
      <c r="AB70" s="847"/>
      <c r="AC70" s="847"/>
      <c r="AD70" s="847"/>
      <c r="AE70" s="847"/>
      <c r="AF70" s="847">
        <v>5</v>
      </c>
      <c r="AG70" s="847"/>
      <c r="AH70" s="847"/>
      <c r="AI70" s="847"/>
      <c r="AJ70" s="847"/>
      <c r="AK70" s="847">
        <v>56</v>
      </c>
      <c r="AL70" s="847"/>
      <c r="AM70" s="847"/>
      <c r="AN70" s="847"/>
      <c r="AO70" s="847"/>
      <c r="AP70" s="847" t="s">
        <v>560</v>
      </c>
      <c r="AQ70" s="847"/>
      <c r="AR70" s="847"/>
      <c r="AS70" s="847"/>
      <c r="AT70" s="847"/>
      <c r="AU70" s="847" t="s">
        <v>560</v>
      </c>
      <c r="AV70" s="847"/>
      <c r="AW70" s="847"/>
      <c r="AX70" s="847"/>
      <c r="AY70" s="847"/>
      <c r="AZ70" s="893"/>
      <c r="BA70" s="893"/>
      <c r="BB70" s="893"/>
      <c r="BC70" s="893"/>
      <c r="BD70" s="894"/>
      <c r="BE70" s="216"/>
      <c r="BF70" s="216"/>
      <c r="BG70" s="216"/>
      <c r="BH70" s="216"/>
      <c r="BI70" s="216"/>
      <c r="BJ70" s="216"/>
      <c r="BK70" s="216"/>
      <c r="BL70" s="216"/>
      <c r="BM70" s="216"/>
      <c r="BN70" s="216"/>
      <c r="BO70" s="216"/>
      <c r="BP70" s="216"/>
      <c r="BQ70" s="213">
        <v>64</v>
      </c>
      <c r="BR70" s="218"/>
      <c r="BS70" s="879"/>
      <c r="BT70" s="880"/>
      <c r="BU70" s="880"/>
      <c r="BV70" s="880"/>
      <c r="BW70" s="880"/>
      <c r="BX70" s="880"/>
      <c r="BY70" s="880"/>
      <c r="BZ70" s="880"/>
      <c r="CA70" s="880"/>
      <c r="CB70" s="880"/>
      <c r="CC70" s="880"/>
      <c r="CD70" s="880"/>
      <c r="CE70" s="880"/>
      <c r="CF70" s="880"/>
      <c r="CG70" s="881"/>
      <c r="CH70" s="876"/>
      <c r="CI70" s="877"/>
      <c r="CJ70" s="877"/>
      <c r="CK70" s="877"/>
      <c r="CL70" s="878"/>
      <c r="CM70" s="876"/>
      <c r="CN70" s="877"/>
      <c r="CO70" s="877"/>
      <c r="CP70" s="877"/>
      <c r="CQ70" s="878"/>
      <c r="CR70" s="876"/>
      <c r="CS70" s="877"/>
      <c r="CT70" s="877"/>
      <c r="CU70" s="877"/>
      <c r="CV70" s="878"/>
      <c r="CW70" s="876"/>
      <c r="CX70" s="877"/>
      <c r="CY70" s="877"/>
      <c r="CZ70" s="877"/>
      <c r="DA70" s="878"/>
      <c r="DB70" s="876"/>
      <c r="DC70" s="877"/>
      <c r="DD70" s="877"/>
      <c r="DE70" s="877"/>
      <c r="DF70" s="878"/>
      <c r="DG70" s="876"/>
      <c r="DH70" s="877"/>
      <c r="DI70" s="877"/>
      <c r="DJ70" s="877"/>
      <c r="DK70" s="878"/>
      <c r="DL70" s="876"/>
      <c r="DM70" s="877"/>
      <c r="DN70" s="877"/>
      <c r="DO70" s="877"/>
      <c r="DP70" s="878"/>
      <c r="DQ70" s="876"/>
      <c r="DR70" s="877"/>
      <c r="DS70" s="877"/>
      <c r="DT70" s="877"/>
      <c r="DU70" s="878"/>
      <c r="DV70" s="873"/>
      <c r="DW70" s="874"/>
      <c r="DX70" s="874"/>
      <c r="DY70" s="874"/>
      <c r="DZ70" s="875"/>
      <c r="EA70" s="197"/>
    </row>
    <row r="71" spans="1:131" s="198" customFormat="1" ht="26.25" customHeight="1" x14ac:dyDescent="0.15">
      <c r="A71" s="212">
        <v>4</v>
      </c>
      <c r="B71" s="889" t="s">
        <v>549</v>
      </c>
      <c r="C71" s="890"/>
      <c r="D71" s="890"/>
      <c r="E71" s="890"/>
      <c r="F71" s="890"/>
      <c r="G71" s="890"/>
      <c r="H71" s="890"/>
      <c r="I71" s="890"/>
      <c r="J71" s="890"/>
      <c r="K71" s="890"/>
      <c r="L71" s="890"/>
      <c r="M71" s="890"/>
      <c r="N71" s="890"/>
      <c r="O71" s="890"/>
      <c r="P71" s="891"/>
      <c r="Q71" s="892">
        <v>63</v>
      </c>
      <c r="R71" s="847"/>
      <c r="S71" s="847"/>
      <c r="T71" s="847"/>
      <c r="U71" s="847"/>
      <c r="V71" s="847">
        <v>62</v>
      </c>
      <c r="W71" s="847"/>
      <c r="X71" s="847"/>
      <c r="Y71" s="847"/>
      <c r="Z71" s="847"/>
      <c r="AA71" s="847">
        <v>1</v>
      </c>
      <c r="AB71" s="847"/>
      <c r="AC71" s="847"/>
      <c r="AD71" s="847"/>
      <c r="AE71" s="847"/>
      <c r="AF71" s="847">
        <v>1</v>
      </c>
      <c r="AG71" s="847"/>
      <c r="AH71" s="847"/>
      <c r="AI71" s="847"/>
      <c r="AJ71" s="847"/>
      <c r="AK71" s="847">
        <v>1</v>
      </c>
      <c r="AL71" s="847"/>
      <c r="AM71" s="847"/>
      <c r="AN71" s="847"/>
      <c r="AO71" s="847"/>
      <c r="AP71" s="847" t="s">
        <v>560</v>
      </c>
      <c r="AQ71" s="847"/>
      <c r="AR71" s="847"/>
      <c r="AS71" s="847"/>
      <c r="AT71" s="847"/>
      <c r="AU71" s="847" t="s">
        <v>560</v>
      </c>
      <c r="AV71" s="847"/>
      <c r="AW71" s="847"/>
      <c r="AX71" s="847"/>
      <c r="AY71" s="847"/>
      <c r="AZ71" s="893"/>
      <c r="BA71" s="893"/>
      <c r="BB71" s="893"/>
      <c r="BC71" s="893"/>
      <c r="BD71" s="894"/>
      <c r="BE71" s="216"/>
      <c r="BF71" s="216"/>
      <c r="BG71" s="216"/>
      <c r="BH71" s="216"/>
      <c r="BI71" s="216"/>
      <c r="BJ71" s="216"/>
      <c r="BK71" s="216"/>
      <c r="BL71" s="216"/>
      <c r="BM71" s="216"/>
      <c r="BN71" s="216"/>
      <c r="BO71" s="216"/>
      <c r="BP71" s="216"/>
      <c r="BQ71" s="213">
        <v>65</v>
      </c>
      <c r="BR71" s="218"/>
      <c r="BS71" s="879"/>
      <c r="BT71" s="880"/>
      <c r="BU71" s="880"/>
      <c r="BV71" s="880"/>
      <c r="BW71" s="880"/>
      <c r="BX71" s="880"/>
      <c r="BY71" s="880"/>
      <c r="BZ71" s="880"/>
      <c r="CA71" s="880"/>
      <c r="CB71" s="880"/>
      <c r="CC71" s="880"/>
      <c r="CD71" s="880"/>
      <c r="CE71" s="880"/>
      <c r="CF71" s="880"/>
      <c r="CG71" s="881"/>
      <c r="CH71" s="876"/>
      <c r="CI71" s="877"/>
      <c r="CJ71" s="877"/>
      <c r="CK71" s="877"/>
      <c r="CL71" s="878"/>
      <c r="CM71" s="876"/>
      <c r="CN71" s="877"/>
      <c r="CO71" s="877"/>
      <c r="CP71" s="877"/>
      <c r="CQ71" s="878"/>
      <c r="CR71" s="876"/>
      <c r="CS71" s="877"/>
      <c r="CT71" s="877"/>
      <c r="CU71" s="877"/>
      <c r="CV71" s="878"/>
      <c r="CW71" s="876"/>
      <c r="CX71" s="877"/>
      <c r="CY71" s="877"/>
      <c r="CZ71" s="877"/>
      <c r="DA71" s="878"/>
      <c r="DB71" s="876"/>
      <c r="DC71" s="877"/>
      <c r="DD71" s="877"/>
      <c r="DE71" s="877"/>
      <c r="DF71" s="878"/>
      <c r="DG71" s="876"/>
      <c r="DH71" s="877"/>
      <c r="DI71" s="877"/>
      <c r="DJ71" s="877"/>
      <c r="DK71" s="878"/>
      <c r="DL71" s="876"/>
      <c r="DM71" s="877"/>
      <c r="DN71" s="877"/>
      <c r="DO71" s="877"/>
      <c r="DP71" s="878"/>
      <c r="DQ71" s="876"/>
      <c r="DR71" s="877"/>
      <c r="DS71" s="877"/>
      <c r="DT71" s="877"/>
      <c r="DU71" s="878"/>
      <c r="DV71" s="873"/>
      <c r="DW71" s="874"/>
      <c r="DX71" s="874"/>
      <c r="DY71" s="874"/>
      <c r="DZ71" s="875"/>
      <c r="EA71" s="197"/>
    </row>
    <row r="72" spans="1:131" s="198" customFormat="1" ht="26.25" customHeight="1" x14ac:dyDescent="0.15">
      <c r="A72" s="212">
        <v>5</v>
      </c>
      <c r="B72" s="889" t="s">
        <v>550</v>
      </c>
      <c r="C72" s="890"/>
      <c r="D72" s="890"/>
      <c r="E72" s="890"/>
      <c r="F72" s="890"/>
      <c r="G72" s="890"/>
      <c r="H72" s="890"/>
      <c r="I72" s="890"/>
      <c r="J72" s="890"/>
      <c r="K72" s="890"/>
      <c r="L72" s="890"/>
      <c r="M72" s="890"/>
      <c r="N72" s="890"/>
      <c r="O72" s="890"/>
      <c r="P72" s="891"/>
      <c r="Q72" s="892">
        <v>263018</v>
      </c>
      <c r="R72" s="847"/>
      <c r="S72" s="847"/>
      <c r="T72" s="847"/>
      <c r="U72" s="847"/>
      <c r="V72" s="847">
        <v>262968</v>
      </c>
      <c r="W72" s="847"/>
      <c r="X72" s="847"/>
      <c r="Y72" s="847"/>
      <c r="Z72" s="847"/>
      <c r="AA72" s="847">
        <v>50</v>
      </c>
      <c r="AB72" s="847"/>
      <c r="AC72" s="847"/>
      <c r="AD72" s="847"/>
      <c r="AE72" s="847"/>
      <c r="AF72" s="847">
        <v>50</v>
      </c>
      <c r="AG72" s="847"/>
      <c r="AH72" s="847"/>
      <c r="AI72" s="847"/>
      <c r="AJ72" s="847"/>
      <c r="AK72" s="847">
        <v>8957</v>
      </c>
      <c r="AL72" s="847"/>
      <c r="AM72" s="847"/>
      <c r="AN72" s="847"/>
      <c r="AO72" s="847"/>
      <c r="AP72" s="847" t="s">
        <v>560</v>
      </c>
      <c r="AQ72" s="847"/>
      <c r="AR72" s="847"/>
      <c r="AS72" s="847"/>
      <c r="AT72" s="847"/>
      <c r="AU72" s="847" t="s">
        <v>560</v>
      </c>
      <c r="AV72" s="847"/>
      <c r="AW72" s="847"/>
      <c r="AX72" s="847"/>
      <c r="AY72" s="847"/>
      <c r="AZ72" s="893"/>
      <c r="BA72" s="893"/>
      <c r="BB72" s="893"/>
      <c r="BC72" s="893"/>
      <c r="BD72" s="894"/>
      <c r="BE72" s="216"/>
      <c r="BF72" s="216"/>
      <c r="BG72" s="216"/>
      <c r="BH72" s="216"/>
      <c r="BI72" s="216"/>
      <c r="BJ72" s="216"/>
      <c r="BK72" s="216"/>
      <c r="BL72" s="216"/>
      <c r="BM72" s="216"/>
      <c r="BN72" s="216"/>
      <c r="BO72" s="216"/>
      <c r="BP72" s="216"/>
      <c r="BQ72" s="213">
        <v>66</v>
      </c>
      <c r="BR72" s="218"/>
      <c r="BS72" s="879"/>
      <c r="BT72" s="880"/>
      <c r="BU72" s="880"/>
      <c r="BV72" s="880"/>
      <c r="BW72" s="880"/>
      <c r="BX72" s="880"/>
      <c r="BY72" s="880"/>
      <c r="BZ72" s="880"/>
      <c r="CA72" s="880"/>
      <c r="CB72" s="880"/>
      <c r="CC72" s="880"/>
      <c r="CD72" s="880"/>
      <c r="CE72" s="880"/>
      <c r="CF72" s="880"/>
      <c r="CG72" s="881"/>
      <c r="CH72" s="876"/>
      <c r="CI72" s="877"/>
      <c r="CJ72" s="877"/>
      <c r="CK72" s="877"/>
      <c r="CL72" s="878"/>
      <c r="CM72" s="876"/>
      <c r="CN72" s="877"/>
      <c r="CO72" s="877"/>
      <c r="CP72" s="877"/>
      <c r="CQ72" s="878"/>
      <c r="CR72" s="876"/>
      <c r="CS72" s="877"/>
      <c r="CT72" s="877"/>
      <c r="CU72" s="877"/>
      <c r="CV72" s="878"/>
      <c r="CW72" s="876"/>
      <c r="CX72" s="877"/>
      <c r="CY72" s="877"/>
      <c r="CZ72" s="877"/>
      <c r="DA72" s="878"/>
      <c r="DB72" s="876"/>
      <c r="DC72" s="877"/>
      <c r="DD72" s="877"/>
      <c r="DE72" s="877"/>
      <c r="DF72" s="878"/>
      <c r="DG72" s="876"/>
      <c r="DH72" s="877"/>
      <c r="DI72" s="877"/>
      <c r="DJ72" s="877"/>
      <c r="DK72" s="878"/>
      <c r="DL72" s="876"/>
      <c r="DM72" s="877"/>
      <c r="DN72" s="877"/>
      <c r="DO72" s="877"/>
      <c r="DP72" s="878"/>
      <c r="DQ72" s="876"/>
      <c r="DR72" s="877"/>
      <c r="DS72" s="877"/>
      <c r="DT72" s="877"/>
      <c r="DU72" s="878"/>
      <c r="DV72" s="873"/>
      <c r="DW72" s="874"/>
      <c r="DX72" s="874"/>
      <c r="DY72" s="874"/>
      <c r="DZ72" s="875"/>
      <c r="EA72" s="197"/>
    </row>
    <row r="73" spans="1:131" s="198" customFormat="1" ht="26.25" customHeight="1" x14ac:dyDescent="0.15">
      <c r="A73" s="212">
        <v>6</v>
      </c>
      <c r="B73" s="889" t="s">
        <v>551</v>
      </c>
      <c r="C73" s="890"/>
      <c r="D73" s="890"/>
      <c r="E73" s="890"/>
      <c r="F73" s="890"/>
      <c r="G73" s="890"/>
      <c r="H73" s="890"/>
      <c r="I73" s="890"/>
      <c r="J73" s="890"/>
      <c r="K73" s="890"/>
      <c r="L73" s="890"/>
      <c r="M73" s="890"/>
      <c r="N73" s="890"/>
      <c r="O73" s="890"/>
      <c r="P73" s="891"/>
      <c r="Q73" s="892">
        <v>77</v>
      </c>
      <c r="R73" s="847"/>
      <c r="S73" s="847"/>
      <c r="T73" s="847"/>
      <c r="U73" s="847"/>
      <c r="V73" s="847">
        <v>73</v>
      </c>
      <c r="W73" s="847"/>
      <c r="X73" s="847"/>
      <c r="Y73" s="847"/>
      <c r="Z73" s="847"/>
      <c r="AA73" s="847">
        <v>4</v>
      </c>
      <c r="AB73" s="847"/>
      <c r="AC73" s="847"/>
      <c r="AD73" s="847"/>
      <c r="AE73" s="847"/>
      <c r="AF73" s="847">
        <v>4</v>
      </c>
      <c r="AG73" s="847"/>
      <c r="AH73" s="847"/>
      <c r="AI73" s="847"/>
      <c r="AJ73" s="847"/>
      <c r="AK73" s="847">
        <v>10</v>
      </c>
      <c r="AL73" s="847"/>
      <c r="AM73" s="847"/>
      <c r="AN73" s="847"/>
      <c r="AO73" s="847"/>
      <c r="AP73" s="847" t="s">
        <v>561</v>
      </c>
      <c r="AQ73" s="847"/>
      <c r="AR73" s="847"/>
      <c r="AS73" s="847"/>
      <c r="AT73" s="847"/>
      <c r="AU73" s="847" t="s">
        <v>560</v>
      </c>
      <c r="AV73" s="847"/>
      <c r="AW73" s="847"/>
      <c r="AX73" s="847"/>
      <c r="AY73" s="847"/>
      <c r="AZ73" s="893"/>
      <c r="BA73" s="893"/>
      <c r="BB73" s="893"/>
      <c r="BC73" s="893"/>
      <c r="BD73" s="894"/>
      <c r="BE73" s="216"/>
      <c r="BF73" s="216"/>
      <c r="BG73" s="216"/>
      <c r="BH73" s="216"/>
      <c r="BI73" s="216"/>
      <c r="BJ73" s="216"/>
      <c r="BK73" s="216"/>
      <c r="BL73" s="216"/>
      <c r="BM73" s="216"/>
      <c r="BN73" s="216"/>
      <c r="BO73" s="216"/>
      <c r="BP73" s="216"/>
      <c r="BQ73" s="213">
        <v>67</v>
      </c>
      <c r="BR73" s="218"/>
      <c r="BS73" s="879"/>
      <c r="BT73" s="880"/>
      <c r="BU73" s="880"/>
      <c r="BV73" s="880"/>
      <c r="BW73" s="880"/>
      <c r="BX73" s="880"/>
      <c r="BY73" s="880"/>
      <c r="BZ73" s="880"/>
      <c r="CA73" s="880"/>
      <c r="CB73" s="880"/>
      <c r="CC73" s="880"/>
      <c r="CD73" s="880"/>
      <c r="CE73" s="880"/>
      <c r="CF73" s="880"/>
      <c r="CG73" s="881"/>
      <c r="CH73" s="876"/>
      <c r="CI73" s="877"/>
      <c r="CJ73" s="877"/>
      <c r="CK73" s="877"/>
      <c r="CL73" s="878"/>
      <c r="CM73" s="876"/>
      <c r="CN73" s="877"/>
      <c r="CO73" s="877"/>
      <c r="CP73" s="877"/>
      <c r="CQ73" s="878"/>
      <c r="CR73" s="876"/>
      <c r="CS73" s="877"/>
      <c r="CT73" s="877"/>
      <c r="CU73" s="877"/>
      <c r="CV73" s="878"/>
      <c r="CW73" s="876"/>
      <c r="CX73" s="877"/>
      <c r="CY73" s="877"/>
      <c r="CZ73" s="877"/>
      <c r="DA73" s="878"/>
      <c r="DB73" s="876"/>
      <c r="DC73" s="877"/>
      <c r="DD73" s="877"/>
      <c r="DE73" s="877"/>
      <c r="DF73" s="878"/>
      <c r="DG73" s="876"/>
      <c r="DH73" s="877"/>
      <c r="DI73" s="877"/>
      <c r="DJ73" s="877"/>
      <c r="DK73" s="878"/>
      <c r="DL73" s="876"/>
      <c r="DM73" s="877"/>
      <c r="DN73" s="877"/>
      <c r="DO73" s="877"/>
      <c r="DP73" s="878"/>
      <c r="DQ73" s="876"/>
      <c r="DR73" s="877"/>
      <c r="DS73" s="877"/>
      <c r="DT73" s="877"/>
      <c r="DU73" s="878"/>
      <c r="DV73" s="873"/>
      <c r="DW73" s="874"/>
      <c r="DX73" s="874"/>
      <c r="DY73" s="874"/>
      <c r="DZ73" s="875"/>
      <c r="EA73" s="197"/>
    </row>
    <row r="74" spans="1:131" s="198" customFormat="1" ht="26.25" customHeight="1" x14ac:dyDescent="0.15">
      <c r="A74" s="212">
        <v>7</v>
      </c>
      <c r="B74" s="889" t="s">
        <v>552</v>
      </c>
      <c r="C74" s="890"/>
      <c r="D74" s="890"/>
      <c r="E74" s="890"/>
      <c r="F74" s="890"/>
      <c r="G74" s="890"/>
      <c r="H74" s="890"/>
      <c r="I74" s="890"/>
      <c r="J74" s="890"/>
      <c r="K74" s="890"/>
      <c r="L74" s="890"/>
      <c r="M74" s="890"/>
      <c r="N74" s="890"/>
      <c r="O74" s="890"/>
      <c r="P74" s="891"/>
      <c r="Q74" s="892">
        <v>6632</v>
      </c>
      <c r="R74" s="847"/>
      <c r="S74" s="847"/>
      <c r="T74" s="847"/>
      <c r="U74" s="847"/>
      <c r="V74" s="847">
        <v>7332</v>
      </c>
      <c r="W74" s="847"/>
      <c r="X74" s="847"/>
      <c r="Y74" s="847"/>
      <c r="Z74" s="847"/>
      <c r="AA74" s="847">
        <v>-700</v>
      </c>
      <c r="AB74" s="847"/>
      <c r="AC74" s="847"/>
      <c r="AD74" s="847"/>
      <c r="AE74" s="847"/>
      <c r="AF74" s="847">
        <v>3250</v>
      </c>
      <c r="AG74" s="847"/>
      <c r="AH74" s="847"/>
      <c r="AI74" s="847"/>
      <c r="AJ74" s="847"/>
      <c r="AK74" s="847" t="s">
        <v>560</v>
      </c>
      <c r="AL74" s="847"/>
      <c r="AM74" s="847"/>
      <c r="AN74" s="847"/>
      <c r="AO74" s="847"/>
      <c r="AP74" s="847">
        <v>32783</v>
      </c>
      <c r="AQ74" s="847"/>
      <c r="AR74" s="847"/>
      <c r="AS74" s="847"/>
      <c r="AT74" s="847"/>
      <c r="AU74" s="847">
        <v>4</v>
      </c>
      <c r="AV74" s="847"/>
      <c r="AW74" s="847"/>
      <c r="AX74" s="847"/>
      <c r="AY74" s="847"/>
      <c r="AZ74" s="893"/>
      <c r="BA74" s="893"/>
      <c r="BB74" s="893"/>
      <c r="BC74" s="893"/>
      <c r="BD74" s="894"/>
      <c r="BE74" s="216"/>
      <c r="BF74" s="216"/>
      <c r="BG74" s="216"/>
      <c r="BH74" s="216"/>
      <c r="BI74" s="216"/>
      <c r="BJ74" s="216"/>
      <c r="BK74" s="216"/>
      <c r="BL74" s="216"/>
      <c r="BM74" s="216"/>
      <c r="BN74" s="216"/>
      <c r="BO74" s="216"/>
      <c r="BP74" s="216"/>
      <c r="BQ74" s="213">
        <v>68</v>
      </c>
      <c r="BR74" s="218"/>
      <c r="BS74" s="879"/>
      <c r="BT74" s="880"/>
      <c r="BU74" s="880"/>
      <c r="BV74" s="880"/>
      <c r="BW74" s="880"/>
      <c r="BX74" s="880"/>
      <c r="BY74" s="880"/>
      <c r="BZ74" s="880"/>
      <c r="CA74" s="880"/>
      <c r="CB74" s="880"/>
      <c r="CC74" s="880"/>
      <c r="CD74" s="880"/>
      <c r="CE74" s="880"/>
      <c r="CF74" s="880"/>
      <c r="CG74" s="881"/>
      <c r="CH74" s="876"/>
      <c r="CI74" s="877"/>
      <c r="CJ74" s="877"/>
      <c r="CK74" s="877"/>
      <c r="CL74" s="878"/>
      <c r="CM74" s="876"/>
      <c r="CN74" s="877"/>
      <c r="CO74" s="877"/>
      <c r="CP74" s="877"/>
      <c r="CQ74" s="878"/>
      <c r="CR74" s="876"/>
      <c r="CS74" s="877"/>
      <c r="CT74" s="877"/>
      <c r="CU74" s="877"/>
      <c r="CV74" s="878"/>
      <c r="CW74" s="876"/>
      <c r="CX74" s="877"/>
      <c r="CY74" s="877"/>
      <c r="CZ74" s="877"/>
      <c r="DA74" s="878"/>
      <c r="DB74" s="876"/>
      <c r="DC74" s="877"/>
      <c r="DD74" s="877"/>
      <c r="DE74" s="877"/>
      <c r="DF74" s="878"/>
      <c r="DG74" s="876"/>
      <c r="DH74" s="877"/>
      <c r="DI74" s="877"/>
      <c r="DJ74" s="877"/>
      <c r="DK74" s="878"/>
      <c r="DL74" s="876"/>
      <c r="DM74" s="877"/>
      <c r="DN74" s="877"/>
      <c r="DO74" s="877"/>
      <c r="DP74" s="878"/>
      <c r="DQ74" s="876"/>
      <c r="DR74" s="877"/>
      <c r="DS74" s="877"/>
      <c r="DT74" s="877"/>
      <c r="DU74" s="878"/>
      <c r="DV74" s="873"/>
      <c r="DW74" s="874"/>
      <c r="DX74" s="874"/>
      <c r="DY74" s="874"/>
      <c r="DZ74" s="875"/>
      <c r="EA74" s="197"/>
    </row>
    <row r="75" spans="1:131" s="198" customFormat="1" ht="26.25" customHeight="1" x14ac:dyDescent="0.15">
      <c r="A75" s="212">
        <v>8</v>
      </c>
      <c r="B75" s="889" t="s">
        <v>553</v>
      </c>
      <c r="C75" s="890"/>
      <c r="D75" s="890"/>
      <c r="E75" s="890"/>
      <c r="F75" s="890"/>
      <c r="G75" s="890"/>
      <c r="H75" s="890"/>
      <c r="I75" s="890"/>
      <c r="J75" s="890"/>
      <c r="K75" s="890"/>
      <c r="L75" s="890"/>
      <c r="M75" s="890"/>
      <c r="N75" s="890"/>
      <c r="O75" s="890"/>
      <c r="P75" s="891"/>
      <c r="Q75" s="895">
        <v>36</v>
      </c>
      <c r="R75" s="896"/>
      <c r="S75" s="896"/>
      <c r="T75" s="896"/>
      <c r="U75" s="846"/>
      <c r="V75" s="897">
        <v>27</v>
      </c>
      <c r="W75" s="896"/>
      <c r="X75" s="896"/>
      <c r="Y75" s="896"/>
      <c r="Z75" s="846"/>
      <c r="AA75" s="897">
        <v>9</v>
      </c>
      <c r="AB75" s="896"/>
      <c r="AC75" s="896"/>
      <c r="AD75" s="896"/>
      <c r="AE75" s="846"/>
      <c r="AF75" s="897">
        <v>9</v>
      </c>
      <c r="AG75" s="896"/>
      <c r="AH75" s="896"/>
      <c r="AI75" s="896"/>
      <c r="AJ75" s="846"/>
      <c r="AK75" s="897" t="s">
        <v>560</v>
      </c>
      <c r="AL75" s="896"/>
      <c r="AM75" s="896"/>
      <c r="AN75" s="896"/>
      <c r="AO75" s="846"/>
      <c r="AP75" s="897" t="s">
        <v>560</v>
      </c>
      <c r="AQ75" s="896"/>
      <c r="AR75" s="896"/>
      <c r="AS75" s="896"/>
      <c r="AT75" s="846"/>
      <c r="AU75" s="897" t="s">
        <v>560</v>
      </c>
      <c r="AV75" s="896"/>
      <c r="AW75" s="896"/>
      <c r="AX75" s="896"/>
      <c r="AY75" s="846"/>
      <c r="AZ75" s="893"/>
      <c r="BA75" s="893"/>
      <c r="BB75" s="893"/>
      <c r="BC75" s="893"/>
      <c r="BD75" s="894"/>
      <c r="BE75" s="216"/>
      <c r="BF75" s="216"/>
      <c r="BG75" s="216"/>
      <c r="BH75" s="216"/>
      <c r="BI75" s="216"/>
      <c r="BJ75" s="216"/>
      <c r="BK75" s="216"/>
      <c r="BL75" s="216"/>
      <c r="BM75" s="216"/>
      <c r="BN75" s="216"/>
      <c r="BO75" s="216"/>
      <c r="BP75" s="216"/>
      <c r="BQ75" s="213">
        <v>69</v>
      </c>
      <c r="BR75" s="218"/>
      <c r="BS75" s="879"/>
      <c r="BT75" s="880"/>
      <c r="BU75" s="880"/>
      <c r="BV75" s="880"/>
      <c r="BW75" s="880"/>
      <c r="BX75" s="880"/>
      <c r="BY75" s="880"/>
      <c r="BZ75" s="880"/>
      <c r="CA75" s="880"/>
      <c r="CB75" s="880"/>
      <c r="CC75" s="880"/>
      <c r="CD75" s="880"/>
      <c r="CE75" s="880"/>
      <c r="CF75" s="880"/>
      <c r="CG75" s="881"/>
      <c r="CH75" s="876"/>
      <c r="CI75" s="877"/>
      <c r="CJ75" s="877"/>
      <c r="CK75" s="877"/>
      <c r="CL75" s="878"/>
      <c r="CM75" s="876"/>
      <c r="CN75" s="877"/>
      <c r="CO75" s="877"/>
      <c r="CP75" s="877"/>
      <c r="CQ75" s="878"/>
      <c r="CR75" s="876"/>
      <c r="CS75" s="877"/>
      <c r="CT75" s="877"/>
      <c r="CU75" s="877"/>
      <c r="CV75" s="878"/>
      <c r="CW75" s="876"/>
      <c r="CX75" s="877"/>
      <c r="CY75" s="877"/>
      <c r="CZ75" s="877"/>
      <c r="DA75" s="878"/>
      <c r="DB75" s="876"/>
      <c r="DC75" s="877"/>
      <c r="DD75" s="877"/>
      <c r="DE75" s="877"/>
      <c r="DF75" s="878"/>
      <c r="DG75" s="876"/>
      <c r="DH75" s="877"/>
      <c r="DI75" s="877"/>
      <c r="DJ75" s="877"/>
      <c r="DK75" s="878"/>
      <c r="DL75" s="876"/>
      <c r="DM75" s="877"/>
      <c r="DN75" s="877"/>
      <c r="DO75" s="877"/>
      <c r="DP75" s="878"/>
      <c r="DQ75" s="876"/>
      <c r="DR75" s="877"/>
      <c r="DS75" s="877"/>
      <c r="DT75" s="877"/>
      <c r="DU75" s="878"/>
      <c r="DV75" s="873"/>
      <c r="DW75" s="874"/>
      <c r="DX75" s="874"/>
      <c r="DY75" s="874"/>
      <c r="DZ75" s="875"/>
      <c r="EA75" s="197"/>
    </row>
    <row r="76" spans="1:131" s="198" customFormat="1" ht="26.25" customHeight="1" x14ac:dyDescent="0.15">
      <c r="A76" s="212">
        <v>9</v>
      </c>
      <c r="B76" s="889" t="s">
        <v>554</v>
      </c>
      <c r="C76" s="890"/>
      <c r="D76" s="890"/>
      <c r="E76" s="890"/>
      <c r="F76" s="890"/>
      <c r="G76" s="890"/>
      <c r="H76" s="890"/>
      <c r="I76" s="890"/>
      <c r="J76" s="890"/>
      <c r="K76" s="890"/>
      <c r="L76" s="890"/>
      <c r="M76" s="890"/>
      <c r="N76" s="890"/>
      <c r="O76" s="890"/>
      <c r="P76" s="891"/>
      <c r="Q76" s="895">
        <v>14</v>
      </c>
      <c r="R76" s="896"/>
      <c r="S76" s="896"/>
      <c r="T76" s="896"/>
      <c r="U76" s="846"/>
      <c r="V76" s="897">
        <v>11</v>
      </c>
      <c r="W76" s="896"/>
      <c r="X76" s="896"/>
      <c r="Y76" s="896"/>
      <c r="Z76" s="846"/>
      <c r="AA76" s="897">
        <v>3</v>
      </c>
      <c r="AB76" s="896"/>
      <c r="AC76" s="896"/>
      <c r="AD76" s="896"/>
      <c r="AE76" s="846"/>
      <c r="AF76" s="897">
        <v>3</v>
      </c>
      <c r="AG76" s="896"/>
      <c r="AH76" s="896"/>
      <c r="AI76" s="896"/>
      <c r="AJ76" s="846"/>
      <c r="AK76" s="897" t="s">
        <v>562</v>
      </c>
      <c r="AL76" s="896"/>
      <c r="AM76" s="896"/>
      <c r="AN76" s="896"/>
      <c r="AO76" s="846"/>
      <c r="AP76" s="897" t="s">
        <v>560</v>
      </c>
      <c r="AQ76" s="896"/>
      <c r="AR76" s="896"/>
      <c r="AS76" s="896"/>
      <c r="AT76" s="846"/>
      <c r="AU76" s="897" t="s">
        <v>560</v>
      </c>
      <c r="AV76" s="896"/>
      <c r="AW76" s="896"/>
      <c r="AX76" s="896"/>
      <c r="AY76" s="846"/>
      <c r="AZ76" s="893"/>
      <c r="BA76" s="893"/>
      <c r="BB76" s="893"/>
      <c r="BC76" s="893"/>
      <c r="BD76" s="894"/>
      <c r="BE76" s="216"/>
      <c r="BF76" s="216"/>
      <c r="BG76" s="216"/>
      <c r="BH76" s="216"/>
      <c r="BI76" s="216"/>
      <c r="BJ76" s="216"/>
      <c r="BK76" s="216"/>
      <c r="BL76" s="216"/>
      <c r="BM76" s="216"/>
      <c r="BN76" s="216"/>
      <c r="BO76" s="216"/>
      <c r="BP76" s="216"/>
      <c r="BQ76" s="213">
        <v>70</v>
      </c>
      <c r="BR76" s="218"/>
      <c r="BS76" s="879"/>
      <c r="BT76" s="880"/>
      <c r="BU76" s="880"/>
      <c r="BV76" s="880"/>
      <c r="BW76" s="880"/>
      <c r="BX76" s="880"/>
      <c r="BY76" s="880"/>
      <c r="BZ76" s="880"/>
      <c r="CA76" s="880"/>
      <c r="CB76" s="880"/>
      <c r="CC76" s="880"/>
      <c r="CD76" s="880"/>
      <c r="CE76" s="880"/>
      <c r="CF76" s="880"/>
      <c r="CG76" s="881"/>
      <c r="CH76" s="876"/>
      <c r="CI76" s="877"/>
      <c r="CJ76" s="877"/>
      <c r="CK76" s="877"/>
      <c r="CL76" s="878"/>
      <c r="CM76" s="876"/>
      <c r="CN76" s="877"/>
      <c r="CO76" s="877"/>
      <c r="CP76" s="877"/>
      <c r="CQ76" s="878"/>
      <c r="CR76" s="876"/>
      <c r="CS76" s="877"/>
      <c r="CT76" s="877"/>
      <c r="CU76" s="877"/>
      <c r="CV76" s="878"/>
      <c r="CW76" s="876"/>
      <c r="CX76" s="877"/>
      <c r="CY76" s="877"/>
      <c r="CZ76" s="877"/>
      <c r="DA76" s="878"/>
      <c r="DB76" s="876"/>
      <c r="DC76" s="877"/>
      <c r="DD76" s="877"/>
      <c r="DE76" s="877"/>
      <c r="DF76" s="878"/>
      <c r="DG76" s="876"/>
      <c r="DH76" s="877"/>
      <c r="DI76" s="877"/>
      <c r="DJ76" s="877"/>
      <c r="DK76" s="878"/>
      <c r="DL76" s="876"/>
      <c r="DM76" s="877"/>
      <c r="DN76" s="877"/>
      <c r="DO76" s="877"/>
      <c r="DP76" s="878"/>
      <c r="DQ76" s="876"/>
      <c r="DR76" s="877"/>
      <c r="DS76" s="877"/>
      <c r="DT76" s="877"/>
      <c r="DU76" s="878"/>
      <c r="DV76" s="873"/>
      <c r="DW76" s="874"/>
      <c r="DX76" s="874"/>
      <c r="DY76" s="874"/>
      <c r="DZ76" s="875"/>
      <c r="EA76" s="197"/>
    </row>
    <row r="77" spans="1:131" s="198" customFormat="1" ht="26.25" customHeight="1" x14ac:dyDescent="0.15">
      <c r="A77" s="212">
        <v>10</v>
      </c>
      <c r="B77" s="889" t="s">
        <v>555</v>
      </c>
      <c r="C77" s="890"/>
      <c r="D77" s="890"/>
      <c r="E77" s="890"/>
      <c r="F77" s="890"/>
      <c r="G77" s="890"/>
      <c r="H77" s="890"/>
      <c r="I77" s="890"/>
      <c r="J77" s="890"/>
      <c r="K77" s="890"/>
      <c r="L77" s="890"/>
      <c r="M77" s="890"/>
      <c r="N77" s="890"/>
      <c r="O77" s="890"/>
      <c r="P77" s="891"/>
      <c r="Q77" s="895">
        <v>259</v>
      </c>
      <c r="R77" s="896"/>
      <c r="S77" s="896"/>
      <c r="T77" s="896"/>
      <c r="U77" s="846"/>
      <c r="V77" s="897">
        <v>214</v>
      </c>
      <c r="W77" s="896"/>
      <c r="X77" s="896"/>
      <c r="Y77" s="896"/>
      <c r="Z77" s="846"/>
      <c r="AA77" s="897">
        <v>45</v>
      </c>
      <c r="AB77" s="896"/>
      <c r="AC77" s="896"/>
      <c r="AD77" s="896"/>
      <c r="AE77" s="846"/>
      <c r="AF77" s="897">
        <v>45</v>
      </c>
      <c r="AG77" s="896"/>
      <c r="AH77" s="896"/>
      <c r="AI77" s="896"/>
      <c r="AJ77" s="846"/>
      <c r="AK77" s="897" t="s">
        <v>560</v>
      </c>
      <c r="AL77" s="896"/>
      <c r="AM77" s="896"/>
      <c r="AN77" s="896"/>
      <c r="AO77" s="846"/>
      <c r="AP77" s="897" t="s">
        <v>560</v>
      </c>
      <c r="AQ77" s="896"/>
      <c r="AR77" s="896"/>
      <c r="AS77" s="896"/>
      <c r="AT77" s="846"/>
      <c r="AU77" s="897" t="s">
        <v>560</v>
      </c>
      <c r="AV77" s="896"/>
      <c r="AW77" s="896"/>
      <c r="AX77" s="896"/>
      <c r="AY77" s="846"/>
      <c r="AZ77" s="893"/>
      <c r="BA77" s="893"/>
      <c r="BB77" s="893"/>
      <c r="BC77" s="893"/>
      <c r="BD77" s="894"/>
      <c r="BE77" s="216"/>
      <c r="BF77" s="216"/>
      <c r="BG77" s="216"/>
      <c r="BH77" s="216"/>
      <c r="BI77" s="216"/>
      <c r="BJ77" s="216"/>
      <c r="BK77" s="216"/>
      <c r="BL77" s="216"/>
      <c r="BM77" s="216"/>
      <c r="BN77" s="216"/>
      <c r="BO77" s="216"/>
      <c r="BP77" s="216"/>
      <c r="BQ77" s="213">
        <v>71</v>
      </c>
      <c r="BR77" s="218"/>
      <c r="BS77" s="879"/>
      <c r="BT77" s="880"/>
      <c r="BU77" s="880"/>
      <c r="BV77" s="880"/>
      <c r="BW77" s="880"/>
      <c r="BX77" s="880"/>
      <c r="BY77" s="880"/>
      <c r="BZ77" s="880"/>
      <c r="CA77" s="880"/>
      <c r="CB77" s="880"/>
      <c r="CC77" s="880"/>
      <c r="CD77" s="880"/>
      <c r="CE77" s="880"/>
      <c r="CF77" s="880"/>
      <c r="CG77" s="881"/>
      <c r="CH77" s="876"/>
      <c r="CI77" s="877"/>
      <c r="CJ77" s="877"/>
      <c r="CK77" s="877"/>
      <c r="CL77" s="878"/>
      <c r="CM77" s="876"/>
      <c r="CN77" s="877"/>
      <c r="CO77" s="877"/>
      <c r="CP77" s="877"/>
      <c r="CQ77" s="878"/>
      <c r="CR77" s="876"/>
      <c r="CS77" s="877"/>
      <c r="CT77" s="877"/>
      <c r="CU77" s="877"/>
      <c r="CV77" s="878"/>
      <c r="CW77" s="876"/>
      <c r="CX77" s="877"/>
      <c r="CY77" s="877"/>
      <c r="CZ77" s="877"/>
      <c r="DA77" s="878"/>
      <c r="DB77" s="876"/>
      <c r="DC77" s="877"/>
      <c r="DD77" s="877"/>
      <c r="DE77" s="877"/>
      <c r="DF77" s="878"/>
      <c r="DG77" s="876"/>
      <c r="DH77" s="877"/>
      <c r="DI77" s="877"/>
      <c r="DJ77" s="877"/>
      <c r="DK77" s="878"/>
      <c r="DL77" s="876"/>
      <c r="DM77" s="877"/>
      <c r="DN77" s="877"/>
      <c r="DO77" s="877"/>
      <c r="DP77" s="878"/>
      <c r="DQ77" s="876"/>
      <c r="DR77" s="877"/>
      <c r="DS77" s="877"/>
      <c r="DT77" s="877"/>
      <c r="DU77" s="878"/>
      <c r="DV77" s="873"/>
      <c r="DW77" s="874"/>
      <c r="DX77" s="874"/>
      <c r="DY77" s="874"/>
      <c r="DZ77" s="875"/>
      <c r="EA77" s="197"/>
    </row>
    <row r="78" spans="1:131" s="198" customFormat="1" ht="26.25" customHeight="1" x14ac:dyDescent="0.15">
      <c r="A78" s="212">
        <v>11</v>
      </c>
      <c r="B78" s="889" t="s">
        <v>556</v>
      </c>
      <c r="C78" s="890"/>
      <c r="D78" s="890"/>
      <c r="E78" s="890"/>
      <c r="F78" s="890"/>
      <c r="G78" s="890"/>
      <c r="H78" s="890"/>
      <c r="I78" s="890"/>
      <c r="J78" s="890"/>
      <c r="K78" s="890"/>
      <c r="L78" s="890"/>
      <c r="M78" s="890"/>
      <c r="N78" s="890"/>
      <c r="O78" s="890"/>
      <c r="P78" s="891"/>
      <c r="Q78" s="892">
        <v>7668</v>
      </c>
      <c r="R78" s="847"/>
      <c r="S78" s="847"/>
      <c r="T78" s="847"/>
      <c r="U78" s="847"/>
      <c r="V78" s="847">
        <v>7352</v>
      </c>
      <c r="W78" s="847"/>
      <c r="X78" s="847"/>
      <c r="Y78" s="847"/>
      <c r="Z78" s="847"/>
      <c r="AA78" s="847">
        <v>316</v>
      </c>
      <c r="AB78" s="847"/>
      <c r="AC78" s="847"/>
      <c r="AD78" s="847"/>
      <c r="AE78" s="847"/>
      <c r="AF78" s="847">
        <v>274</v>
      </c>
      <c r="AG78" s="847"/>
      <c r="AH78" s="847"/>
      <c r="AI78" s="847"/>
      <c r="AJ78" s="847"/>
      <c r="AK78" s="847" t="s">
        <v>560</v>
      </c>
      <c r="AL78" s="847"/>
      <c r="AM78" s="847"/>
      <c r="AN78" s="847"/>
      <c r="AO78" s="847"/>
      <c r="AP78" s="847">
        <v>8700</v>
      </c>
      <c r="AQ78" s="847"/>
      <c r="AR78" s="847"/>
      <c r="AS78" s="847"/>
      <c r="AT78" s="847"/>
      <c r="AU78" s="847">
        <v>771</v>
      </c>
      <c r="AV78" s="847"/>
      <c r="AW78" s="847"/>
      <c r="AX78" s="847"/>
      <c r="AY78" s="847"/>
      <c r="AZ78" s="893"/>
      <c r="BA78" s="893"/>
      <c r="BB78" s="893"/>
      <c r="BC78" s="893"/>
      <c r="BD78" s="894"/>
      <c r="BE78" s="216"/>
      <c r="BF78" s="216"/>
      <c r="BG78" s="216"/>
      <c r="BH78" s="216"/>
      <c r="BI78" s="216"/>
      <c r="BJ78" s="219"/>
      <c r="BK78" s="219"/>
      <c r="BL78" s="219"/>
      <c r="BM78" s="219"/>
      <c r="BN78" s="219"/>
      <c r="BO78" s="216"/>
      <c r="BP78" s="216"/>
      <c r="BQ78" s="213">
        <v>72</v>
      </c>
      <c r="BR78" s="218"/>
      <c r="BS78" s="879"/>
      <c r="BT78" s="880"/>
      <c r="BU78" s="880"/>
      <c r="BV78" s="880"/>
      <c r="BW78" s="880"/>
      <c r="BX78" s="880"/>
      <c r="BY78" s="880"/>
      <c r="BZ78" s="880"/>
      <c r="CA78" s="880"/>
      <c r="CB78" s="880"/>
      <c r="CC78" s="880"/>
      <c r="CD78" s="880"/>
      <c r="CE78" s="880"/>
      <c r="CF78" s="880"/>
      <c r="CG78" s="881"/>
      <c r="CH78" s="876"/>
      <c r="CI78" s="877"/>
      <c r="CJ78" s="877"/>
      <c r="CK78" s="877"/>
      <c r="CL78" s="878"/>
      <c r="CM78" s="876"/>
      <c r="CN78" s="877"/>
      <c r="CO78" s="877"/>
      <c r="CP78" s="877"/>
      <c r="CQ78" s="878"/>
      <c r="CR78" s="876"/>
      <c r="CS78" s="877"/>
      <c r="CT78" s="877"/>
      <c r="CU78" s="877"/>
      <c r="CV78" s="878"/>
      <c r="CW78" s="876"/>
      <c r="CX78" s="877"/>
      <c r="CY78" s="877"/>
      <c r="CZ78" s="877"/>
      <c r="DA78" s="878"/>
      <c r="DB78" s="876"/>
      <c r="DC78" s="877"/>
      <c r="DD78" s="877"/>
      <c r="DE78" s="877"/>
      <c r="DF78" s="878"/>
      <c r="DG78" s="876"/>
      <c r="DH78" s="877"/>
      <c r="DI78" s="877"/>
      <c r="DJ78" s="877"/>
      <c r="DK78" s="878"/>
      <c r="DL78" s="876"/>
      <c r="DM78" s="877"/>
      <c r="DN78" s="877"/>
      <c r="DO78" s="877"/>
      <c r="DP78" s="878"/>
      <c r="DQ78" s="876"/>
      <c r="DR78" s="877"/>
      <c r="DS78" s="877"/>
      <c r="DT78" s="877"/>
      <c r="DU78" s="878"/>
      <c r="DV78" s="873"/>
      <c r="DW78" s="874"/>
      <c r="DX78" s="874"/>
      <c r="DY78" s="874"/>
      <c r="DZ78" s="875"/>
      <c r="EA78" s="197"/>
    </row>
    <row r="79" spans="1:131" s="198" customFormat="1" ht="26.25" customHeight="1" x14ac:dyDescent="0.15">
      <c r="A79" s="212">
        <v>12</v>
      </c>
      <c r="B79" s="889" t="s">
        <v>557</v>
      </c>
      <c r="C79" s="890"/>
      <c r="D79" s="890"/>
      <c r="E79" s="890"/>
      <c r="F79" s="890"/>
      <c r="G79" s="890"/>
      <c r="H79" s="890"/>
      <c r="I79" s="890"/>
      <c r="J79" s="890"/>
      <c r="K79" s="890"/>
      <c r="L79" s="890"/>
      <c r="M79" s="890"/>
      <c r="N79" s="890"/>
      <c r="O79" s="890"/>
      <c r="P79" s="891"/>
      <c r="Q79" s="892">
        <v>577</v>
      </c>
      <c r="R79" s="847"/>
      <c r="S79" s="847"/>
      <c r="T79" s="847"/>
      <c r="U79" s="847"/>
      <c r="V79" s="847">
        <v>502</v>
      </c>
      <c r="W79" s="847"/>
      <c r="X79" s="847"/>
      <c r="Y79" s="847"/>
      <c r="Z79" s="847"/>
      <c r="AA79" s="847">
        <v>75</v>
      </c>
      <c r="AB79" s="847"/>
      <c r="AC79" s="847"/>
      <c r="AD79" s="847"/>
      <c r="AE79" s="847"/>
      <c r="AF79" s="847">
        <v>75</v>
      </c>
      <c r="AG79" s="847"/>
      <c r="AH79" s="847"/>
      <c r="AI79" s="847"/>
      <c r="AJ79" s="847"/>
      <c r="AK79" s="847" t="s">
        <v>560</v>
      </c>
      <c r="AL79" s="847"/>
      <c r="AM79" s="847"/>
      <c r="AN79" s="847"/>
      <c r="AO79" s="847"/>
      <c r="AP79" s="847">
        <v>51</v>
      </c>
      <c r="AQ79" s="847"/>
      <c r="AR79" s="847"/>
      <c r="AS79" s="847"/>
      <c r="AT79" s="847"/>
      <c r="AU79" s="847">
        <v>5</v>
      </c>
      <c r="AV79" s="847"/>
      <c r="AW79" s="847"/>
      <c r="AX79" s="847"/>
      <c r="AY79" s="847"/>
      <c r="AZ79" s="893"/>
      <c r="BA79" s="893"/>
      <c r="BB79" s="893"/>
      <c r="BC79" s="893"/>
      <c r="BD79" s="894"/>
      <c r="BE79" s="216"/>
      <c r="BF79" s="216"/>
      <c r="BG79" s="216"/>
      <c r="BH79" s="216"/>
      <c r="BI79" s="216"/>
      <c r="BJ79" s="219"/>
      <c r="BK79" s="219"/>
      <c r="BL79" s="219"/>
      <c r="BM79" s="219"/>
      <c r="BN79" s="219"/>
      <c r="BO79" s="216"/>
      <c r="BP79" s="216"/>
      <c r="BQ79" s="213">
        <v>73</v>
      </c>
      <c r="BR79" s="218"/>
      <c r="BS79" s="879"/>
      <c r="BT79" s="880"/>
      <c r="BU79" s="880"/>
      <c r="BV79" s="880"/>
      <c r="BW79" s="880"/>
      <c r="BX79" s="880"/>
      <c r="BY79" s="880"/>
      <c r="BZ79" s="880"/>
      <c r="CA79" s="880"/>
      <c r="CB79" s="880"/>
      <c r="CC79" s="880"/>
      <c r="CD79" s="880"/>
      <c r="CE79" s="880"/>
      <c r="CF79" s="880"/>
      <c r="CG79" s="881"/>
      <c r="CH79" s="876"/>
      <c r="CI79" s="877"/>
      <c r="CJ79" s="877"/>
      <c r="CK79" s="877"/>
      <c r="CL79" s="878"/>
      <c r="CM79" s="876"/>
      <c r="CN79" s="877"/>
      <c r="CO79" s="877"/>
      <c r="CP79" s="877"/>
      <c r="CQ79" s="878"/>
      <c r="CR79" s="876"/>
      <c r="CS79" s="877"/>
      <c r="CT79" s="877"/>
      <c r="CU79" s="877"/>
      <c r="CV79" s="878"/>
      <c r="CW79" s="876"/>
      <c r="CX79" s="877"/>
      <c r="CY79" s="877"/>
      <c r="CZ79" s="877"/>
      <c r="DA79" s="878"/>
      <c r="DB79" s="876"/>
      <c r="DC79" s="877"/>
      <c r="DD79" s="877"/>
      <c r="DE79" s="877"/>
      <c r="DF79" s="878"/>
      <c r="DG79" s="876"/>
      <c r="DH79" s="877"/>
      <c r="DI79" s="877"/>
      <c r="DJ79" s="877"/>
      <c r="DK79" s="878"/>
      <c r="DL79" s="876"/>
      <c r="DM79" s="877"/>
      <c r="DN79" s="877"/>
      <c r="DO79" s="877"/>
      <c r="DP79" s="878"/>
      <c r="DQ79" s="876"/>
      <c r="DR79" s="877"/>
      <c r="DS79" s="877"/>
      <c r="DT79" s="877"/>
      <c r="DU79" s="878"/>
      <c r="DV79" s="873"/>
      <c r="DW79" s="874"/>
      <c r="DX79" s="874"/>
      <c r="DY79" s="874"/>
      <c r="DZ79" s="875"/>
      <c r="EA79" s="197"/>
    </row>
    <row r="80" spans="1:131" s="198" customFormat="1" ht="26.25" customHeight="1" x14ac:dyDescent="0.15">
      <c r="A80" s="212">
        <v>13</v>
      </c>
      <c r="B80" s="889" t="s">
        <v>558</v>
      </c>
      <c r="C80" s="890"/>
      <c r="D80" s="890"/>
      <c r="E80" s="890"/>
      <c r="F80" s="890"/>
      <c r="G80" s="890"/>
      <c r="H80" s="890"/>
      <c r="I80" s="890"/>
      <c r="J80" s="890"/>
      <c r="K80" s="890"/>
      <c r="L80" s="890"/>
      <c r="M80" s="890"/>
      <c r="N80" s="890"/>
      <c r="O80" s="890"/>
      <c r="P80" s="891"/>
      <c r="Q80" s="892">
        <v>2297</v>
      </c>
      <c r="R80" s="847"/>
      <c r="S80" s="847"/>
      <c r="T80" s="847"/>
      <c r="U80" s="847"/>
      <c r="V80" s="847">
        <v>2257</v>
      </c>
      <c r="W80" s="847"/>
      <c r="X80" s="847"/>
      <c r="Y80" s="847"/>
      <c r="Z80" s="847"/>
      <c r="AA80" s="847">
        <v>40</v>
      </c>
      <c r="AB80" s="847"/>
      <c r="AC80" s="847"/>
      <c r="AD80" s="847"/>
      <c r="AE80" s="847"/>
      <c r="AF80" s="847">
        <v>40</v>
      </c>
      <c r="AG80" s="847"/>
      <c r="AH80" s="847"/>
      <c r="AI80" s="847"/>
      <c r="AJ80" s="847"/>
      <c r="AK80" s="847">
        <v>38</v>
      </c>
      <c r="AL80" s="847"/>
      <c r="AM80" s="847"/>
      <c r="AN80" s="847"/>
      <c r="AO80" s="847"/>
      <c r="AP80" s="847">
        <v>2579</v>
      </c>
      <c r="AQ80" s="847"/>
      <c r="AR80" s="847"/>
      <c r="AS80" s="847"/>
      <c r="AT80" s="847"/>
      <c r="AU80" s="847">
        <v>177</v>
      </c>
      <c r="AV80" s="847"/>
      <c r="AW80" s="847"/>
      <c r="AX80" s="847"/>
      <c r="AY80" s="847"/>
      <c r="AZ80" s="893"/>
      <c r="BA80" s="893"/>
      <c r="BB80" s="893"/>
      <c r="BC80" s="893"/>
      <c r="BD80" s="894"/>
      <c r="BE80" s="216"/>
      <c r="BF80" s="216"/>
      <c r="BG80" s="216"/>
      <c r="BH80" s="216"/>
      <c r="BI80" s="216"/>
      <c r="BJ80" s="216"/>
      <c r="BK80" s="216"/>
      <c r="BL80" s="216"/>
      <c r="BM80" s="216"/>
      <c r="BN80" s="216"/>
      <c r="BO80" s="216"/>
      <c r="BP80" s="216"/>
      <c r="BQ80" s="213">
        <v>74</v>
      </c>
      <c r="BR80" s="218"/>
      <c r="BS80" s="879"/>
      <c r="BT80" s="880"/>
      <c r="BU80" s="880"/>
      <c r="BV80" s="880"/>
      <c r="BW80" s="880"/>
      <c r="BX80" s="880"/>
      <c r="BY80" s="880"/>
      <c r="BZ80" s="880"/>
      <c r="CA80" s="880"/>
      <c r="CB80" s="880"/>
      <c r="CC80" s="880"/>
      <c r="CD80" s="880"/>
      <c r="CE80" s="880"/>
      <c r="CF80" s="880"/>
      <c r="CG80" s="881"/>
      <c r="CH80" s="876"/>
      <c r="CI80" s="877"/>
      <c r="CJ80" s="877"/>
      <c r="CK80" s="877"/>
      <c r="CL80" s="878"/>
      <c r="CM80" s="876"/>
      <c r="CN80" s="877"/>
      <c r="CO80" s="877"/>
      <c r="CP80" s="877"/>
      <c r="CQ80" s="878"/>
      <c r="CR80" s="876"/>
      <c r="CS80" s="877"/>
      <c r="CT80" s="877"/>
      <c r="CU80" s="877"/>
      <c r="CV80" s="878"/>
      <c r="CW80" s="876"/>
      <c r="CX80" s="877"/>
      <c r="CY80" s="877"/>
      <c r="CZ80" s="877"/>
      <c r="DA80" s="878"/>
      <c r="DB80" s="876"/>
      <c r="DC80" s="877"/>
      <c r="DD80" s="877"/>
      <c r="DE80" s="877"/>
      <c r="DF80" s="878"/>
      <c r="DG80" s="876"/>
      <c r="DH80" s="877"/>
      <c r="DI80" s="877"/>
      <c r="DJ80" s="877"/>
      <c r="DK80" s="878"/>
      <c r="DL80" s="876"/>
      <c r="DM80" s="877"/>
      <c r="DN80" s="877"/>
      <c r="DO80" s="877"/>
      <c r="DP80" s="878"/>
      <c r="DQ80" s="876"/>
      <c r="DR80" s="877"/>
      <c r="DS80" s="877"/>
      <c r="DT80" s="877"/>
      <c r="DU80" s="878"/>
      <c r="DV80" s="873"/>
      <c r="DW80" s="874"/>
      <c r="DX80" s="874"/>
      <c r="DY80" s="874"/>
      <c r="DZ80" s="875"/>
      <c r="EA80" s="197"/>
    </row>
    <row r="81" spans="1:131" s="198" customFormat="1" ht="26.25" customHeight="1" x14ac:dyDescent="0.15">
      <c r="A81" s="212">
        <v>14</v>
      </c>
      <c r="B81" s="889" t="s">
        <v>559</v>
      </c>
      <c r="C81" s="890"/>
      <c r="D81" s="890"/>
      <c r="E81" s="890"/>
      <c r="F81" s="890"/>
      <c r="G81" s="890"/>
      <c r="H81" s="890"/>
      <c r="I81" s="890"/>
      <c r="J81" s="890"/>
      <c r="K81" s="890"/>
      <c r="L81" s="890"/>
      <c r="M81" s="890"/>
      <c r="N81" s="890"/>
      <c r="O81" s="890"/>
      <c r="P81" s="891"/>
      <c r="Q81" s="892">
        <v>307</v>
      </c>
      <c r="R81" s="847"/>
      <c r="S81" s="847"/>
      <c r="T81" s="847"/>
      <c r="U81" s="847"/>
      <c r="V81" s="847">
        <v>305</v>
      </c>
      <c r="W81" s="847"/>
      <c r="X81" s="847"/>
      <c r="Y81" s="847"/>
      <c r="Z81" s="847"/>
      <c r="AA81" s="847">
        <v>2</v>
      </c>
      <c r="AB81" s="847"/>
      <c r="AC81" s="847"/>
      <c r="AD81" s="847"/>
      <c r="AE81" s="847"/>
      <c r="AF81" s="847">
        <v>495</v>
      </c>
      <c r="AG81" s="847"/>
      <c r="AH81" s="847"/>
      <c r="AI81" s="847"/>
      <c r="AJ81" s="847"/>
      <c r="AK81" s="847" t="s">
        <v>563</v>
      </c>
      <c r="AL81" s="847"/>
      <c r="AM81" s="847"/>
      <c r="AN81" s="847"/>
      <c r="AO81" s="847"/>
      <c r="AP81" s="847" t="s">
        <v>560</v>
      </c>
      <c r="AQ81" s="847"/>
      <c r="AR81" s="847"/>
      <c r="AS81" s="847"/>
      <c r="AT81" s="847"/>
      <c r="AU81" s="847" t="s">
        <v>560</v>
      </c>
      <c r="AV81" s="847"/>
      <c r="AW81" s="847"/>
      <c r="AX81" s="847"/>
      <c r="AY81" s="847"/>
      <c r="AZ81" s="893" t="s">
        <v>564</v>
      </c>
      <c r="BA81" s="893"/>
      <c r="BB81" s="893"/>
      <c r="BC81" s="893"/>
      <c r="BD81" s="894"/>
      <c r="BE81" s="216"/>
      <c r="BF81" s="216"/>
      <c r="BG81" s="216"/>
      <c r="BH81" s="216"/>
      <c r="BI81" s="216"/>
      <c r="BJ81" s="216"/>
      <c r="BK81" s="216"/>
      <c r="BL81" s="216"/>
      <c r="BM81" s="216"/>
      <c r="BN81" s="216"/>
      <c r="BO81" s="216"/>
      <c r="BP81" s="216"/>
      <c r="BQ81" s="213">
        <v>75</v>
      </c>
      <c r="BR81" s="218"/>
      <c r="BS81" s="879"/>
      <c r="BT81" s="880"/>
      <c r="BU81" s="880"/>
      <c r="BV81" s="880"/>
      <c r="BW81" s="880"/>
      <c r="BX81" s="880"/>
      <c r="BY81" s="880"/>
      <c r="BZ81" s="880"/>
      <c r="CA81" s="880"/>
      <c r="CB81" s="880"/>
      <c r="CC81" s="880"/>
      <c r="CD81" s="880"/>
      <c r="CE81" s="880"/>
      <c r="CF81" s="880"/>
      <c r="CG81" s="881"/>
      <c r="CH81" s="876"/>
      <c r="CI81" s="877"/>
      <c r="CJ81" s="877"/>
      <c r="CK81" s="877"/>
      <c r="CL81" s="878"/>
      <c r="CM81" s="876"/>
      <c r="CN81" s="877"/>
      <c r="CO81" s="877"/>
      <c r="CP81" s="877"/>
      <c r="CQ81" s="878"/>
      <c r="CR81" s="876"/>
      <c r="CS81" s="877"/>
      <c r="CT81" s="877"/>
      <c r="CU81" s="877"/>
      <c r="CV81" s="878"/>
      <c r="CW81" s="876"/>
      <c r="CX81" s="877"/>
      <c r="CY81" s="877"/>
      <c r="CZ81" s="877"/>
      <c r="DA81" s="878"/>
      <c r="DB81" s="876"/>
      <c r="DC81" s="877"/>
      <c r="DD81" s="877"/>
      <c r="DE81" s="877"/>
      <c r="DF81" s="878"/>
      <c r="DG81" s="876"/>
      <c r="DH81" s="877"/>
      <c r="DI81" s="877"/>
      <c r="DJ81" s="877"/>
      <c r="DK81" s="878"/>
      <c r="DL81" s="876"/>
      <c r="DM81" s="877"/>
      <c r="DN81" s="877"/>
      <c r="DO81" s="877"/>
      <c r="DP81" s="878"/>
      <c r="DQ81" s="876"/>
      <c r="DR81" s="877"/>
      <c r="DS81" s="877"/>
      <c r="DT81" s="877"/>
      <c r="DU81" s="878"/>
      <c r="DV81" s="873"/>
      <c r="DW81" s="874"/>
      <c r="DX81" s="874"/>
      <c r="DY81" s="874"/>
      <c r="DZ81" s="875"/>
      <c r="EA81" s="197"/>
    </row>
    <row r="82" spans="1:131" s="198" customFormat="1" ht="26.25" customHeight="1" x14ac:dyDescent="0.15">
      <c r="A82" s="212">
        <v>15</v>
      </c>
      <c r="B82" s="889"/>
      <c r="C82" s="890"/>
      <c r="D82" s="890"/>
      <c r="E82" s="890"/>
      <c r="F82" s="890"/>
      <c r="G82" s="890"/>
      <c r="H82" s="890"/>
      <c r="I82" s="890"/>
      <c r="J82" s="890"/>
      <c r="K82" s="890"/>
      <c r="L82" s="890"/>
      <c r="M82" s="890"/>
      <c r="N82" s="890"/>
      <c r="O82" s="890"/>
      <c r="P82" s="891"/>
      <c r="Q82" s="892"/>
      <c r="R82" s="847"/>
      <c r="S82" s="847"/>
      <c r="T82" s="847"/>
      <c r="U82" s="847"/>
      <c r="V82" s="847"/>
      <c r="W82" s="847"/>
      <c r="X82" s="847"/>
      <c r="Y82" s="847"/>
      <c r="Z82" s="847"/>
      <c r="AA82" s="847"/>
      <c r="AB82" s="847"/>
      <c r="AC82" s="847"/>
      <c r="AD82" s="847"/>
      <c r="AE82" s="847"/>
      <c r="AF82" s="847"/>
      <c r="AG82" s="847"/>
      <c r="AH82" s="847"/>
      <c r="AI82" s="847"/>
      <c r="AJ82" s="847"/>
      <c r="AK82" s="847"/>
      <c r="AL82" s="847"/>
      <c r="AM82" s="847"/>
      <c r="AN82" s="847"/>
      <c r="AO82" s="847"/>
      <c r="AP82" s="847"/>
      <c r="AQ82" s="847"/>
      <c r="AR82" s="847"/>
      <c r="AS82" s="847"/>
      <c r="AT82" s="847"/>
      <c r="AU82" s="847"/>
      <c r="AV82" s="847"/>
      <c r="AW82" s="847"/>
      <c r="AX82" s="847"/>
      <c r="AY82" s="847"/>
      <c r="AZ82" s="893"/>
      <c r="BA82" s="893"/>
      <c r="BB82" s="893"/>
      <c r="BC82" s="893"/>
      <c r="BD82" s="894"/>
      <c r="BE82" s="216"/>
      <c r="BF82" s="216"/>
      <c r="BG82" s="216"/>
      <c r="BH82" s="216"/>
      <c r="BI82" s="216"/>
      <c r="BJ82" s="216"/>
      <c r="BK82" s="216"/>
      <c r="BL82" s="216"/>
      <c r="BM82" s="216"/>
      <c r="BN82" s="216"/>
      <c r="BO82" s="216"/>
      <c r="BP82" s="216"/>
      <c r="BQ82" s="213">
        <v>76</v>
      </c>
      <c r="BR82" s="218"/>
      <c r="BS82" s="879"/>
      <c r="BT82" s="880"/>
      <c r="BU82" s="880"/>
      <c r="BV82" s="880"/>
      <c r="BW82" s="880"/>
      <c r="BX82" s="880"/>
      <c r="BY82" s="880"/>
      <c r="BZ82" s="880"/>
      <c r="CA82" s="880"/>
      <c r="CB82" s="880"/>
      <c r="CC82" s="880"/>
      <c r="CD82" s="880"/>
      <c r="CE82" s="880"/>
      <c r="CF82" s="880"/>
      <c r="CG82" s="881"/>
      <c r="CH82" s="876"/>
      <c r="CI82" s="877"/>
      <c r="CJ82" s="877"/>
      <c r="CK82" s="877"/>
      <c r="CL82" s="878"/>
      <c r="CM82" s="876"/>
      <c r="CN82" s="877"/>
      <c r="CO82" s="877"/>
      <c r="CP82" s="877"/>
      <c r="CQ82" s="878"/>
      <c r="CR82" s="876"/>
      <c r="CS82" s="877"/>
      <c r="CT82" s="877"/>
      <c r="CU82" s="877"/>
      <c r="CV82" s="878"/>
      <c r="CW82" s="876"/>
      <c r="CX82" s="877"/>
      <c r="CY82" s="877"/>
      <c r="CZ82" s="877"/>
      <c r="DA82" s="878"/>
      <c r="DB82" s="876"/>
      <c r="DC82" s="877"/>
      <c r="DD82" s="877"/>
      <c r="DE82" s="877"/>
      <c r="DF82" s="878"/>
      <c r="DG82" s="876"/>
      <c r="DH82" s="877"/>
      <c r="DI82" s="877"/>
      <c r="DJ82" s="877"/>
      <c r="DK82" s="878"/>
      <c r="DL82" s="876"/>
      <c r="DM82" s="877"/>
      <c r="DN82" s="877"/>
      <c r="DO82" s="877"/>
      <c r="DP82" s="878"/>
      <c r="DQ82" s="876"/>
      <c r="DR82" s="877"/>
      <c r="DS82" s="877"/>
      <c r="DT82" s="877"/>
      <c r="DU82" s="878"/>
      <c r="DV82" s="873"/>
      <c r="DW82" s="874"/>
      <c r="DX82" s="874"/>
      <c r="DY82" s="874"/>
      <c r="DZ82" s="875"/>
      <c r="EA82" s="197"/>
    </row>
    <row r="83" spans="1:131" s="198" customFormat="1" ht="26.25" customHeight="1" x14ac:dyDescent="0.15">
      <c r="A83" s="212">
        <v>16</v>
      </c>
      <c r="B83" s="889"/>
      <c r="C83" s="890"/>
      <c r="D83" s="890"/>
      <c r="E83" s="890"/>
      <c r="F83" s="890"/>
      <c r="G83" s="890"/>
      <c r="H83" s="890"/>
      <c r="I83" s="890"/>
      <c r="J83" s="890"/>
      <c r="K83" s="890"/>
      <c r="L83" s="890"/>
      <c r="M83" s="890"/>
      <c r="N83" s="890"/>
      <c r="O83" s="890"/>
      <c r="P83" s="891"/>
      <c r="Q83" s="892"/>
      <c r="R83" s="847"/>
      <c r="S83" s="847"/>
      <c r="T83" s="847"/>
      <c r="U83" s="847"/>
      <c r="V83" s="847"/>
      <c r="W83" s="847"/>
      <c r="X83" s="847"/>
      <c r="Y83" s="847"/>
      <c r="Z83" s="847"/>
      <c r="AA83" s="847"/>
      <c r="AB83" s="847"/>
      <c r="AC83" s="847"/>
      <c r="AD83" s="847"/>
      <c r="AE83" s="847"/>
      <c r="AF83" s="847"/>
      <c r="AG83" s="847"/>
      <c r="AH83" s="847"/>
      <c r="AI83" s="847"/>
      <c r="AJ83" s="847"/>
      <c r="AK83" s="847"/>
      <c r="AL83" s="847"/>
      <c r="AM83" s="847"/>
      <c r="AN83" s="847"/>
      <c r="AO83" s="847"/>
      <c r="AP83" s="847"/>
      <c r="AQ83" s="847"/>
      <c r="AR83" s="847"/>
      <c r="AS83" s="847"/>
      <c r="AT83" s="847"/>
      <c r="AU83" s="847"/>
      <c r="AV83" s="847"/>
      <c r="AW83" s="847"/>
      <c r="AX83" s="847"/>
      <c r="AY83" s="847"/>
      <c r="AZ83" s="893"/>
      <c r="BA83" s="893"/>
      <c r="BB83" s="893"/>
      <c r="BC83" s="893"/>
      <c r="BD83" s="894"/>
      <c r="BE83" s="216"/>
      <c r="BF83" s="216"/>
      <c r="BG83" s="216"/>
      <c r="BH83" s="216"/>
      <c r="BI83" s="216"/>
      <c r="BJ83" s="216"/>
      <c r="BK83" s="216"/>
      <c r="BL83" s="216"/>
      <c r="BM83" s="216"/>
      <c r="BN83" s="216"/>
      <c r="BO83" s="216"/>
      <c r="BP83" s="216"/>
      <c r="BQ83" s="213">
        <v>77</v>
      </c>
      <c r="BR83" s="218"/>
      <c r="BS83" s="879"/>
      <c r="BT83" s="880"/>
      <c r="BU83" s="880"/>
      <c r="BV83" s="880"/>
      <c r="BW83" s="880"/>
      <c r="BX83" s="880"/>
      <c r="BY83" s="880"/>
      <c r="BZ83" s="880"/>
      <c r="CA83" s="880"/>
      <c r="CB83" s="880"/>
      <c r="CC83" s="880"/>
      <c r="CD83" s="880"/>
      <c r="CE83" s="880"/>
      <c r="CF83" s="880"/>
      <c r="CG83" s="881"/>
      <c r="CH83" s="876"/>
      <c r="CI83" s="877"/>
      <c r="CJ83" s="877"/>
      <c r="CK83" s="877"/>
      <c r="CL83" s="878"/>
      <c r="CM83" s="876"/>
      <c r="CN83" s="877"/>
      <c r="CO83" s="877"/>
      <c r="CP83" s="877"/>
      <c r="CQ83" s="878"/>
      <c r="CR83" s="876"/>
      <c r="CS83" s="877"/>
      <c r="CT83" s="877"/>
      <c r="CU83" s="877"/>
      <c r="CV83" s="878"/>
      <c r="CW83" s="876"/>
      <c r="CX83" s="877"/>
      <c r="CY83" s="877"/>
      <c r="CZ83" s="877"/>
      <c r="DA83" s="878"/>
      <c r="DB83" s="876"/>
      <c r="DC83" s="877"/>
      <c r="DD83" s="877"/>
      <c r="DE83" s="877"/>
      <c r="DF83" s="878"/>
      <c r="DG83" s="876"/>
      <c r="DH83" s="877"/>
      <c r="DI83" s="877"/>
      <c r="DJ83" s="877"/>
      <c r="DK83" s="878"/>
      <c r="DL83" s="876"/>
      <c r="DM83" s="877"/>
      <c r="DN83" s="877"/>
      <c r="DO83" s="877"/>
      <c r="DP83" s="878"/>
      <c r="DQ83" s="876"/>
      <c r="DR83" s="877"/>
      <c r="DS83" s="877"/>
      <c r="DT83" s="877"/>
      <c r="DU83" s="878"/>
      <c r="DV83" s="873"/>
      <c r="DW83" s="874"/>
      <c r="DX83" s="874"/>
      <c r="DY83" s="874"/>
      <c r="DZ83" s="875"/>
      <c r="EA83" s="197"/>
    </row>
    <row r="84" spans="1:131" s="198" customFormat="1" ht="26.25" customHeight="1" x14ac:dyDescent="0.15">
      <c r="A84" s="212">
        <v>17</v>
      </c>
      <c r="B84" s="889"/>
      <c r="C84" s="890"/>
      <c r="D84" s="890"/>
      <c r="E84" s="890"/>
      <c r="F84" s="890"/>
      <c r="G84" s="890"/>
      <c r="H84" s="890"/>
      <c r="I84" s="890"/>
      <c r="J84" s="890"/>
      <c r="K84" s="890"/>
      <c r="L84" s="890"/>
      <c r="M84" s="890"/>
      <c r="N84" s="890"/>
      <c r="O84" s="890"/>
      <c r="P84" s="891"/>
      <c r="Q84" s="892"/>
      <c r="R84" s="847"/>
      <c r="S84" s="847"/>
      <c r="T84" s="847"/>
      <c r="U84" s="847"/>
      <c r="V84" s="847"/>
      <c r="W84" s="847"/>
      <c r="X84" s="847"/>
      <c r="Y84" s="847"/>
      <c r="Z84" s="847"/>
      <c r="AA84" s="847"/>
      <c r="AB84" s="847"/>
      <c r="AC84" s="847"/>
      <c r="AD84" s="847"/>
      <c r="AE84" s="847"/>
      <c r="AF84" s="847"/>
      <c r="AG84" s="847"/>
      <c r="AH84" s="847"/>
      <c r="AI84" s="847"/>
      <c r="AJ84" s="847"/>
      <c r="AK84" s="847"/>
      <c r="AL84" s="847"/>
      <c r="AM84" s="847"/>
      <c r="AN84" s="847"/>
      <c r="AO84" s="847"/>
      <c r="AP84" s="847"/>
      <c r="AQ84" s="847"/>
      <c r="AR84" s="847"/>
      <c r="AS84" s="847"/>
      <c r="AT84" s="847"/>
      <c r="AU84" s="847"/>
      <c r="AV84" s="847"/>
      <c r="AW84" s="847"/>
      <c r="AX84" s="847"/>
      <c r="AY84" s="847"/>
      <c r="AZ84" s="893"/>
      <c r="BA84" s="893"/>
      <c r="BB84" s="893"/>
      <c r="BC84" s="893"/>
      <c r="BD84" s="894"/>
      <c r="BE84" s="216"/>
      <c r="BF84" s="216"/>
      <c r="BG84" s="216"/>
      <c r="BH84" s="216"/>
      <c r="BI84" s="216"/>
      <c r="BJ84" s="216"/>
      <c r="BK84" s="216"/>
      <c r="BL84" s="216"/>
      <c r="BM84" s="216"/>
      <c r="BN84" s="216"/>
      <c r="BO84" s="216"/>
      <c r="BP84" s="216"/>
      <c r="BQ84" s="213">
        <v>78</v>
      </c>
      <c r="BR84" s="218"/>
      <c r="BS84" s="879"/>
      <c r="BT84" s="880"/>
      <c r="BU84" s="880"/>
      <c r="BV84" s="880"/>
      <c r="BW84" s="880"/>
      <c r="BX84" s="880"/>
      <c r="BY84" s="880"/>
      <c r="BZ84" s="880"/>
      <c r="CA84" s="880"/>
      <c r="CB84" s="880"/>
      <c r="CC84" s="880"/>
      <c r="CD84" s="880"/>
      <c r="CE84" s="880"/>
      <c r="CF84" s="880"/>
      <c r="CG84" s="881"/>
      <c r="CH84" s="876"/>
      <c r="CI84" s="877"/>
      <c r="CJ84" s="877"/>
      <c r="CK84" s="877"/>
      <c r="CL84" s="878"/>
      <c r="CM84" s="876"/>
      <c r="CN84" s="877"/>
      <c r="CO84" s="877"/>
      <c r="CP84" s="877"/>
      <c r="CQ84" s="878"/>
      <c r="CR84" s="876"/>
      <c r="CS84" s="877"/>
      <c r="CT84" s="877"/>
      <c r="CU84" s="877"/>
      <c r="CV84" s="878"/>
      <c r="CW84" s="876"/>
      <c r="CX84" s="877"/>
      <c r="CY84" s="877"/>
      <c r="CZ84" s="877"/>
      <c r="DA84" s="878"/>
      <c r="DB84" s="876"/>
      <c r="DC84" s="877"/>
      <c r="DD84" s="877"/>
      <c r="DE84" s="877"/>
      <c r="DF84" s="878"/>
      <c r="DG84" s="876"/>
      <c r="DH84" s="877"/>
      <c r="DI84" s="877"/>
      <c r="DJ84" s="877"/>
      <c r="DK84" s="878"/>
      <c r="DL84" s="876"/>
      <c r="DM84" s="877"/>
      <c r="DN84" s="877"/>
      <c r="DO84" s="877"/>
      <c r="DP84" s="878"/>
      <c r="DQ84" s="876"/>
      <c r="DR84" s="877"/>
      <c r="DS84" s="877"/>
      <c r="DT84" s="877"/>
      <c r="DU84" s="878"/>
      <c r="DV84" s="873"/>
      <c r="DW84" s="874"/>
      <c r="DX84" s="874"/>
      <c r="DY84" s="874"/>
      <c r="DZ84" s="875"/>
      <c r="EA84" s="197"/>
    </row>
    <row r="85" spans="1:131" s="198" customFormat="1" ht="26.25" customHeight="1" x14ac:dyDescent="0.15">
      <c r="A85" s="212">
        <v>18</v>
      </c>
      <c r="B85" s="889"/>
      <c r="C85" s="890"/>
      <c r="D85" s="890"/>
      <c r="E85" s="890"/>
      <c r="F85" s="890"/>
      <c r="G85" s="890"/>
      <c r="H85" s="890"/>
      <c r="I85" s="890"/>
      <c r="J85" s="890"/>
      <c r="K85" s="890"/>
      <c r="L85" s="890"/>
      <c r="M85" s="890"/>
      <c r="N85" s="890"/>
      <c r="O85" s="890"/>
      <c r="P85" s="891"/>
      <c r="Q85" s="892"/>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7"/>
      <c r="AY85" s="847"/>
      <c r="AZ85" s="893"/>
      <c r="BA85" s="893"/>
      <c r="BB85" s="893"/>
      <c r="BC85" s="893"/>
      <c r="BD85" s="894"/>
      <c r="BE85" s="216"/>
      <c r="BF85" s="216"/>
      <c r="BG85" s="216"/>
      <c r="BH85" s="216"/>
      <c r="BI85" s="216"/>
      <c r="BJ85" s="216"/>
      <c r="BK85" s="216"/>
      <c r="BL85" s="216"/>
      <c r="BM85" s="216"/>
      <c r="BN85" s="216"/>
      <c r="BO85" s="216"/>
      <c r="BP85" s="216"/>
      <c r="BQ85" s="213">
        <v>79</v>
      </c>
      <c r="BR85" s="218"/>
      <c r="BS85" s="879"/>
      <c r="BT85" s="880"/>
      <c r="BU85" s="880"/>
      <c r="BV85" s="880"/>
      <c r="BW85" s="880"/>
      <c r="BX85" s="880"/>
      <c r="BY85" s="880"/>
      <c r="BZ85" s="880"/>
      <c r="CA85" s="880"/>
      <c r="CB85" s="880"/>
      <c r="CC85" s="880"/>
      <c r="CD85" s="880"/>
      <c r="CE85" s="880"/>
      <c r="CF85" s="880"/>
      <c r="CG85" s="881"/>
      <c r="CH85" s="876"/>
      <c r="CI85" s="877"/>
      <c r="CJ85" s="877"/>
      <c r="CK85" s="877"/>
      <c r="CL85" s="878"/>
      <c r="CM85" s="876"/>
      <c r="CN85" s="877"/>
      <c r="CO85" s="877"/>
      <c r="CP85" s="877"/>
      <c r="CQ85" s="878"/>
      <c r="CR85" s="876"/>
      <c r="CS85" s="877"/>
      <c r="CT85" s="877"/>
      <c r="CU85" s="877"/>
      <c r="CV85" s="878"/>
      <c r="CW85" s="876"/>
      <c r="CX85" s="877"/>
      <c r="CY85" s="877"/>
      <c r="CZ85" s="877"/>
      <c r="DA85" s="878"/>
      <c r="DB85" s="876"/>
      <c r="DC85" s="877"/>
      <c r="DD85" s="877"/>
      <c r="DE85" s="877"/>
      <c r="DF85" s="878"/>
      <c r="DG85" s="876"/>
      <c r="DH85" s="877"/>
      <c r="DI85" s="877"/>
      <c r="DJ85" s="877"/>
      <c r="DK85" s="878"/>
      <c r="DL85" s="876"/>
      <c r="DM85" s="877"/>
      <c r="DN85" s="877"/>
      <c r="DO85" s="877"/>
      <c r="DP85" s="878"/>
      <c r="DQ85" s="876"/>
      <c r="DR85" s="877"/>
      <c r="DS85" s="877"/>
      <c r="DT85" s="877"/>
      <c r="DU85" s="878"/>
      <c r="DV85" s="873"/>
      <c r="DW85" s="874"/>
      <c r="DX85" s="874"/>
      <c r="DY85" s="874"/>
      <c r="DZ85" s="875"/>
      <c r="EA85" s="197"/>
    </row>
    <row r="86" spans="1:131" s="198" customFormat="1" ht="26.25" customHeight="1" x14ac:dyDescent="0.15">
      <c r="A86" s="212">
        <v>19</v>
      </c>
      <c r="B86" s="889"/>
      <c r="C86" s="890"/>
      <c r="D86" s="890"/>
      <c r="E86" s="890"/>
      <c r="F86" s="890"/>
      <c r="G86" s="890"/>
      <c r="H86" s="890"/>
      <c r="I86" s="890"/>
      <c r="J86" s="890"/>
      <c r="K86" s="890"/>
      <c r="L86" s="890"/>
      <c r="M86" s="890"/>
      <c r="N86" s="890"/>
      <c r="O86" s="890"/>
      <c r="P86" s="891"/>
      <c r="Q86" s="892"/>
      <c r="R86" s="847"/>
      <c r="S86" s="847"/>
      <c r="T86" s="847"/>
      <c r="U86" s="847"/>
      <c r="V86" s="847"/>
      <c r="W86" s="847"/>
      <c r="X86" s="847"/>
      <c r="Y86" s="847"/>
      <c r="Z86" s="847"/>
      <c r="AA86" s="847"/>
      <c r="AB86" s="847"/>
      <c r="AC86" s="847"/>
      <c r="AD86" s="847"/>
      <c r="AE86" s="847"/>
      <c r="AF86" s="847"/>
      <c r="AG86" s="847"/>
      <c r="AH86" s="847"/>
      <c r="AI86" s="847"/>
      <c r="AJ86" s="847"/>
      <c r="AK86" s="847"/>
      <c r="AL86" s="847"/>
      <c r="AM86" s="847"/>
      <c r="AN86" s="847"/>
      <c r="AO86" s="847"/>
      <c r="AP86" s="847"/>
      <c r="AQ86" s="847"/>
      <c r="AR86" s="847"/>
      <c r="AS86" s="847"/>
      <c r="AT86" s="847"/>
      <c r="AU86" s="847"/>
      <c r="AV86" s="847"/>
      <c r="AW86" s="847"/>
      <c r="AX86" s="847"/>
      <c r="AY86" s="847"/>
      <c r="AZ86" s="893"/>
      <c r="BA86" s="893"/>
      <c r="BB86" s="893"/>
      <c r="BC86" s="893"/>
      <c r="BD86" s="894"/>
      <c r="BE86" s="216"/>
      <c r="BF86" s="216"/>
      <c r="BG86" s="216"/>
      <c r="BH86" s="216"/>
      <c r="BI86" s="216"/>
      <c r="BJ86" s="216"/>
      <c r="BK86" s="216"/>
      <c r="BL86" s="216"/>
      <c r="BM86" s="216"/>
      <c r="BN86" s="216"/>
      <c r="BO86" s="216"/>
      <c r="BP86" s="216"/>
      <c r="BQ86" s="213">
        <v>80</v>
      </c>
      <c r="BR86" s="218"/>
      <c r="BS86" s="879"/>
      <c r="BT86" s="880"/>
      <c r="BU86" s="880"/>
      <c r="BV86" s="880"/>
      <c r="BW86" s="880"/>
      <c r="BX86" s="880"/>
      <c r="BY86" s="880"/>
      <c r="BZ86" s="880"/>
      <c r="CA86" s="880"/>
      <c r="CB86" s="880"/>
      <c r="CC86" s="880"/>
      <c r="CD86" s="880"/>
      <c r="CE86" s="880"/>
      <c r="CF86" s="880"/>
      <c r="CG86" s="881"/>
      <c r="CH86" s="876"/>
      <c r="CI86" s="877"/>
      <c r="CJ86" s="877"/>
      <c r="CK86" s="877"/>
      <c r="CL86" s="878"/>
      <c r="CM86" s="876"/>
      <c r="CN86" s="877"/>
      <c r="CO86" s="877"/>
      <c r="CP86" s="877"/>
      <c r="CQ86" s="878"/>
      <c r="CR86" s="876"/>
      <c r="CS86" s="877"/>
      <c r="CT86" s="877"/>
      <c r="CU86" s="877"/>
      <c r="CV86" s="878"/>
      <c r="CW86" s="876"/>
      <c r="CX86" s="877"/>
      <c r="CY86" s="877"/>
      <c r="CZ86" s="877"/>
      <c r="DA86" s="878"/>
      <c r="DB86" s="876"/>
      <c r="DC86" s="877"/>
      <c r="DD86" s="877"/>
      <c r="DE86" s="877"/>
      <c r="DF86" s="878"/>
      <c r="DG86" s="876"/>
      <c r="DH86" s="877"/>
      <c r="DI86" s="877"/>
      <c r="DJ86" s="877"/>
      <c r="DK86" s="878"/>
      <c r="DL86" s="876"/>
      <c r="DM86" s="877"/>
      <c r="DN86" s="877"/>
      <c r="DO86" s="877"/>
      <c r="DP86" s="878"/>
      <c r="DQ86" s="876"/>
      <c r="DR86" s="877"/>
      <c r="DS86" s="877"/>
      <c r="DT86" s="877"/>
      <c r="DU86" s="878"/>
      <c r="DV86" s="873"/>
      <c r="DW86" s="874"/>
      <c r="DX86" s="874"/>
      <c r="DY86" s="874"/>
      <c r="DZ86" s="875"/>
      <c r="EA86" s="197"/>
    </row>
    <row r="87" spans="1:131" s="198" customFormat="1" ht="26.25" customHeight="1" x14ac:dyDescent="0.15">
      <c r="A87" s="220">
        <v>20</v>
      </c>
      <c r="B87" s="898"/>
      <c r="C87" s="899"/>
      <c r="D87" s="899"/>
      <c r="E87" s="899"/>
      <c r="F87" s="899"/>
      <c r="G87" s="899"/>
      <c r="H87" s="899"/>
      <c r="I87" s="899"/>
      <c r="J87" s="899"/>
      <c r="K87" s="899"/>
      <c r="L87" s="899"/>
      <c r="M87" s="899"/>
      <c r="N87" s="899"/>
      <c r="O87" s="899"/>
      <c r="P87" s="900"/>
      <c r="Q87" s="901"/>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2"/>
      <c r="AR87" s="902"/>
      <c r="AS87" s="902"/>
      <c r="AT87" s="902"/>
      <c r="AU87" s="902"/>
      <c r="AV87" s="902"/>
      <c r="AW87" s="902"/>
      <c r="AX87" s="902"/>
      <c r="AY87" s="902"/>
      <c r="AZ87" s="903"/>
      <c r="BA87" s="903"/>
      <c r="BB87" s="903"/>
      <c r="BC87" s="903"/>
      <c r="BD87" s="904"/>
      <c r="BE87" s="216"/>
      <c r="BF87" s="216"/>
      <c r="BG87" s="216"/>
      <c r="BH87" s="216"/>
      <c r="BI87" s="216"/>
      <c r="BJ87" s="216"/>
      <c r="BK87" s="216"/>
      <c r="BL87" s="216"/>
      <c r="BM87" s="216"/>
      <c r="BN87" s="216"/>
      <c r="BO87" s="216"/>
      <c r="BP87" s="216"/>
      <c r="BQ87" s="213">
        <v>81</v>
      </c>
      <c r="BR87" s="218"/>
      <c r="BS87" s="879"/>
      <c r="BT87" s="880"/>
      <c r="BU87" s="880"/>
      <c r="BV87" s="880"/>
      <c r="BW87" s="880"/>
      <c r="BX87" s="880"/>
      <c r="BY87" s="880"/>
      <c r="BZ87" s="880"/>
      <c r="CA87" s="880"/>
      <c r="CB87" s="880"/>
      <c r="CC87" s="880"/>
      <c r="CD87" s="880"/>
      <c r="CE87" s="880"/>
      <c r="CF87" s="880"/>
      <c r="CG87" s="881"/>
      <c r="CH87" s="876"/>
      <c r="CI87" s="877"/>
      <c r="CJ87" s="877"/>
      <c r="CK87" s="877"/>
      <c r="CL87" s="878"/>
      <c r="CM87" s="876"/>
      <c r="CN87" s="877"/>
      <c r="CO87" s="877"/>
      <c r="CP87" s="877"/>
      <c r="CQ87" s="878"/>
      <c r="CR87" s="876"/>
      <c r="CS87" s="877"/>
      <c r="CT87" s="877"/>
      <c r="CU87" s="877"/>
      <c r="CV87" s="878"/>
      <c r="CW87" s="876"/>
      <c r="CX87" s="877"/>
      <c r="CY87" s="877"/>
      <c r="CZ87" s="877"/>
      <c r="DA87" s="878"/>
      <c r="DB87" s="876"/>
      <c r="DC87" s="877"/>
      <c r="DD87" s="877"/>
      <c r="DE87" s="877"/>
      <c r="DF87" s="878"/>
      <c r="DG87" s="876"/>
      <c r="DH87" s="877"/>
      <c r="DI87" s="877"/>
      <c r="DJ87" s="877"/>
      <c r="DK87" s="878"/>
      <c r="DL87" s="876"/>
      <c r="DM87" s="877"/>
      <c r="DN87" s="877"/>
      <c r="DO87" s="877"/>
      <c r="DP87" s="878"/>
      <c r="DQ87" s="876"/>
      <c r="DR87" s="877"/>
      <c r="DS87" s="877"/>
      <c r="DT87" s="877"/>
      <c r="DU87" s="878"/>
      <c r="DV87" s="873"/>
      <c r="DW87" s="874"/>
      <c r="DX87" s="874"/>
      <c r="DY87" s="874"/>
      <c r="DZ87" s="875"/>
      <c r="EA87" s="197"/>
    </row>
    <row r="88" spans="1:131" s="198" customFormat="1" ht="26.25" customHeight="1" thickBot="1" x14ac:dyDescent="0.2">
      <c r="A88" s="215" t="s">
        <v>366</v>
      </c>
      <c r="B88" s="806" t="s">
        <v>396</v>
      </c>
      <c r="C88" s="807"/>
      <c r="D88" s="807"/>
      <c r="E88" s="807"/>
      <c r="F88" s="807"/>
      <c r="G88" s="807"/>
      <c r="H88" s="807"/>
      <c r="I88" s="807"/>
      <c r="J88" s="807"/>
      <c r="K88" s="807"/>
      <c r="L88" s="807"/>
      <c r="M88" s="807"/>
      <c r="N88" s="807"/>
      <c r="O88" s="807"/>
      <c r="P88" s="808"/>
      <c r="Q88" s="854"/>
      <c r="R88" s="855"/>
      <c r="S88" s="855"/>
      <c r="T88" s="855"/>
      <c r="U88" s="855"/>
      <c r="V88" s="855"/>
      <c r="W88" s="855"/>
      <c r="X88" s="855"/>
      <c r="Y88" s="855"/>
      <c r="Z88" s="855"/>
      <c r="AA88" s="855"/>
      <c r="AB88" s="855"/>
      <c r="AC88" s="855"/>
      <c r="AD88" s="855"/>
      <c r="AE88" s="855"/>
      <c r="AF88" s="858">
        <v>5258</v>
      </c>
      <c r="AG88" s="858"/>
      <c r="AH88" s="858"/>
      <c r="AI88" s="858"/>
      <c r="AJ88" s="858"/>
      <c r="AK88" s="855"/>
      <c r="AL88" s="855"/>
      <c r="AM88" s="855"/>
      <c r="AN88" s="855"/>
      <c r="AO88" s="855"/>
      <c r="AP88" s="858">
        <v>44113</v>
      </c>
      <c r="AQ88" s="858"/>
      <c r="AR88" s="858"/>
      <c r="AS88" s="858"/>
      <c r="AT88" s="858"/>
      <c r="AU88" s="858">
        <v>957</v>
      </c>
      <c r="AV88" s="858"/>
      <c r="AW88" s="858"/>
      <c r="AX88" s="858"/>
      <c r="AY88" s="858"/>
      <c r="AZ88" s="863"/>
      <c r="BA88" s="863"/>
      <c r="BB88" s="863"/>
      <c r="BC88" s="863"/>
      <c r="BD88" s="864"/>
      <c r="BE88" s="216"/>
      <c r="BF88" s="216"/>
      <c r="BG88" s="216"/>
      <c r="BH88" s="216"/>
      <c r="BI88" s="216"/>
      <c r="BJ88" s="216"/>
      <c r="BK88" s="216"/>
      <c r="BL88" s="216"/>
      <c r="BM88" s="216"/>
      <c r="BN88" s="216"/>
      <c r="BO88" s="216"/>
      <c r="BP88" s="216"/>
      <c r="BQ88" s="213">
        <v>82</v>
      </c>
      <c r="BR88" s="218"/>
      <c r="BS88" s="879"/>
      <c r="BT88" s="880"/>
      <c r="BU88" s="880"/>
      <c r="BV88" s="880"/>
      <c r="BW88" s="880"/>
      <c r="BX88" s="880"/>
      <c r="BY88" s="880"/>
      <c r="BZ88" s="880"/>
      <c r="CA88" s="880"/>
      <c r="CB88" s="880"/>
      <c r="CC88" s="880"/>
      <c r="CD88" s="880"/>
      <c r="CE88" s="880"/>
      <c r="CF88" s="880"/>
      <c r="CG88" s="881"/>
      <c r="CH88" s="876"/>
      <c r="CI88" s="877"/>
      <c r="CJ88" s="877"/>
      <c r="CK88" s="877"/>
      <c r="CL88" s="878"/>
      <c r="CM88" s="876"/>
      <c r="CN88" s="877"/>
      <c r="CO88" s="877"/>
      <c r="CP88" s="877"/>
      <c r="CQ88" s="878"/>
      <c r="CR88" s="876"/>
      <c r="CS88" s="877"/>
      <c r="CT88" s="877"/>
      <c r="CU88" s="877"/>
      <c r="CV88" s="878"/>
      <c r="CW88" s="876"/>
      <c r="CX88" s="877"/>
      <c r="CY88" s="877"/>
      <c r="CZ88" s="877"/>
      <c r="DA88" s="878"/>
      <c r="DB88" s="876"/>
      <c r="DC88" s="877"/>
      <c r="DD88" s="877"/>
      <c r="DE88" s="877"/>
      <c r="DF88" s="878"/>
      <c r="DG88" s="876"/>
      <c r="DH88" s="877"/>
      <c r="DI88" s="877"/>
      <c r="DJ88" s="877"/>
      <c r="DK88" s="878"/>
      <c r="DL88" s="876"/>
      <c r="DM88" s="877"/>
      <c r="DN88" s="877"/>
      <c r="DO88" s="877"/>
      <c r="DP88" s="878"/>
      <c r="DQ88" s="876"/>
      <c r="DR88" s="877"/>
      <c r="DS88" s="877"/>
      <c r="DT88" s="877"/>
      <c r="DU88" s="878"/>
      <c r="DV88" s="873"/>
      <c r="DW88" s="874"/>
      <c r="DX88" s="874"/>
      <c r="DY88" s="874"/>
      <c r="DZ88" s="87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79"/>
      <c r="BT89" s="880"/>
      <c r="BU89" s="880"/>
      <c r="BV89" s="880"/>
      <c r="BW89" s="880"/>
      <c r="BX89" s="880"/>
      <c r="BY89" s="880"/>
      <c r="BZ89" s="880"/>
      <c r="CA89" s="880"/>
      <c r="CB89" s="880"/>
      <c r="CC89" s="880"/>
      <c r="CD89" s="880"/>
      <c r="CE89" s="880"/>
      <c r="CF89" s="880"/>
      <c r="CG89" s="881"/>
      <c r="CH89" s="876"/>
      <c r="CI89" s="877"/>
      <c r="CJ89" s="877"/>
      <c r="CK89" s="877"/>
      <c r="CL89" s="878"/>
      <c r="CM89" s="876"/>
      <c r="CN89" s="877"/>
      <c r="CO89" s="877"/>
      <c r="CP89" s="877"/>
      <c r="CQ89" s="878"/>
      <c r="CR89" s="876"/>
      <c r="CS89" s="877"/>
      <c r="CT89" s="877"/>
      <c r="CU89" s="877"/>
      <c r="CV89" s="878"/>
      <c r="CW89" s="876"/>
      <c r="CX89" s="877"/>
      <c r="CY89" s="877"/>
      <c r="CZ89" s="877"/>
      <c r="DA89" s="878"/>
      <c r="DB89" s="876"/>
      <c r="DC89" s="877"/>
      <c r="DD89" s="877"/>
      <c r="DE89" s="877"/>
      <c r="DF89" s="878"/>
      <c r="DG89" s="876"/>
      <c r="DH89" s="877"/>
      <c r="DI89" s="877"/>
      <c r="DJ89" s="877"/>
      <c r="DK89" s="878"/>
      <c r="DL89" s="876"/>
      <c r="DM89" s="877"/>
      <c r="DN89" s="877"/>
      <c r="DO89" s="877"/>
      <c r="DP89" s="878"/>
      <c r="DQ89" s="876"/>
      <c r="DR89" s="877"/>
      <c r="DS89" s="877"/>
      <c r="DT89" s="877"/>
      <c r="DU89" s="878"/>
      <c r="DV89" s="873"/>
      <c r="DW89" s="874"/>
      <c r="DX89" s="874"/>
      <c r="DY89" s="874"/>
      <c r="DZ89" s="87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79"/>
      <c r="BT90" s="880"/>
      <c r="BU90" s="880"/>
      <c r="BV90" s="880"/>
      <c r="BW90" s="880"/>
      <c r="BX90" s="880"/>
      <c r="BY90" s="880"/>
      <c r="BZ90" s="880"/>
      <c r="CA90" s="880"/>
      <c r="CB90" s="880"/>
      <c r="CC90" s="880"/>
      <c r="CD90" s="880"/>
      <c r="CE90" s="880"/>
      <c r="CF90" s="880"/>
      <c r="CG90" s="881"/>
      <c r="CH90" s="876"/>
      <c r="CI90" s="877"/>
      <c r="CJ90" s="877"/>
      <c r="CK90" s="877"/>
      <c r="CL90" s="878"/>
      <c r="CM90" s="876"/>
      <c r="CN90" s="877"/>
      <c r="CO90" s="877"/>
      <c r="CP90" s="877"/>
      <c r="CQ90" s="878"/>
      <c r="CR90" s="876"/>
      <c r="CS90" s="877"/>
      <c r="CT90" s="877"/>
      <c r="CU90" s="877"/>
      <c r="CV90" s="878"/>
      <c r="CW90" s="876"/>
      <c r="CX90" s="877"/>
      <c r="CY90" s="877"/>
      <c r="CZ90" s="877"/>
      <c r="DA90" s="878"/>
      <c r="DB90" s="876"/>
      <c r="DC90" s="877"/>
      <c r="DD90" s="877"/>
      <c r="DE90" s="877"/>
      <c r="DF90" s="878"/>
      <c r="DG90" s="876"/>
      <c r="DH90" s="877"/>
      <c r="DI90" s="877"/>
      <c r="DJ90" s="877"/>
      <c r="DK90" s="878"/>
      <c r="DL90" s="876"/>
      <c r="DM90" s="877"/>
      <c r="DN90" s="877"/>
      <c r="DO90" s="877"/>
      <c r="DP90" s="878"/>
      <c r="DQ90" s="876"/>
      <c r="DR90" s="877"/>
      <c r="DS90" s="877"/>
      <c r="DT90" s="877"/>
      <c r="DU90" s="878"/>
      <c r="DV90" s="873"/>
      <c r="DW90" s="874"/>
      <c r="DX90" s="874"/>
      <c r="DY90" s="874"/>
      <c r="DZ90" s="87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79"/>
      <c r="BT91" s="880"/>
      <c r="BU91" s="880"/>
      <c r="BV91" s="880"/>
      <c r="BW91" s="880"/>
      <c r="BX91" s="880"/>
      <c r="BY91" s="880"/>
      <c r="BZ91" s="880"/>
      <c r="CA91" s="880"/>
      <c r="CB91" s="880"/>
      <c r="CC91" s="880"/>
      <c r="CD91" s="880"/>
      <c r="CE91" s="880"/>
      <c r="CF91" s="880"/>
      <c r="CG91" s="881"/>
      <c r="CH91" s="876"/>
      <c r="CI91" s="877"/>
      <c r="CJ91" s="877"/>
      <c r="CK91" s="877"/>
      <c r="CL91" s="878"/>
      <c r="CM91" s="876"/>
      <c r="CN91" s="877"/>
      <c r="CO91" s="877"/>
      <c r="CP91" s="877"/>
      <c r="CQ91" s="878"/>
      <c r="CR91" s="876"/>
      <c r="CS91" s="877"/>
      <c r="CT91" s="877"/>
      <c r="CU91" s="877"/>
      <c r="CV91" s="878"/>
      <c r="CW91" s="876"/>
      <c r="CX91" s="877"/>
      <c r="CY91" s="877"/>
      <c r="CZ91" s="877"/>
      <c r="DA91" s="878"/>
      <c r="DB91" s="876"/>
      <c r="DC91" s="877"/>
      <c r="DD91" s="877"/>
      <c r="DE91" s="877"/>
      <c r="DF91" s="878"/>
      <c r="DG91" s="876"/>
      <c r="DH91" s="877"/>
      <c r="DI91" s="877"/>
      <c r="DJ91" s="877"/>
      <c r="DK91" s="878"/>
      <c r="DL91" s="876"/>
      <c r="DM91" s="877"/>
      <c r="DN91" s="877"/>
      <c r="DO91" s="877"/>
      <c r="DP91" s="878"/>
      <c r="DQ91" s="876"/>
      <c r="DR91" s="877"/>
      <c r="DS91" s="877"/>
      <c r="DT91" s="877"/>
      <c r="DU91" s="878"/>
      <c r="DV91" s="873"/>
      <c r="DW91" s="874"/>
      <c r="DX91" s="874"/>
      <c r="DY91" s="874"/>
      <c r="DZ91" s="87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79"/>
      <c r="BT92" s="880"/>
      <c r="BU92" s="880"/>
      <c r="BV92" s="880"/>
      <c r="BW92" s="880"/>
      <c r="BX92" s="880"/>
      <c r="BY92" s="880"/>
      <c r="BZ92" s="880"/>
      <c r="CA92" s="880"/>
      <c r="CB92" s="880"/>
      <c r="CC92" s="880"/>
      <c r="CD92" s="880"/>
      <c r="CE92" s="880"/>
      <c r="CF92" s="880"/>
      <c r="CG92" s="881"/>
      <c r="CH92" s="876"/>
      <c r="CI92" s="877"/>
      <c r="CJ92" s="877"/>
      <c r="CK92" s="877"/>
      <c r="CL92" s="878"/>
      <c r="CM92" s="876"/>
      <c r="CN92" s="877"/>
      <c r="CO92" s="877"/>
      <c r="CP92" s="877"/>
      <c r="CQ92" s="878"/>
      <c r="CR92" s="876"/>
      <c r="CS92" s="877"/>
      <c r="CT92" s="877"/>
      <c r="CU92" s="877"/>
      <c r="CV92" s="878"/>
      <c r="CW92" s="876"/>
      <c r="CX92" s="877"/>
      <c r="CY92" s="877"/>
      <c r="CZ92" s="877"/>
      <c r="DA92" s="878"/>
      <c r="DB92" s="876"/>
      <c r="DC92" s="877"/>
      <c r="DD92" s="877"/>
      <c r="DE92" s="877"/>
      <c r="DF92" s="878"/>
      <c r="DG92" s="876"/>
      <c r="DH92" s="877"/>
      <c r="DI92" s="877"/>
      <c r="DJ92" s="877"/>
      <c r="DK92" s="878"/>
      <c r="DL92" s="876"/>
      <c r="DM92" s="877"/>
      <c r="DN92" s="877"/>
      <c r="DO92" s="877"/>
      <c r="DP92" s="878"/>
      <c r="DQ92" s="876"/>
      <c r="DR92" s="877"/>
      <c r="DS92" s="877"/>
      <c r="DT92" s="877"/>
      <c r="DU92" s="878"/>
      <c r="DV92" s="873"/>
      <c r="DW92" s="874"/>
      <c r="DX92" s="874"/>
      <c r="DY92" s="874"/>
      <c r="DZ92" s="87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79"/>
      <c r="BT93" s="880"/>
      <c r="BU93" s="880"/>
      <c r="BV93" s="880"/>
      <c r="BW93" s="880"/>
      <c r="BX93" s="880"/>
      <c r="BY93" s="880"/>
      <c r="BZ93" s="880"/>
      <c r="CA93" s="880"/>
      <c r="CB93" s="880"/>
      <c r="CC93" s="880"/>
      <c r="CD93" s="880"/>
      <c r="CE93" s="880"/>
      <c r="CF93" s="880"/>
      <c r="CG93" s="881"/>
      <c r="CH93" s="876"/>
      <c r="CI93" s="877"/>
      <c r="CJ93" s="877"/>
      <c r="CK93" s="877"/>
      <c r="CL93" s="878"/>
      <c r="CM93" s="876"/>
      <c r="CN93" s="877"/>
      <c r="CO93" s="877"/>
      <c r="CP93" s="877"/>
      <c r="CQ93" s="878"/>
      <c r="CR93" s="876"/>
      <c r="CS93" s="877"/>
      <c r="CT93" s="877"/>
      <c r="CU93" s="877"/>
      <c r="CV93" s="878"/>
      <c r="CW93" s="876"/>
      <c r="CX93" s="877"/>
      <c r="CY93" s="877"/>
      <c r="CZ93" s="877"/>
      <c r="DA93" s="878"/>
      <c r="DB93" s="876"/>
      <c r="DC93" s="877"/>
      <c r="DD93" s="877"/>
      <c r="DE93" s="877"/>
      <c r="DF93" s="878"/>
      <c r="DG93" s="876"/>
      <c r="DH93" s="877"/>
      <c r="DI93" s="877"/>
      <c r="DJ93" s="877"/>
      <c r="DK93" s="878"/>
      <c r="DL93" s="876"/>
      <c r="DM93" s="877"/>
      <c r="DN93" s="877"/>
      <c r="DO93" s="877"/>
      <c r="DP93" s="878"/>
      <c r="DQ93" s="876"/>
      <c r="DR93" s="877"/>
      <c r="DS93" s="877"/>
      <c r="DT93" s="877"/>
      <c r="DU93" s="878"/>
      <c r="DV93" s="873"/>
      <c r="DW93" s="874"/>
      <c r="DX93" s="874"/>
      <c r="DY93" s="874"/>
      <c r="DZ93" s="87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79"/>
      <c r="BT94" s="880"/>
      <c r="BU94" s="880"/>
      <c r="BV94" s="880"/>
      <c r="BW94" s="880"/>
      <c r="BX94" s="880"/>
      <c r="BY94" s="880"/>
      <c r="BZ94" s="880"/>
      <c r="CA94" s="880"/>
      <c r="CB94" s="880"/>
      <c r="CC94" s="880"/>
      <c r="CD94" s="880"/>
      <c r="CE94" s="880"/>
      <c r="CF94" s="880"/>
      <c r="CG94" s="881"/>
      <c r="CH94" s="876"/>
      <c r="CI94" s="877"/>
      <c r="CJ94" s="877"/>
      <c r="CK94" s="877"/>
      <c r="CL94" s="878"/>
      <c r="CM94" s="876"/>
      <c r="CN94" s="877"/>
      <c r="CO94" s="877"/>
      <c r="CP94" s="877"/>
      <c r="CQ94" s="878"/>
      <c r="CR94" s="876"/>
      <c r="CS94" s="877"/>
      <c r="CT94" s="877"/>
      <c r="CU94" s="877"/>
      <c r="CV94" s="878"/>
      <c r="CW94" s="876"/>
      <c r="CX94" s="877"/>
      <c r="CY94" s="877"/>
      <c r="CZ94" s="877"/>
      <c r="DA94" s="878"/>
      <c r="DB94" s="876"/>
      <c r="DC94" s="877"/>
      <c r="DD94" s="877"/>
      <c r="DE94" s="877"/>
      <c r="DF94" s="878"/>
      <c r="DG94" s="876"/>
      <c r="DH94" s="877"/>
      <c r="DI94" s="877"/>
      <c r="DJ94" s="877"/>
      <c r="DK94" s="878"/>
      <c r="DL94" s="876"/>
      <c r="DM94" s="877"/>
      <c r="DN94" s="877"/>
      <c r="DO94" s="877"/>
      <c r="DP94" s="878"/>
      <c r="DQ94" s="876"/>
      <c r="DR94" s="877"/>
      <c r="DS94" s="877"/>
      <c r="DT94" s="877"/>
      <c r="DU94" s="878"/>
      <c r="DV94" s="873"/>
      <c r="DW94" s="874"/>
      <c r="DX94" s="874"/>
      <c r="DY94" s="874"/>
      <c r="DZ94" s="87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79"/>
      <c r="BT95" s="880"/>
      <c r="BU95" s="880"/>
      <c r="BV95" s="880"/>
      <c r="BW95" s="880"/>
      <c r="BX95" s="880"/>
      <c r="BY95" s="880"/>
      <c r="BZ95" s="880"/>
      <c r="CA95" s="880"/>
      <c r="CB95" s="880"/>
      <c r="CC95" s="880"/>
      <c r="CD95" s="880"/>
      <c r="CE95" s="880"/>
      <c r="CF95" s="880"/>
      <c r="CG95" s="881"/>
      <c r="CH95" s="876"/>
      <c r="CI95" s="877"/>
      <c r="CJ95" s="877"/>
      <c r="CK95" s="877"/>
      <c r="CL95" s="878"/>
      <c r="CM95" s="876"/>
      <c r="CN95" s="877"/>
      <c r="CO95" s="877"/>
      <c r="CP95" s="877"/>
      <c r="CQ95" s="878"/>
      <c r="CR95" s="876"/>
      <c r="CS95" s="877"/>
      <c r="CT95" s="877"/>
      <c r="CU95" s="877"/>
      <c r="CV95" s="878"/>
      <c r="CW95" s="876"/>
      <c r="CX95" s="877"/>
      <c r="CY95" s="877"/>
      <c r="CZ95" s="877"/>
      <c r="DA95" s="878"/>
      <c r="DB95" s="876"/>
      <c r="DC95" s="877"/>
      <c r="DD95" s="877"/>
      <c r="DE95" s="877"/>
      <c r="DF95" s="878"/>
      <c r="DG95" s="876"/>
      <c r="DH95" s="877"/>
      <c r="DI95" s="877"/>
      <c r="DJ95" s="877"/>
      <c r="DK95" s="878"/>
      <c r="DL95" s="876"/>
      <c r="DM95" s="877"/>
      <c r="DN95" s="877"/>
      <c r="DO95" s="877"/>
      <c r="DP95" s="878"/>
      <c r="DQ95" s="876"/>
      <c r="DR95" s="877"/>
      <c r="DS95" s="877"/>
      <c r="DT95" s="877"/>
      <c r="DU95" s="878"/>
      <c r="DV95" s="873"/>
      <c r="DW95" s="874"/>
      <c r="DX95" s="874"/>
      <c r="DY95" s="874"/>
      <c r="DZ95" s="87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79"/>
      <c r="BT96" s="880"/>
      <c r="BU96" s="880"/>
      <c r="BV96" s="880"/>
      <c r="BW96" s="880"/>
      <c r="BX96" s="880"/>
      <c r="BY96" s="880"/>
      <c r="BZ96" s="880"/>
      <c r="CA96" s="880"/>
      <c r="CB96" s="880"/>
      <c r="CC96" s="880"/>
      <c r="CD96" s="880"/>
      <c r="CE96" s="880"/>
      <c r="CF96" s="880"/>
      <c r="CG96" s="881"/>
      <c r="CH96" s="876"/>
      <c r="CI96" s="877"/>
      <c r="CJ96" s="877"/>
      <c r="CK96" s="877"/>
      <c r="CL96" s="878"/>
      <c r="CM96" s="876"/>
      <c r="CN96" s="877"/>
      <c r="CO96" s="877"/>
      <c r="CP96" s="877"/>
      <c r="CQ96" s="878"/>
      <c r="CR96" s="876"/>
      <c r="CS96" s="877"/>
      <c r="CT96" s="877"/>
      <c r="CU96" s="877"/>
      <c r="CV96" s="878"/>
      <c r="CW96" s="876"/>
      <c r="CX96" s="877"/>
      <c r="CY96" s="877"/>
      <c r="CZ96" s="877"/>
      <c r="DA96" s="878"/>
      <c r="DB96" s="876"/>
      <c r="DC96" s="877"/>
      <c r="DD96" s="877"/>
      <c r="DE96" s="877"/>
      <c r="DF96" s="878"/>
      <c r="DG96" s="876"/>
      <c r="DH96" s="877"/>
      <c r="DI96" s="877"/>
      <c r="DJ96" s="877"/>
      <c r="DK96" s="878"/>
      <c r="DL96" s="876"/>
      <c r="DM96" s="877"/>
      <c r="DN96" s="877"/>
      <c r="DO96" s="877"/>
      <c r="DP96" s="878"/>
      <c r="DQ96" s="876"/>
      <c r="DR96" s="877"/>
      <c r="DS96" s="877"/>
      <c r="DT96" s="877"/>
      <c r="DU96" s="878"/>
      <c r="DV96" s="873"/>
      <c r="DW96" s="874"/>
      <c r="DX96" s="874"/>
      <c r="DY96" s="874"/>
      <c r="DZ96" s="87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79"/>
      <c r="BT97" s="880"/>
      <c r="BU97" s="880"/>
      <c r="BV97" s="880"/>
      <c r="BW97" s="880"/>
      <c r="BX97" s="880"/>
      <c r="BY97" s="880"/>
      <c r="BZ97" s="880"/>
      <c r="CA97" s="880"/>
      <c r="CB97" s="880"/>
      <c r="CC97" s="880"/>
      <c r="CD97" s="880"/>
      <c r="CE97" s="880"/>
      <c r="CF97" s="880"/>
      <c r="CG97" s="881"/>
      <c r="CH97" s="876"/>
      <c r="CI97" s="877"/>
      <c r="CJ97" s="877"/>
      <c r="CK97" s="877"/>
      <c r="CL97" s="878"/>
      <c r="CM97" s="876"/>
      <c r="CN97" s="877"/>
      <c r="CO97" s="877"/>
      <c r="CP97" s="877"/>
      <c r="CQ97" s="878"/>
      <c r="CR97" s="876"/>
      <c r="CS97" s="877"/>
      <c r="CT97" s="877"/>
      <c r="CU97" s="877"/>
      <c r="CV97" s="878"/>
      <c r="CW97" s="876"/>
      <c r="CX97" s="877"/>
      <c r="CY97" s="877"/>
      <c r="CZ97" s="877"/>
      <c r="DA97" s="878"/>
      <c r="DB97" s="876"/>
      <c r="DC97" s="877"/>
      <c r="DD97" s="877"/>
      <c r="DE97" s="877"/>
      <c r="DF97" s="878"/>
      <c r="DG97" s="876"/>
      <c r="DH97" s="877"/>
      <c r="DI97" s="877"/>
      <c r="DJ97" s="877"/>
      <c r="DK97" s="878"/>
      <c r="DL97" s="876"/>
      <c r="DM97" s="877"/>
      <c r="DN97" s="877"/>
      <c r="DO97" s="877"/>
      <c r="DP97" s="878"/>
      <c r="DQ97" s="876"/>
      <c r="DR97" s="877"/>
      <c r="DS97" s="877"/>
      <c r="DT97" s="877"/>
      <c r="DU97" s="878"/>
      <c r="DV97" s="873"/>
      <c r="DW97" s="874"/>
      <c r="DX97" s="874"/>
      <c r="DY97" s="874"/>
      <c r="DZ97" s="87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79"/>
      <c r="BT98" s="880"/>
      <c r="BU98" s="880"/>
      <c r="BV98" s="880"/>
      <c r="BW98" s="880"/>
      <c r="BX98" s="880"/>
      <c r="BY98" s="880"/>
      <c r="BZ98" s="880"/>
      <c r="CA98" s="880"/>
      <c r="CB98" s="880"/>
      <c r="CC98" s="880"/>
      <c r="CD98" s="880"/>
      <c r="CE98" s="880"/>
      <c r="CF98" s="880"/>
      <c r="CG98" s="881"/>
      <c r="CH98" s="876"/>
      <c r="CI98" s="877"/>
      <c r="CJ98" s="877"/>
      <c r="CK98" s="877"/>
      <c r="CL98" s="878"/>
      <c r="CM98" s="876"/>
      <c r="CN98" s="877"/>
      <c r="CO98" s="877"/>
      <c r="CP98" s="877"/>
      <c r="CQ98" s="878"/>
      <c r="CR98" s="876"/>
      <c r="CS98" s="877"/>
      <c r="CT98" s="877"/>
      <c r="CU98" s="877"/>
      <c r="CV98" s="878"/>
      <c r="CW98" s="876"/>
      <c r="CX98" s="877"/>
      <c r="CY98" s="877"/>
      <c r="CZ98" s="877"/>
      <c r="DA98" s="878"/>
      <c r="DB98" s="876"/>
      <c r="DC98" s="877"/>
      <c r="DD98" s="877"/>
      <c r="DE98" s="877"/>
      <c r="DF98" s="878"/>
      <c r="DG98" s="876"/>
      <c r="DH98" s="877"/>
      <c r="DI98" s="877"/>
      <c r="DJ98" s="877"/>
      <c r="DK98" s="878"/>
      <c r="DL98" s="876"/>
      <c r="DM98" s="877"/>
      <c r="DN98" s="877"/>
      <c r="DO98" s="877"/>
      <c r="DP98" s="878"/>
      <c r="DQ98" s="876"/>
      <c r="DR98" s="877"/>
      <c r="DS98" s="877"/>
      <c r="DT98" s="877"/>
      <c r="DU98" s="878"/>
      <c r="DV98" s="873"/>
      <c r="DW98" s="874"/>
      <c r="DX98" s="874"/>
      <c r="DY98" s="874"/>
      <c r="DZ98" s="87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79"/>
      <c r="BT99" s="880"/>
      <c r="BU99" s="880"/>
      <c r="BV99" s="880"/>
      <c r="BW99" s="880"/>
      <c r="BX99" s="880"/>
      <c r="BY99" s="880"/>
      <c r="BZ99" s="880"/>
      <c r="CA99" s="880"/>
      <c r="CB99" s="880"/>
      <c r="CC99" s="880"/>
      <c r="CD99" s="880"/>
      <c r="CE99" s="880"/>
      <c r="CF99" s="880"/>
      <c r="CG99" s="881"/>
      <c r="CH99" s="876"/>
      <c r="CI99" s="877"/>
      <c r="CJ99" s="877"/>
      <c r="CK99" s="877"/>
      <c r="CL99" s="878"/>
      <c r="CM99" s="876"/>
      <c r="CN99" s="877"/>
      <c r="CO99" s="877"/>
      <c r="CP99" s="877"/>
      <c r="CQ99" s="878"/>
      <c r="CR99" s="876"/>
      <c r="CS99" s="877"/>
      <c r="CT99" s="877"/>
      <c r="CU99" s="877"/>
      <c r="CV99" s="878"/>
      <c r="CW99" s="876"/>
      <c r="CX99" s="877"/>
      <c r="CY99" s="877"/>
      <c r="CZ99" s="877"/>
      <c r="DA99" s="878"/>
      <c r="DB99" s="876"/>
      <c r="DC99" s="877"/>
      <c r="DD99" s="877"/>
      <c r="DE99" s="877"/>
      <c r="DF99" s="878"/>
      <c r="DG99" s="876"/>
      <c r="DH99" s="877"/>
      <c r="DI99" s="877"/>
      <c r="DJ99" s="877"/>
      <c r="DK99" s="878"/>
      <c r="DL99" s="876"/>
      <c r="DM99" s="877"/>
      <c r="DN99" s="877"/>
      <c r="DO99" s="877"/>
      <c r="DP99" s="878"/>
      <c r="DQ99" s="876"/>
      <c r="DR99" s="877"/>
      <c r="DS99" s="877"/>
      <c r="DT99" s="877"/>
      <c r="DU99" s="878"/>
      <c r="DV99" s="873"/>
      <c r="DW99" s="874"/>
      <c r="DX99" s="874"/>
      <c r="DY99" s="874"/>
      <c r="DZ99" s="87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79"/>
      <c r="BT100" s="880"/>
      <c r="BU100" s="880"/>
      <c r="BV100" s="880"/>
      <c r="BW100" s="880"/>
      <c r="BX100" s="880"/>
      <c r="BY100" s="880"/>
      <c r="BZ100" s="880"/>
      <c r="CA100" s="880"/>
      <c r="CB100" s="880"/>
      <c r="CC100" s="880"/>
      <c r="CD100" s="880"/>
      <c r="CE100" s="880"/>
      <c r="CF100" s="880"/>
      <c r="CG100" s="881"/>
      <c r="CH100" s="876"/>
      <c r="CI100" s="877"/>
      <c r="CJ100" s="877"/>
      <c r="CK100" s="877"/>
      <c r="CL100" s="878"/>
      <c r="CM100" s="876"/>
      <c r="CN100" s="877"/>
      <c r="CO100" s="877"/>
      <c r="CP100" s="877"/>
      <c r="CQ100" s="878"/>
      <c r="CR100" s="876"/>
      <c r="CS100" s="877"/>
      <c r="CT100" s="877"/>
      <c r="CU100" s="877"/>
      <c r="CV100" s="878"/>
      <c r="CW100" s="876"/>
      <c r="CX100" s="877"/>
      <c r="CY100" s="877"/>
      <c r="CZ100" s="877"/>
      <c r="DA100" s="878"/>
      <c r="DB100" s="876"/>
      <c r="DC100" s="877"/>
      <c r="DD100" s="877"/>
      <c r="DE100" s="877"/>
      <c r="DF100" s="878"/>
      <c r="DG100" s="876"/>
      <c r="DH100" s="877"/>
      <c r="DI100" s="877"/>
      <c r="DJ100" s="877"/>
      <c r="DK100" s="878"/>
      <c r="DL100" s="876"/>
      <c r="DM100" s="877"/>
      <c r="DN100" s="877"/>
      <c r="DO100" s="877"/>
      <c r="DP100" s="878"/>
      <c r="DQ100" s="876"/>
      <c r="DR100" s="877"/>
      <c r="DS100" s="877"/>
      <c r="DT100" s="877"/>
      <c r="DU100" s="878"/>
      <c r="DV100" s="873"/>
      <c r="DW100" s="874"/>
      <c r="DX100" s="874"/>
      <c r="DY100" s="874"/>
      <c r="DZ100" s="87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79"/>
      <c r="BT101" s="880"/>
      <c r="BU101" s="880"/>
      <c r="BV101" s="880"/>
      <c r="BW101" s="880"/>
      <c r="BX101" s="880"/>
      <c r="BY101" s="880"/>
      <c r="BZ101" s="880"/>
      <c r="CA101" s="880"/>
      <c r="CB101" s="880"/>
      <c r="CC101" s="880"/>
      <c r="CD101" s="880"/>
      <c r="CE101" s="880"/>
      <c r="CF101" s="880"/>
      <c r="CG101" s="881"/>
      <c r="CH101" s="876"/>
      <c r="CI101" s="877"/>
      <c r="CJ101" s="877"/>
      <c r="CK101" s="877"/>
      <c r="CL101" s="878"/>
      <c r="CM101" s="876"/>
      <c r="CN101" s="877"/>
      <c r="CO101" s="877"/>
      <c r="CP101" s="877"/>
      <c r="CQ101" s="878"/>
      <c r="CR101" s="876"/>
      <c r="CS101" s="877"/>
      <c r="CT101" s="877"/>
      <c r="CU101" s="877"/>
      <c r="CV101" s="878"/>
      <c r="CW101" s="876"/>
      <c r="CX101" s="877"/>
      <c r="CY101" s="877"/>
      <c r="CZ101" s="877"/>
      <c r="DA101" s="878"/>
      <c r="DB101" s="876"/>
      <c r="DC101" s="877"/>
      <c r="DD101" s="877"/>
      <c r="DE101" s="877"/>
      <c r="DF101" s="878"/>
      <c r="DG101" s="876"/>
      <c r="DH101" s="877"/>
      <c r="DI101" s="877"/>
      <c r="DJ101" s="877"/>
      <c r="DK101" s="878"/>
      <c r="DL101" s="876"/>
      <c r="DM101" s="877"/>
      <c r="DN101" s="877"/>
      <c r="DO101" s="877"/>
      <c r="DP101" s="878"/>
      <c r="DQ101" s="876"/>
      <c r="DR101" s="877"/>
      <c r="DS101" s="877"/>
      <c r="DT101" s="877"/>
      <c r="DU101" s="878"/>
      <c r="DV101" s="873"/>
      <c r="DW101" s="874"/>
      <c r="DX101" s="874"/>
      <c r="DY101" s="874"/>
      <c r="DZ101" s="87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6" t="s">
        <v>397</v>
      </c>
      <c r="BS102" s="807"/>
      <c r="BT102" s="807"/>
      <c r="BU102" s="807"/>
      <c r="BV102" s="807"/>
      <c r="BW102" s="807"/>
      <c r="BX102" s="807"/>
      <c r="BY102" s="807"/>
      <c r="BZ102" s="807"/>
      <c r="CA102" s="807"/>
      <c r="CB102" s="807"/>
      <c r="CC102" s="807"/>
      <c r="CD102" s="807"/>
      <c r="CE102" s="807"/>
      <c r="CF102" s="807"/>
      <c r="CG102" s="808"/>
      <c r="CH102" s="905"/>
      <c r="CI102" s="906"/>
      <c r="CJ102" s="906"/>
      <c r="CK102" s="906"/>
      <c r="CL102" s="907"/>
      <c r="CM102" s="905"/>
      <c r="CN102" s="906"/>
      <c r="CO102" s="906"/>
      <c r="CP102" s="906"/>
      <c r="CQ102" s="907"/>
      <c r="CR102" s="908">
        <v>344</v>
      </c>
      <c r="CS102" s="866"/>
      <c r="CT102" s="866"/>
      <c r="CU102" s="866"/>
      <c r="CV102" s="909"/>
      <c r="CW102" s="908">
        <v>41</v>
      </c>
      <c r="CX102" s="866"/>
      <c r="CY102" s="866"/>
      <c r="CZ102" s="866"/>
      <c r="DA102" s="909"/>
      <c r="DB102" s="908">
        <v>62</v>
      </c>
      <c r="DC102" s="866"/>
      <c r="DD102" s="866"/>
      <c r="DE102" s="866"/>
      <c r="DF102" s="909"/>
      <c r="DG102" s="908" t="s">
        <v>560</v>
      </c>
      <c r="DH102" s="866"/>
      <c r="DI102" s="866"/>
      <c r="DJ102" s="866"/>
      <c r="DK102" s="909"/>
      <c r="DL102" s="908" t="s">
        <v>560</v>
      </c>
      <c r="DM102" s="866"/>
      <c r="DN102" s="866"/>
      <c r="DO102" s="866"/>
      <c r="DP102" s="909"/>
      <c r="DQ102" s="908" t="s">
        <v>560</v>
      </c>
      <c r="DR102" s="866"/>
      <c r="DS102" s="866"/>
      <c r="DT102" s="866"/>
      <c r="DU102" s="909"/>
      <c r="DV102" s="934"/>
      <c r="DW102" s="935"/>
      <c r="DX102" s="935"/>
      <c r="DY102" s="935"/>
      <c r="DZ102" s="93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7" t="s">
        <v>398</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8" t="s">
        <v>399</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9" t="s">
        <v>402</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403</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97" customFormat="1" ht="26.25" customHeight="1" x14ac:dyDescent="0.15">
      <c r="A109" s="932" t="s">
        <v>404</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0" t="s">
        <v>405</v>
      </c>
      <c r="AB109" s="911"/>
      <c r="AC109" s="911"/>
      <c r="AD109" s="911"/>
      <c r="AE109" s="912"/>
      <c r="AF109" s="910" t="s">
        <v>284</v>
      </c>
      <c r="AG109" s="911"/>
      <c r="AH109" s="911"/>
      <c r="AI109" s="911"/>
      <c r="AJ109" s="912"/>
      <c r="AK109" s="910" t="s">
        <v>283</v>
      </c>
      <c r="AL109" s="911"/>
      <c r="AM109" s="911"/>
      <c r="AN109" s="911"/>
      <c r="AO109" s="912"/>
      <c r="AP109" s="910" t="s">
        <v>406</v>
      </c>
      <c r="AQ109" s="911"/>
      <c r="AR109" s="911"/>
      <c r="AS109" s="911"/>
      <c r="AT109" s="913"/>
      <c r="AU109" s="932" t="s">
        <v>404</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0" t="s">
        <v>405</v>
      </c>
      <c r="BR109" s="911"/>
      <c r="BS109" s="911"/>
      <c r="BT109" s="911"/>
      <c r="BU109" s="912"/>
      <c r="BV109" s="910" t="s">
        <v>284</v>
      </c>
      <c r="BW109" s="911"/>
      <c r="BX109" s="911"/>
      <c r="BY109" s="911"/>
      <c r="BZ109" s="912"/>
      <c r="CA109" s="910" t="s">
        <v>283</v>
      </c>
      <c r="CB109" s="911"/>
      <c r="CC109" s="911"/>
      <c r="CD109" s="911"/>
      <c r="CE109" s="912"/>
      <c r="CF109" s="933" t="s">
        <v>406</v>
      </c>
      <c r="CG109" s="933"/>
      <c r="CH109" s="933"/>
      <c r="CI109" s="933"/>
      <c r="CJ109" s="933"/>
      <c r="CK109" s="910" t="s">
        <v>407</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0" t="s">
        <v>405</v>
      </c>
      <c r="DH109" s="911"/>
      <c r="DI109" s="911"/>
      <c r="DJ109" s="911"/>
      <c r="DK109" s="912"/>
      <c r="DL109" s="910" t="s">
        <v>284</v>
      </c>
      <c r="DM109" s="911"/>
      <c r="DN109" s="911"/>
      <c r="DO109" s="911"/>
      <c r="DP109" s="912"/>
      <c r="DQ109" s="910" t="s">
        <v>283</v>
      </c>
      <c r="DR109" s="911"/>
      <c r="DS109" s="911"/>
      <c r="DT109" s="911"/>
      <c r="DU109" s="912"/>
      <c r="DV109" s="910" t="s">
        <v>406</v>
      </c>
      <c r="DW109" s="911"/>
      <c r="DX109" s="911"/>
      <c r="DY109" s="911"/>
      <c r="DZ109" s="913"/>
    </row>
    <row r="110" spans="1:131" s="197" customFormat="1" ht="26.25" customHeight="1" x14ac:dyDescent="0.15">
      <c r="A110" s="914" t="s">
        <v>408</v>
      </c>
      <c r="B110" s="915"/>
      <c r="C110" s="915"/>
      <c r="D110" s="915"/>
      <c r="E110" s="915"/>
      <c r="F110" s="915"/>
      <c r="G110" s="915"/>
      <c r="H110" s="915"/>
      <c r="I110" s="915"/>
      <c r="J110" s="915"/>
      <c r="K110" s="915"/>
      <c r="L110" s="915"/>
      <c r="M110" s="915"/>
      <c r="N110" s="915"/>
      <c r="O110" s="915"/>
      <c r="P110" s="915"/>
      <c r="Q110" s="915"/>
      <c r="R110" s="915"/>
      <c r="S110" s="915"/>
      <c r="T110" s="915"/>
      <c r="U110" s="915"/>
      <c r="V110" s="915"/>
      <c r="W110" s="915"/>
      <c r="X110" s="915"/>
      <c r="Y110" s="915"/>
      <c r="Z110" s="916"/>
      <c r="AA110" s="917">
        <v>1422534</v>
      </c>
      <c r="AB110" s="918"/>
      <c r="AC110" s="918"/>
      <c r="AD110" s="918"/>
      <c r="AE110" s="919"/>
      <c r="AF110" s="920">
        <v>1380533</v>
      </c>
      <c r="AG110" s="918"/>
      <c r="AH110" s="918"/>
      <c r="AI110" s="918"/>
      <c r="AJ110" s="919"/>
      <c r="AK110" s="920">
        <v>1332802</v>
      </c>
      <c r="AL110" s="918"/>
      <c r="AM110" s="918"/>
      <c r="AN110" s="918"/>
      <c r="AO110" s="919"/>
      <c r="AP110" s="921">
        <v>22.8</v>
      </c>
      <c r="AQ110" s="922"/>
      <c r="AR110" s="922"/>
      <c r="AS110" s="922"/>
      <c r="AT110" s="923"/>
      <c r="AU110" s="924" t="s">
        <v>60</v>
      </c>
      <c r="AV110" s="925"/>
      <c r="AW110" s="925"/>
      <c r="AX110" s="925"/>
      <c r="AY110" s="926"/>
      <c r="AZ110" s="968" t="s">
        <v>409</v>
      </c>
      <c r="BA110" s="915"/>
      <c r="BB110" s="915"/>
      <c r="BC110" s="915"/>
      <c r="BD110" s="915"/>
      <c r="BE110" s="915"/>
      <c r="BF110" s="915"/>
      <c r="BG110" s="915"/>
      <c r="BH110" s="915"/>
      <c r="BI110" s="915"/>
      <c r="BJ110" s="915"/>
      <c r="BK110" s="915"/>
      <c r="BL110" s="915"/>
      <c r="BM110" s="915"/>
      <c r="BN110" s="915"/>
      <c r="BO110" s="915"/>
      <c r="BP110" s="916"/>
      <c r="BQ110" s="954">
        <v>13013900</v>
      </c>
      <c r="BR110" s="955"/>
      <c r="BS110" s="955"/>
      <c r="BT110" s="955"/>
      <c r="BU110" s="955"/>
      <c r="BV110" s="955">
        <v>15583165</v>
      </c>
      <c r="BW110" s="955"/>
      <c r="BX110" s="955"/>
      <c r="BY110" s="955"/>
      <c r="BZ110" s="955"/>
      <c r="CA110" s="955">
        <v>15622448</v>
      </c>
      <c r="CB110" s="955"/>
      <c r="CC110" s="955"/>
      <c r="CD110" s="955"/>
      <c r="CE110" s="955"/>
      <c r="CF110" s="969">
        <v>267.60000000000002</v>
      </c>
      <c r="CG110" s="970"/>
      <c r="CH110" s="970"/>
      <c r="CI110" s="970"/>
      <c r="CJ110" s="970"/>
      <c r="CK110" s="971" t="s">
        <v>410</v>
      </c>
      <c r="CL110" s="972"/>
      <c r="CM110" s="951" t="s">
        <v>411</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v>7027800</v>
      </c>
      <c r="DH110" s="955"/>
      <c r="DI110" s="955"/>
      <c r="DJ110" s="955"/>
      <c r="DK110" s="955"/>
      <c r="DL110" s="955" t="s">
        <v>412</v>
      </c>
      <c r="DM110" s="955"/>
      <c r="DN110" s="955"/>
      <c r="DO110" s="955"/>
      <c r="DP110" s="955"/>
      <c r="DQ110" s="955" t="s">
        <v>412</v>
      </c>
      <c r="DR110" s="955"/>
      <c r="DS110" s="955"/>
      <c r="DT110" s="955"/>
      <c r="DU110" s="955"/>
      <c r="DV110" s="956" t="s">
        <v>412</v>
      </c>
      <c r="DW110" s="956"/>
      <c r="DX110" s="956"/>
      <c r="DY110" s="956"/>
      <c r="DZ110" s="957"/>
    </row>
    <row r="111" spans="1:131" s="197" customFormat="1" ht="26.25" customHeight="1" x14ac:dyDescent="0.15">
      <c r="A111" s="958" t="s">
        <v>413</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414</v>
      </c>
      <c r="AB111" s="962"/>
      <c r="AC111" s="962"/>
      <c r="AD111" s="962"/>
      <c r="AE111" s="963"/>
      <c r="AF111" s="964" t="s">
        <v>414</v>
      </c>
      <c r="AG111" s="962"/>
      <c r="AH111" s="962"/>
      <c r="AI111" s="962"/>
      <c r="AJ111" s="963"/>
      <c r="AK111" s="964" t="s">
        <v>414</v>
      </c>
      <c r="AL111" s="962"/>
      <c r="AM111" s="962"/>
      <c r="AN111" s="962"/>
      <c r="AO111" s="963"/>
      <c r="AP111" s="965" t="s">
        <v>414</v>
      </c>
      <c r="AQ111" s="966"/>
      <c r="AR111" s="966"/>
      <c r="AS111" s="966"/>
      <c r="AT111" s="967"/>
      <c r="AU111" s="927"/>
      <c r="AV111" s="928"/>
      <c r="AW111" s="928"/>
      <c r="AX111" s="928"/>
      <c r="AY111" s="929"/>
      <c r="AZ111" s="977" t="s">
        <v>415</v>
      </c>
      <c r="BA111" s="978"/>
      <c r="BB111" s="978"/>
      <c r="BC111" s="978"/>
      <c r="BD111" s="978"/>
      <c r="BE111" s="978"/>
      <c r="BF111" s="978"/>
      <c r="BG111" s="978"/>
      <c r="BH111" s="978"/>
      <c r="BI111" s="978"/>
      <c r="BJ111" s="978"/>
      <c r="BK111" s="978"/>
      <c r="BL111" s="978"/>
      <c r="BM111" s="978"/>
      <c r="BN111" s="978"/>
      <c r="BO111" s="978"/>
      <c r="BP111" s="979"/>
      <c r="BQ111" s="947">
        <v>7043986</v>
      </c>
      <c r="BR111" s="948"/>
      <c r="BS111" s="948"/>
      <c r="BT111" s="948"/>
      <c r="BU111" s="948"/>
      <c r="BV111" s="948">
        <v>3696765</v>
      </c>
      <c r="BW111" s="948"/>
      <c r="BX111" s="948"/>
      <c r="BY111" s="948"/>
      <c r="BZ111" s="948"/>
      <c r="CA111" s="948">
        <v>3565173</v>
      </c>
      <c r="CB111" s="948"/>
      <c r="CC111" s="948"/>
      <c r="CD111" s="948"/>
      <c r="CE111" s="948"/>
      <c r="CF111" s="942">
        <v>61.1</v>
      </c>
      <c r="CG111" s="943"/>
      <c r="CH111" s="943"/>
      <c r="CI111" s="943"/>
      <c r="CJ111" s="943"/>
      <c r="CK111" s="973"/>
      <c r="CL111" s="974"/>
      <c r="CM111" s="944" t="s">
        <v>416</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108</v>
      </c>
      <c r="DH111" s="948"/>
      <c r="DI111" s="948"/>
      <c r="DJ111" s="948"/>
      <c r="DK111" s="948"/>
      <c r="DL111" s="948" t="s">
        <v>108</v>
      </c>
      <c r="DM111" s="948"/>
      <c r="DN111" s="948"/>
      <c r="DO111" s="948"/>
      <c r="DP111" s="948"/>
      <c r="DQ111" s="948" t="s">
        <v>108</v>
      </c>
      <c r="DR111" s="948"/>
      <c r="DS111" s="948"/>
      <c r="DT111" s="948"/>
      <c r="DU111" s="948"/>
      <c r="DV111" s="949" t="s">
        <v>108</v>
      </c>
      <c r="DW111" s="949"/>
      <c r="DX111" s="949"/>
      <c r="DY111" s="949"/>
      <c r="DZ111" s="950"/>
    </row>
    <row r="112" spans="1:131" s="197" customFormat="1" ht="26.25" customHeight="1" x14ac:dyDescent="0.15">
      <c r="A112" s="980" t="s">
        <v>417</v>
      </c>
      <c r="B112" s="981"/>
      <c r="C112" s="978" t="s">
        <v>418</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t="s">
        <v>414</v>
      </c>
      <c r="AB112" s="987"/>
      <c r="AC112" s="987"/>
      <c r="AD112" s="987"/>
      <c r="AE112" s="988"/>
      <c r="AF112" s="989" t="s">
        <v>414</v>
      </c>
      <c r="AG112" s="987"/>
      <c r="AH112" s="987"/>
      <c r="AI112" s="987"/>
      <c r="AJ112" s="988"/>
      <c r="AK112" s="989" t="s">
        <v>414</v>
      </c>
      <c r="AL112" s="987"/>
      <c r="AM112" s="987"/>
      <c r="AN112" s="987"/>
      <c r="AO112" s="988"/>
      <c r="AP112" s="990" t="s">
        <v>414</v>
      </c>
      <c r="AQ112" s="991"/>
      <c r="AR112" s="991"/>
      <c r="AS112" s="991"/>
      <c r="AT112" s="992"/>
      <c r="AU112" s="927"/>
      <c r="AV112" s="928"/>
      <c r="AW112" s="928"/>
      <c r="AX112" s="928"/>
      <c r="AY112" s="929"/>
      <c r="AZ112" s="977" t="s">
        <v>419</v>
      </c>
      <c r="BA112" s="978"/>
      <c r="BB112" s="978"/>
      <c r="BC112" s="978"/>
      <c r="BD112" s="978"/>
      <c r="BE112" s="978"/>
      <c r="BF112" s="978"/>
      <c r="BG112" s="978"/>
      <c r="BH112" s="978"/>
      <c r="BI112" s="978"/>
      <c r="BJ112" s="978"/>
      <c r="BK112" s="978"/>
      <c r="BL112" s="978"/>
      <c r="BM112" s="978"/>
      <c r="BN112" s="978"/>
      <c r="BO112" s="978"/>
      <c r="BP112" s="979"/>
      <c r="BQ112" s="947">
        <v>7650953</v>
      </c>
      <c r="BR112" s="948"/>
      <c r="BS112" s="948"/>
      <c r="BT112" s="948"/>
      <c r="BU112" s="948"/>
      <c r="BV112" s="948">
        <v>7832756</v>
      </c>
      <c r="BW112" s="948"/>
      <c r="BX112" s="948"/>
      <c r="BY112" s="948"/>
      <c r="BZ112" s="948"/>
      <c r="CA112" s="948">
        <v>8353725</v>
      </c>
      <c r="CB112" s="948"/>
      <c r="CC112" s="948"/>
      <c r="CD112" s="948"/>
      <c r="CE112" s="948"/>
      <c r="CF112" s="942">
        <v>143.1</v>
      </c>
      <c r="CG112" s="943"/>
      <c r="CH112" s="943"/>
      <c r="CI112" s="943"/>
      <c r="CJ112" s="943"/>
      <c r="CK112" s="973"/>
      <c r="CL112" s="974"/>
      <c r="CM112" s="944" t="s">
        <v>420</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414</v>
      </c>
      <c r="DH112" s="948"/>
      <c r="DI112" s="948"/>
      <c r="DJ112" s="948"/>
      <c r="DK112" s="948"/>
      <c r="DL112" s="948" t="s">
        <v>414</v>
      </c>
      <c r="DM112" s="948"/>
      <c r="DN112" s="948"/>
      <c r="DO112" s="948"/>
      <c r="DP112" s="948"/>
      <c r="DQ112" s="948" t="s">
        <v>414</v>
      </c>
      <c r="DR112" s="948"/>
      <c r="DS112" s="948"/>
      <c r="DT112" s="948"/>
      <c r="DU112" s="948"/>
      <c r="DV112" s="949" t="s">
        <v>414</v>
      </c>
      <c r="DW112" s="949"/>
      <c r="DX112" s="949"/>
      <c r="DY112" s="949"/>
      <c r="DZ112" s="950"/>
    </row>
    <row r="113" spans="1:130" s="197" customFormat="1" ht="26.25" customHeight="1" x14ac:dyDescent="0.15">
      <c r="A113" s="982"/>
      <c r="B113" s="983"/>
      <c r="C113" s="978" t="s">
        <v>421</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v>528080</v>
      </c>
      <c r="AB113" s="962"/>
      <c r="AC113" s="962"/>
      <c r="AD113" s="962"/>
      <c r="AE113" s="963"/>
      <c r="AF113" s="964">
        <v>558307</v>
      </c>
      <c r="AG113" s="962"/>
      <c r="AH113" s="962"/>
      <c r="AI113" s="962"/>
      <c r="AJ113" s="963"/>
      <c r="AK113" s="964">
        <v>538035</v>
      </c>
      <c r="AL113" s="962"/>
      <c r="AM113" s="962"/>
      <c r="AN113" s="962"/>
      <c r="AO113" s="963"/>
      <c r="AP113" s="965">
        <v>9.1999999999999993</v>
      </c>
      <c r="AQ113" s="966"/>
      <c r="AR113" s="966"/>
      <c r="AS113" s="966"/>
      <c r="AT113" s="967"/>
      <c r="AU113" s="927"/>
      <c r="AV113" s="928"/>
      <c r="AW113" s="928"/>
      <c r="AX113" s="928"/>
      <c r="AY113" s="929"/>
      <c r="AZ113" s="977" t="s">
        <v>422</v>
      </c>
      <c r="BA113" s="978"/>
      <c r="BB113" s="978"/>
      <c r="BC113" s="978"/>
      <c r="BD113" s="978"/>
      <c r="BE113" s="978"/>
      <c r="BF113" s="978"/>
      <c r="BG113" s="978"/>
      <c r="BH113" s="978"/>
      <c r="BI113" s="978"/>
      <c r="BJ113" s="978"/>
      <c r="BK113" s="978"/>
      <c r="BL113" s="978"/>
      <c r="BM113" s="978"/>
      <c r="BN113" s="978"/>
      <c r="BO113" s="978"/>
      <c r="BP113" s="979"/>
      <c r="BQ113" s="947">
        <v>305829</v>
      </c>
      <c r="BR113" s="948"/>
      <c r="BS113" s="948"/>
      <c r="BT113" s="948"/>
      <c r="BU113" s="948"/>
      <c r="BV113" s="948">
        <v>594243</v>
      </c>
      <c r="BW113" s="948"/>
      <c r="BX113" s="948"/>
      <c r="BY113" s="948"/>
      <c r="BZ113" s="948"/>
      <c r="CA113" s="948">
        <v>956597</v>
      </c>
      <c r="CB113" s="948"/>
      <c r="CC113" s="948"/>
      <c r="CD113" s="948"/>
      <c r="CE113" s="948"/>
      <c r="CF113" s="942">
        <v>16.399999999999999</v>
      </c>
      <c r="CG113" s="943"/>
      <c r="CH113" s="943"/>
      <c r="CI113" s="943"/>
      <c r="CJ113" s="943"/>
      <c r="CK113" s="973"/>
      <c r="CL113" s="974"/>
      <c r="CM113" s="944" t="s">
        <v>423</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414</v>
      </c>
      <c r="DH113" s="987"/>
      <c r="DI113" s="987"/>
      <c r="DJ113" s="987"/>
      <c r="DK113" s="988"/>
      <c r="DL113" s="989" t="s">
        <v>414</v>
      </c>
      <c r="DM113" s="987"/>
      <c r="DN113" s="987"/>
      <c r="DO113" s="987"/>
      <c r="DP113" s="988"/>
      <c r="DQ113" s="989" t="s">
        <v>414</v>
      </c>
      <c r="DR113" s="987"/>
      <c r="DS113" s="987"/>
      <c r="DT113" s="987"/>
      <c r="DU113" s="988"/>
      <c r="DV113" s="990" t="s">
        <v>414</v>
      </c>
      <c r="DW113" s="991"/>
      <c r="DX113" s="991"/>
      <c r="DY113" s="991"/>
      <c r="DZ113" s="992"/>
    </row>
    <row r="114" spans="1:130" s="197" customFormat="1" ht="26.25" customHeight="1" x14ac:dyDescent="0.15">
      <c r="A114" s="982"/>
      <c r="B114" s="983"/>
      <c r="C114" s="978" t="s">
        <v>424</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v>40387</v>
      </c>
      <c r="AB114" s="987"/>
      <c r="AC114" s="987"/>
      <c r="AD114" s="987"/>
      <c r="AE114" s="988"/>
      <c r="AF114" s="989">
        <v>31877</v>
      </c>
      <c r="AG114" s="987"/>
      <c r="AH114" s="987"/>
      <c r="AI114" s="987"/>
      <c r="AJ114" s="988"/>
      <c r="AK114" s="989">
        <v>25076</v>
      </c>
      <c r="AL114" s="987"/>
      <c r="AM114" s="987"/>
      <c r="AN114" s="987"/>
      <c r="AO114" s="988"/>
      <c r="AP114" s="990">
        <v>0.4</v>
      </c>
      <c r="AQ114" s="991"/>
      <c r="AR114" s="991"/>
      <c r="AS114" s="991"/>
      <c r="AT114" s="992"/>
      <c r="AU114" s="927"/>
      <c r="AV114" s="928"/>
      <c r="AW114" s="928"/>
      <c r="AX114" s="928"/>
      <c r="AY114" s="929"/>
      <c r="AZ114" s="977" t="s">
        <v>425</v>
      </c>
      <c r="BA114" s="978"/>
      <c r="BB114" s="978"/>
      <c r="BC114" s="978"/>
      <c r="BD114" s="978"/>
      <c r="BE114" s="978"/>
      <c r="BF114" s="978"/>
      <c r="BG114" s="978"/>
      <c r="BH114" s="978"/>
      <c r="BI114" s="978"/>
      <c r="BJ114" s="978"/>
      <c r="BK114" s="978"/>
      <c r="BL114" s="978"/>
      <c r="BM114" s="978"/>
      <c r="BN114" s="978"/>
      <c r="BO114" s="978"/>
      <c r="BP114" s="979"/>
      <c r="BQ114" s="947">
        <v>1304417</v>
      </c>
      <c r="BR114" s="948"/>
      <c r="BS114" s="948"/>
      <c r="BT114" s="948"/>
      <c r="BU114" s="948"/>
      <c r="BV114" s="948">
        <v>1177693</v>
      </c>
      <c r="BW114" s="948"/>
      <c r="BX114" s="948"/>
      <c r="BY114" s="948"/>
      <c r="BZ114" s="948"/>
      <c r="CA114" s="948">
        <v>1042162</v>
      </c>
      <c r="CB114" s="948"/>
      <c r="CC114" s="948"/>
      <c r="CD114" s="948"/>
      <c r="CE114" s="948"/>
      <c r="CF114" s="942">
        <v>17.899999999999999</v>
      </c>
      <c r="CG114" s="943"/>
      <c r="CH114" s="943"/>
      <c r="CI114" s="943"/>
      <c r="CJ114" s="943"/>
      <c r="CK114" s="973"/>
      <c r="CL114" s="974"/>
      <c r="CM114" s="944" t="s">
        <v>426</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414</v>
      </c>
      <c r="DH114" s="987"/>
      <c r="DI114" s="987"/>
      <c r="DJ114" s="987"/>
      <c r="DK114" s="988"/>
      <c r="DL114" s="989" t="s">
        <v>414</v>
      </c>
      <c r="DM114" s="987"/>
      <c r="DN114" s="987"/>
      <c r="DO114" s="987"/>
      <c r="DP114" s="988"/>
      <c r="DQ114" s="989" t="s">
        <v>414</v>
      </c>
      <c r="DR114" s="987"/>
      <c r="DS114" s="987"/>
      <c r="DT114" s="987"/>
      <c r="DU114" s="988"/>
      <c r="DV114" s="990" t="s">
        <v>414</v>
      </c>
      <c r="DW114" s="991"/>
      <c r="DX114" s="991"/>
      <c r="DY114" s="991"/>
      <c r="DZ114" s="992"/>
    </row>
    <row r="115" spans="1:130" s="197" customFormat="1" ht="26.25" customHeight="1" x14ac:dyDescent="0.15">
      <c r="A115" s="982"/>
      <c r="B115" s="983"/>
      <c r="C115" s="978" t="s">
        <v>427</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v>67232</v>
      </c>
      <c r="AB115" s="962"/>
      <c r="AC115" s="962"/>
      <c r="AD115" s="962"/>
      <c r="AE115" s="963"/>
      <c r="AF115" s="964">
        <v>151582</v>
      </c>
      <c r="AG115" s="962"/>
      <c r="AH115" s="962"/>
      <c r="AI115" s="962"/>
      <c r="AJ115" s="963"/>
      <c r="AK115" s="964">
        <v>1017</v>
      </c>
      <c r="AL115" s="962"/>
      <c r="AM115" s="962"/>
      <c r="AN115" s="962"/>
      <c r="AO115" s="963"/>
      <c r="AP115" s="965">
        <v>0</v>
      </c>
      <c r="AQ115" s="966"/>
      <c r="AR115" s="966"/>
      <c r="AS115" s="966"/>
      <c r="AT115" s="967"/>
      <c r="AU115" s="927"/>
      <c r="AV115" s="928"/>
      <c r="AW115" s="928"/>
      <c r="AX115" s="928"/>
      <c r="AY115" s="929"/>
      <c r="AZ115" s="977" t="s">
        <v>428</v>
      </c>
      <c r="BA115" s="978"/>
      <c r="BB115" s="978"/>
      <c r="BC115" s="978"/>
      <c r="BD115" s="978"/>
      <c r="BE115" s="978"/>
      <c r="BF115" s="978"/>
      <c r="BG115" s="978"/>
      <c r="BH115" s="978"/>
      <c r="BI115" s="978"/>
      <c r="BJ115" s="978"/>
      <c r="BK115" s="978"/>
      <c r="BL115" s="978"/>
      <c r="BM115" s="978"/>
      <c r="BN115" s="978"/>
      <c r="BO115" s="978"/>
      <c r="BP115" s="979"/>
      <c r="BQ115" s="947" t="s">
        <v>414</v>
      </c>
      <c r="BR115" s="948"/>
      <c r="BS115" s="948"/>
      <c r="BT115" s="948"/>
      <c r="BU115" s="948"/>
      <c r="BV115" s="948" t="s">
        <v>414</v>
      </c>
      <c r="BW115" s="948"/>
      <c r="BX115" s="948"/>
      <c r="BY115" s="948"/>
      <c r="BZ115" s="948"/>
      <c r="CA115" s="948" t="s">
        <v>414</v>
      </c>
      <c r="CB115" s="948"/>
      <c r="CC115" s="948"/>
      <c r="CD115" s="948"/>
      <c r="CE115" s="948"/>
      <c r="CF115" s="942" t="s">
        <v>414</v>
      </c>
      <c r="CG115" s="943"/>
      <c r="CH115" s="943"/>
      <c r="CI115" s="943"/>
      <c r="CJ115" s="943"/>
      <c r="CK115" s="973"/>
      <c r="CL115" s="974"/>
      <c r="CM115" s="977" t="s">
        <v>429</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79"/>
      <c r="DG115" s="986" t="s">
        <v>414</v>
      </c>
      <c r="DH115" s="987"/>
      <c r="DI115" s="987"/>
      <c r="DJ115" s="987"/>
      <c r="DK115" s="988"/>
      <c r="DL115" s="989" t="s">
        <v>414</v>
      </c>
      <c r="DM115" s="987"/>
      <c r="DN115" s="987"/>
      <c r="DO115" s="987"/>
      <c r="DP115" s="988"/>
      <c r="DQ115" s="989" t="s">
        <v>414</v>
      </c>
      <c r="DR115" s="987"/>
      <c r="DS115" s="987"/>
      <c r="DT115" s="987"/>
      <c r="DU115" s="988"/>
      <c r="DV115" s="990" t="s">
        <v>414</v>
      </c>
      <c r="DW115" s="991"/>
      <c r="DX115" s="991"/>
      <c r="DY115" s="991"/>
      <c r="DZ115" s="992"/>
    </row>
    <row r="116" spans="1:130" s="197" customFormat="1" ht="26.25" customHeight="1" x14ac:dyDescent="0.15">
      <c r="A116" s="984"/>
      <c r="B116" s="985"/>
      <c r="C116" s="999" t="s">
        <v>430</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86" t="s">
        <v>414</v>
      </c>
      <c r="AB116" s="987"/>
      <c r="AC116" s="987"/>
      <c r="AD116" s="987"/>
      <c r="AE116" s="988"/>
      <c r="AF116" s="989" t="s">
        <v>414</v>
      </c>
      <c r="AG116" s="987"/>
      <c r="AH116" s="987"/>
      <c r="AI116" s="987"/>
      <c r="AJ116" s="988"/>
      <c r="AK116" s="989" t="s">
        <v>414</v>
      </c>
      <c r="AL116" s="987"/>
      <c r="AM116" s="987"/>
      <c r="AN116" s="987"/>
      <c r="AO116" s="988"/>
      <c r="AP116" s="990" t="s">
        <v>414</v>
      </c>
      <c r="AQ116" s="991"/>
      <c r="AR116" s="991"/>
      <c r="AS116" s="991"/>
      <c r="AT116" s="992"/>
      <c r="AU116" s="927"/>
      <c r="AV116" s="928"/>
      <c r="AW116" s="928"/>
      <c r="AX116" s="928"/>
      <c r="AY116" s="929"/>
      <c r="AZ116" s="977" t="s">
        <v>431</v>
      </c>
      <c r="BA116" s="978"/>
      <c r="BB116" s="978"/>
      <c r="BC116" s="978"/>
      <c r="BD116" s="978"/>
      <c r="BE116" s="978"/>
      <c r="BF116" s="978"/>
      <c r="BG116" s="978"/>
      <c r="BH116" s="978"/>
      <c r="BI116" s="978"/>
      <c r="BJ116" s="978"/>
      <c r="BK116" s="978"/>
      <c r="BL116" s="978"/>
      <c r="BM116" s="978"/>
      <c r="BN116" s="978"/>
      <c r="BO116" s="978"/>
      <c r="BP116" s="979"/>
      <c r="BQ116" s="947" t="s">
        <v>414</v>
      </c>
      <c r="BR116" s="948"/>
      <c r="BS116" s="948"/>
      <c r="BT116" s="948"/>
      <c r="BU116" s="948"/>
      <c r="BV116" s="948" t="s">
        <v>414</v>
      </c>
      <c r="BW116" s="948"/>
      <c r="BX116" s="948"/>
      <c r="BY116" s="948"/>
      <c r="BZ116" s="948"/>
      <c r="CA116" s="948" t="s">
        <v>414</v>
      </c>
      <c r="CB116" s="948"/>
      <c r="CC116" s="948"/>
      <c r="CD116" s="948"/>
      <c r="CE116" s="948"/>
      <c r="CF116" s="942" t="s">
        <v>414</v>
      </c>
      <c r="CG116" s="943"/>
      <c r="CH116" s="943"/>
      <c r="CI116" s="943"/>
      <c r="CJ116" s="943"/>
      <c r="CK116" s="973"/>
      <c r="CL116" s="974"/>
      <c r="CM116" s="944" t="s">
        <v>432</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t="s">
        <v>414</v>
      </c>
      <c r="DH116" s="987"/>
      <c r="DI116" s="987"/>
      <c r="DJ116" s="987"/>
      <c r="DK116" s="988"/>
      <c r="DL116" s="989" t="s">
        <v>414</v>
      </c>
      <c r="DM116" s="987"/>
      <c r="DN116" s="987"/>
      <c r="DO116" s="987"/>
      <c r="DP116" s="988"/>
      <c r="DQ116" s="989" t="s">
        <v>414</v>
      </c>
      <c r="DR116" s="987"/>
      <c r="DS116" s="987"/>
      <c r="DT116" s="987"/>
      <c r="DU116" s="988"/>
      <c r="DV116" s="990" t="s">
        <v>414</v>
      </c>
      <c r="DW116" s="991"/>
      <c r="DX116" s="991"/>
      <c r="DY116" s="991"/>
      <c r="DZ116" s="992"/>
    </row>
    <row r="117" spans="1:130" s="197" customFormat="1" ht="26.25" customHeight="1" x14ac:dyDescent="0.15">
      <c r="A117" s="932" t="s">
        <v>167</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1021" t="s">
        <v>433</v>
      </c>
      <c r="Z117" s="912"/>
      <c r="AA117" s="1024">
        <v>2058233</v>
      </c>
      <c r="AB117" s="994"/>
      <c r="AC117" s="994"/>
      <c r="AD117" s="994"/>
      <c r="AE117" s="995"/>
      <c r="AF117" s="993">
        <v>2122299</v>
      </c>
      <c r="AG117" s="994"/>
      <c r="AH117" s="994"/>
      <c r="AI117" s="994"/>
      <c r="AJ117" s="995"/>
      <c r="AK117" s="993">
        <v>1896930</v>
      </c>
      <c r="AL117" s="994"/>
      <c r="AM117" s="994"/>
      <c r="AN117" s="994"/>
      <c r="AO117" s="995"/>
      <c r="AP117" s="996"/>
      <c r="AQ117" s="997"/>
      <c r="AR117" s="997"/>
      <c r="AS117" s="997"/>
      <c r="AT117" s="998"/>
      <c r="AU117" s="927"/>
      <c r="AV117" s="928"/>
      <c r="AW117" s="928"/>
      <c r="AX117" s="928"/>
      <c r="AY117" s="929"/>
      <c r="AZ117" s="1023" t="s">
        <v>434</v>
      </c>
      <c r="BA117" s="999"/>
      <c r="BB117" s="999"/>
      <c r="BC117" s="999"/>
      <c r="BD117" s="999"/>
      <c r="BE117" s="999"/>
      <c r="BF117" s="999"/>
      <c r="BG117" s="999"/>
      <c r="BH117" s="999"/>
      <c r="BI117" s="999"/>
      <c r="BJ117" s="999"/>
      <c r="BK117" s="999"/>
      <c r="BL117" s="999"/>
      <c r="BM117" s="999"/>
      <c r="BN117" s="999"/>
      <c r="BO117" s="999"/>
      <c r="BP117" s="1000"/>
      <c r="BQ117" s="1013" t="s">
        <v>414</v>
      </c>
      <c r="BR117" s="1014"/>
      <c r="BS117" s="1014"/>
      <c r="BT117" s="1014"/>
      <c r="BU117" s="1014"/>
      <c r="BV117" s="1014" t="s">
        <v>414</v>
      </c>
      <c r="BW117" s="1014"/>
      <c r="BX117" s="1014"/>
      <c r="BY117" s="1014"/>
      <c r="BZ117" s="1014"/>
      <c r="CA117" s="1014" t="s">
        <v>414</v>
      </c>
      <c r="CB117" s="1014"/>
      <c r="CC117" s="1014"/>
      <c r="CD117" s="1014"/>
      <c r="CE117" s="1014"/>
      <c r="CF117" s="942" t="s">
        <v>414</v>
      </c>
      <c r="CG117" s="943"/>
      <c r="CH117" s="943"/>
      <c r="CI117" s="943"/>
      <c r="CJ117" s="943"/>
      <c r="CK117" s="973"/>
      <c r="CL117" s="974"/>
      <c r="CM117" s="944" t="s">
        <v>435</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414</v>
      </c>
      <c r="DH117" s="987"/>
      <c r="DI117" s="987"/>
      <c r="DJ117" s="987"/>
      <c r="DK117" s="988"/>
      <c r="DL117" s="989" t="s">
        <v>414</v>
      </c>
      <c r="DM117" s="987"/>
      <c r="DN117" s="987"/>
      <c r="DO117" s="987"/>
      <c r="DP117" s="988"/>
      <c r="DQ117" s="989" t="s">
        <v>414</v>
      </c>
      <c r="DR117" s="987"/>
      <c r="DS117" s="987"/>
      <c r="DT117" s="987"/>
      <c r="DU117" s="988"/>
      <c r="DV117" s="990" t="s">
        <v>414</v>
      </c>
      <c r="DW117" s="991"/>
      <c r="DX117" s="991"/>
      <c r="DY117" s="991"/>
      <c r="DZ117" s="992"/>
    </row>
    <row r="118" spans="1:130" s="197" customFormat="1" ht="26.25" customHeight="1" x14ac:dyDescent="0.15">
      <c r="A118" s="932" t="s">
        <v>407</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0" t="s">
        <v>405</v>
      </c>
      <c r="AB118" s="911"/>
      <c r="AC118" s="911"/>
      <c r="AD118" s="911"/>
      <c r="AE118" s="912"/>
      <c r="AF118" s="910" t="s">
        <v>284</v>
      </c>
      <c r="AG118" s="911"/>
      <c r="AH118" s="911"/>
      <c r="AI118" s="911"/>
      <c r="AJ118" s="912"/>
      <c r="AK118" s="910" t="s">
        <v>283</v>
      </c>
      <c r="AL118" s="911"/>
      <c r="AM118" s="911"/>
      <c r="AN118" s="911"/>
      <c r="AO118" s="912"/>
      <c r="AP118" s="1018" t="s">
        <v>406</v>
      </c>
      <c r="AQ118" s="1019"/>
      <c r="AR118" s="1019"/>
      <c r="AS118" s="1019"/>
      <c r="AT118" s="1020"/>
      <c r="AU118" s="930"/>
      <c r="AV118" s="931"/>
      <c r="AW118" s="931"/>
      <c r="AX118" s="931"/>
      <c r="AY118" s="931"/>
      <c r="AZ118" s="228" t="s">
        <v>167</v>
      </c>
      <c r="BA118" s="228"/>
      <c r="BB118" s="228"/>
      <c r="BC118" s="228"/>
      <c r="BD118" s="228"/>
      <c r="BE118" s="228"/>
      <c r="BF118" s="228"/>
      <c r="BG118" s="228"/>
      <c r="BH118" s="228"/>
      <c r="BI118" s="228"/>
      <c r="BJ118" s="228"/>
      <c r="BK118" s="228"/>
      <c r="BL118" s="228"/>
      <c r="BM118" s="228"/>
      <c r="BN118" s="228"/>
      <c r="BO118" s="1021" t="s">
        <v>436</v>
      </c>
      <c r="BP118" s="1022"/>
      <c r="BQ118" s="1013">
        <v>29319085</v>
      </c>
      <c r="BR118" s="1014"/>
      <c r="BS118" s="1014"/>
      <c r="BT118" s="1014"/>
      <c r="BU118" s="1014"/>
      <c r="BV118" s="1014">
        <v>28884622</v>
      </c>
      <c r="BW118" s="1014"/>
      <c r="BX118" s="1014"/>
      <c r="BY118" s="1014"/>
      <c r="BZ118" s="1014"/>
      <c r="CA118" s="1014">
        <v>29540105</v>
      </c>
      <c r="CB118" s="1014"/>
      <c r="CC118" s="1014"/>
      <c r="CD118" s="1014"/>
      <c r="CE118" s="1014"/>
      <c r="CF118" s="1015"/>
      <c r="CG118" s="1016"/>
      <c r="CH118" s="1016"/>
      <c r="CI118" s="1016"/>
      <c r="CJ118" s="1017"/>
      <c r="CK118" s="973"/>
      <c r="CL118" s="974"/>
      <c r="CM118" s="944" t="s">
        <v>437</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108</v>
      </c>
      <c r="DH118" s="987"/>
      <c r="DI118" s="987"/>
      <c r="DJ118" s="987"/>
      <c r="DK118" s="988"/>
      <c r="DL118" s="989" t="s">
        <v>108</v>
      </c>
      <c r="DM118" s="987"/>
      <c r="DN118" s="987"/>
      <c r="DO118" s="987"/>
      <c r="DP118" s="988"/>
      <c r="DQ118" s="989" t="s">
        <v>108</v>
      </c>
      <c r="DR118" s="987"/>
      <c r="DS118" s="987"/>
      <c r="DT118" s="987"/>
      <c r="DU118" s="988"/>
      <c r="DV118" s="990" t="s">
        <v>108</v>
      </c>
      <c r="DW118" s="991"/>
      <c r="DX118" s="991"/>
      <c r="DY118" s="991"/>
      <c r="DZ118" s="992"/>
    </row>
    <row r="119" spans="1:130" s="197" customFormat="1" ht="26.25" customHeight="1" x14ac:dyDescent="0.15">
      <c r="A119" s="1002" t="s">
        <v>410</v>
      </c>
      <c r="B119" s="972"/>
      <c r="C119" s="951" t="s">
        <v>411</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7">
        <v>66218</v>
      </c>
      <c r="AB119" s="918"/>
      <c r="AC119" s="918"/>
      <c r="AD119" s="918"/>
      <c r="AE119" s="919"/>
      <c r="AF119" s="920">
        <v>150752</v>
      </c>
      <c r="AG119" s="918"/>
      <c r="AH119" s="918"/>
      <c r="AI119" s="918"/>
      <c r="AJ119" s="919"/>
      <c r="AK119" s="920" t="s">
        <v>108</v>
      </c>
      <c r="AL119" s="918"/>
      <c r="AM119" s="918"/>
      <c r="AN119" s="918"/>
      <c r="AO119" s="919"/>
      <c r="AP119" s="921" t="s">
        <v>108</v>
      </c>
      <c r="AQ119" s="922"/>
      <c r="AR119" s="922"/>
      <c r="AS119" s="922"/>
      <c r="AT119" s="923"/>
      <c r="AU119" s="1005" t="s">
        <v>438</v>
      </c>
      <c r="AV119" s="1006"/>
      <c r="AW119" s="1006"/>
      <c r="AX119" s="1006"/>
      <c r="AY119" s="1007"/>
      <c r="AZ119" s="968" t="s">
        <v>439</v>
      </c>
      <c r="BA119" s="915"/>
      <c r="BB119" s="915"/>
      <c r="BC119" s="915"/>
      <c r="BD119" s="915"/>
      <c r="BE119" s="915"/>
      <c r="BF119" s="915"/>
      <c r="BG119" s="915"/>
      <c r="BH119" s="915"/>
      <c r="BI119" s="915"/>
      <c r="BJ119" s="915"/>
      <c r="BK119" s="915"/>
      <c r="BL119" s="915"/>
      <c r="BM119" s="915"/>
      <c r="BN119" s="915"/>
      <c r="BO119" s="915"/>
      <c r="BP119" s="916"/>
      <c r="BQ119" s="954">
        <v>7483208</v>
      </c>
      <c r="BR119" s="955"/>
      <c r="BS119" s="955"/>
      <c r="BT119" s="955"/>
      <c r="BU119" s="955"/>
      <c r="BV119" s="955">
        <v>7964625</v>
      </c>
      <c r="BW119" s="955"/>
      <c r="BX119" s="955"/>
      <c r="BY119" s="955"/>
      <c r="BZ119" s="955"/>
      <c r="CA119" s="955">
        <v>8241150</v>
      </c>
      <c r="CB119" s="955"/>
      <c r="CC119" s="955"/>
      <c r="CD119" s="955"/>
      <c r="CE119" s="955"/>
      <c r="CF119" s="969">
        <v>141.19999999999999</v>
      </c>
      <c r="CG119" s="970"/>
      <c r="CH119" s="970"/>
      <c r="CI119" s="970"/>
      <c r="CJ119" s="970"/>
      <c r="CK119" s="975"/>
      <c r="CL119" s="976"/>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25">
        <v>16186</v>
      </c>
      <c r="DH119" s="1026"/>
      <c r="DI119" s="1026"/>
      <c r="DJ119" s="1026"/>
      <c r="DK119" s="1027"/>
      <c r="DL119" s="1028">
        <v>3696765</v>
      </c>
      <c r="DM119" s="1026"/>
      <c r="DN119" s="1026"/>
      <c r="DO119" s="1026"/>
      <c r="DP119" s="1027"/>
      <c r="DQ119" s="1028">
        <v>3565173</v>
      </c>
      <c r="DR119" s="1026"/>
      <c r="DS119" s="1026"/>
      <c r="DT119" s="1026"/>
      <c r="DU119" s="1027"/>
      <c r="DV119" s="1029">
        <v>61.1</v>
      </c>
      <c r="DW119" s="1030"/>
      <c r="DX119" s="1030"/>
      <c r="DY119" s="1030"/>
      <c r="DZ119" s="1031"/>
    </row>
    <row r="120" spans="1:130" s="197" customFormat="1" ht="26.25" customHeight="1" x14ac:dyDescent="0.15">
      <c r="A120" s="1003"/>
      <c r="B120" s="974"/>
      <c r="C120" s="944" t="s">
        <v>416</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t="s">
        <v>108</v>
      </c>
      <c r="AB120" s="987"/>
      <c r="AC120" s="987"/>
      <c r="AD120" s="987"/>
      <c r="AE120" s="988"/>
      <c r="AF120" s="989" t="s">
        <v>108</v>
      </c>
      <c r="AG120" s="987"/>
      <c r="AH120" s="987"/>
      <c r="AI120" s="987"/>
      <c r="AJ120" s="988"/>
      <c r="AK120" s="989" t="s">
        <v>108</v>
      </c>
      <c r="AL120" s="987"/>
      <c r="AM120" s="987"/>
      <c r="AN120" s="987"/>
      <c r="AO120" s="988"/>
      <c r="AP120" s="990" t="s">
        <v>108</v>
      </c>
      <c r="AQ120" s="991"/>
      <c r="AR120" s="991"/>
      <c r="AS120" s="991"/>
      <c r="AT120" s="992"/>
      <c r="AU120" s="1008"/>
      <c r="AV120" s="1009"/>
      <c r="AW120" s="1009"/>
      <c r="AX120" s="1009"/>
      <c r="AY120" s="1010"/>
      <c r="AZ120" s="977" t="s">
        <v>441</v>
      </c>
      <c r="BA120" s="978"/>
      <c r="BB120" s="978"/>
      <c r="BC120" s="978"/>
      <c r="BD120" s="978"/>
      <c r="BE120" s="978"/>
      <c r="BF120" s="978"/>
      <c r="BG120" s="978"/>
      <c r="BH120" s="978"/>
      <c r="BI120" s="978"/>
      <c r="BJ120" s="978"/>
      <c r="BK120" s="978"/>
      <c r="BL120" s="978"/>
      <c r="BM120" s="978"/>
      <c r="BN120" s="978"/>
      <c r="BO120" s="978"/>
      <c r="BP120" s="979"/>
      <c r="BQ120" s="947">
        <v>917987</v>
      </c>
      <c r="BR120" s="948"/>
      <c r="BS120" s="948"/>
      <c r="BT120" s="948"/>
      <c r="BU120" s="948"/>
      <c r="BV120" s="948">
        <v>794141</v>
      </c>
      <c r="BW120" s="948"/>
      <c r="BX120" s="948"/>
      <c r="BY120" s="948"/>
      <c r="BZ120" s="948"/>
      <c r="CA120" s="948">
        <v>681522</v>
      </c>
      <c r="CB120" s="948"/>
      <c r="CC120" s="948"/>
      <c r="CD120" s="948"/>
      <c r="CE120" s="948"/>
      <c r="CF120" s="942">
        <v>11.7</v>
      </c>
      <c r="CG120" s="943"/>
      <c r="CH120" s="943"/>
      <c r="CI120" s="943"/>
      <c r="CJ120" s="943"/>
      <c r="CK120" s="1041" t="s">
        <v>442</v>
      </c>
      <c r="CL120" s="1042"/>
      <c r="CM120" s="1042"/>
      <c r="CN120" s="1042"/>
      <c r="CO120" s="1043"/>
      <c r="CP120" s="1049" t="s">
        <v>443</v>
      </c>
      <c r="CQ120" s="1050"/>
      <c r="CR120" s="1050"/>
      <c r="CS120" s="1050"/>
      <c r="CT120" s="1050"/>
      <c r="CU120" s="1050"/>
      <c r="CV120" s="1050"/>
      <c r="CW120" s="1050"/>
      <c r="CX120" s="1050"/>
      <c r="CY120" s="1050"/>
      <c r="CZ120" s="1050"/>
      <c r="DA120" s="1050"/>
      <c r="DB120" s="1050"/>
      <c r="DC120" s="1050"/>
      <c r="DD120" s="1050"/>
      <c r="DE120" s="1050"/>
      <c r="DF120" s="1051"/>
      <c r="DG120" s="954">
        <v>4206990</v>
      </c>
      <c r="DH120" s="955"/>
      <c r="DI120" s="955"/>
      <c r="DJ120" s="955"/>
      <c r="DK120" s="955"/>
      <c r="DL120" s="955">
        <v>4029891</v>
      </c>
      <c r="DM120" s="955"/>
      <c r="DN120" s="955"/>
      <c r="DO120" s="955"/>
      <c r="DP120" s="955"/>
      <c r="DQ120" s="955">
        <v>4005809</v>
      </c>
      <c r="DR120" s="955"/>
      <c r="DS120" s="955"/>
      <c r="DT120" s="955"/>
      <c r="DU120" s="955"/>
      <c r="DV120" s="956">
        <v>68.599999999999994</v>
      </c>
      <c r="DW120" s="956"/>
      <c r="DX120" s="956"/>
      <c r="DY120" s="956"/>
      <c r="DZ120" s="957"/>
    </row>
    <row r="121" spans="1:130" s="197" customFormat="1" ht="26.25" customHeight="1" x14ac:dyDescent="0.15">
      <c r="A121" s="1003"/>
      <c r="B121" s="974"/>
      <c r="C121" s="1038" t="s">
        <v>444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986" t="s">
        <v>108</v>
      </c>
      <c r="AB121" s="987"/>
      <c r="AC121" s="987"/>
      <c r="AD121" s="987"/>
      <c r="AE121" s="988"/>
      <c r="AF121" s="989" t="s">
        <v>108</v>
      </c>
      <c r="AG121" s="987"/>
      <c r="AH121" s="987"/>
      <c r="AI121" s="987"/>
      <c r="AJ121" s="988"/>
      <c r="AK121" s="989" t="s">
        <v>108</v>
      </c>
      <c r="AL121" s="987"/>
      <c r="AM121" s="987"/>
      <c r="AN121" s="987"/>
      <c r="AO121" s="988"/>
      <c r="AP121" s="990" t="s">
        <v>108</v>
      </c>
      <c r="AQ121" s="991"/>
      <c r="AR121" s="991"/>
      <c r="AS121" s="991"/>
      <c r="AT121" s="992"/>
      <c r="AU121" s="1008"/>
      <c r="AV121" s="1009"/>
      <c r="AW121" s="1009"/>
      <c r="AX121" s="1009"/>
      <c r="AY121" s="1010"/>
      <c r="AZ121" s="1023" t="s">
        <v>445</v>
      </c>
      <c r="BA121" s="999"/>
      <c r="BB121" s="999"/>
      <c r="BC121" s="999"/>
      <c r="BD121" s="999"/>
      <c r="BE121" s="999"/>
      <c r="BF121" s="999"/>
      <c r="BG121" s="999"/>
      <c r="BH121" s="999"/>
      <c r="BI121" s="999"/>
      <c r="BJ121" s="999"/>
      <c r="BK121" s="999"/>
      <c r="BL121" s="999"/>
      <c r="BM121" s="999"/>
      <c r="BN121" s="999"/>
      <c r="BO121" s="999"/>
      <c r="BP121" s="1000"/>
      <c r="BQ121" s="1013">
        <v>14634268</v>
      </c>
      <c r="BR121" s="1014"/>
      <c r="BS121" s="1014"/>
      <c r="BT121" s="1014"/>
      <c r="BU121" s="1014"/>
      <c r="BV121" s="1014">
        <v>16686919</v>
      </c>
      <c r="BW121" s="1014"/>
      <c r="BX121" s="1014"/>
      <c r="BY121" s="1014"/>
      <c r="BZ121" s="1014"/>
      <c r="CA121" s="1014">
        <v>16925160</v>
      </c>
      <c r="CB121" s="1014"/>
      <c r="CC121" s="1014"/>
      <c r="CD121" s="1014"/>
      <c r="CE121" s="1014"/>
      <c r="CF121" s="1052">
        <v>289.89999999999998</v>
      </c>
      <c r="CG121" s="1053"/>
      <c r="CH121" s="1053"/>
      <c r="CI121" s="1053"/>
      <c r="CJ121" s="1053"/>
      <c r="CK121" s="1044"/>
      <c r="CL121" s="1045"/>
      <c r="CM121" s="1045"/>
      <c r="CN121" s="1045"/>
      <c r="CO121" s="1046"/>
      <c r="CP121" s="1035" t="s">
        <v>446</v>
      </c>
      <c r="CQ121" s="1036"/>
      <c r="CR121" s="1036"/>
      <c r="CS121" s="1036"/>
      <c r="CT121" s="1036"/>
      <c r="CU121" s="1036"/>
      <c r="CV121" s="1036"/>
      <c r="CW121" s="1036"/>
      <c r="CX121" s="1036"/>
      <c r="CY121" s="1036"/>
      <c r="CZ121" s="1036"/>
      <c r="DA121" s="1036"/>
      <c r="DB121" s="1036"/>
      <c r="DC121" s="1036"/>
      <c r="DD121" s="1036"/>
      <c r="DE121" s="1036"/>
      <c r="DF121" s="1037"/>
      <c r="DG121" s="947">
        <v>2282946</v>
      </c>
      <c r="DH121" s="948"/>
      <c r="DI121" s="948"/>
      <c r="DJ121" s="948"/>
      <c r="DK121" s="948"/>
      <c r="DL121" s="948">
        <v>2430705</v>
      </c>
      <c r="DM121" s="948"/>
      <c r="DN121" s="948"/>
      <c r="DO121" s="948"/>
      <c r="DP121" s="948"/>
      <c r="DQ121" s="948">
        <v>2466714</v>
      </c>
      <c r="DR121" s="948"/>
      <c r="DS121" s="948"/>
      <c r="DT121" s="948"/>
      <c r="DU121" s="948"/>
      <c r="DV121" s="949">
        <v>42.3</v>
      </c>
      <c r="DW121" s="949"/>
      <c r="DX121" s="949"/>
      <c r="DY121" s="949"/>
      <c r="DZ121" s="950"/>
    </row>
    <row r="122" spans="1:130" s="197" customFormat="1" ht="26.25" customHeight="1" x14ac:dyDescent="0.15">
      <c r="A122" s="1003"/>
      <c r="B122" s="974"/>
      <c r="C122" s="944" t="s">
        <v>426</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108</v>
      </c>
      <c r="AB122" s="987"/>
      <c r="AC122" s="987"/>
      <c r="AD122" s="987"/>
      <c r="AE122" s="988"/>
      <c r="AF122" s="989" t="s">
        <v>108</v>
      </c>
      <c r="AG122" s="987"/>
      <c r="AH122" s="987"/>
      <c r="AI122" s="987"/>
      <c r="AJ122" s="988"/>
      <c r="AK122" s="989" t="s">
        <v>108</v>
      </c>
      <c r="AL122" s="987"/>
      <c r="AM122" s="987"/>
      <c r="AN122" s="987"/>
      <c r="AO122" s="988"/>
      <c r="AP122" s="990" t="s">
        <v>108</v>
      </c>
      <c r="AQ122" s="991"/>
      <c r="AR122" s="991"/>
      <c r="AS122" s="991"/>
      <c r="AT122" s="992"/>
      <c r="AU122" s="1011"/>
      <c r="AV122" s="1012"/>
      <c r="AW122" s="1012"/>
      <c r="AX122" s="1012"/>
      <c r="AY122" s="1012"/>
      <c r="AZ122" s="228" t="s">
        <v>167</v>
      </c>
      <c r="BA122" s="228"/>
      <c r="BB122" s="228"/>
      <c r="BC122" s="228"/>
      <c r="BD122" s="228"/>
      <c r="BE122" s="228"/>
      <c r="BF122" s="228"/>
      <c r="BG122" s="228"/>
      <c r="BH122" s="228"/>
      <c r="BI122" s="228"/>
      <c r="BJ122" s="228"/>
      <c r="BK122" s="228"/>
      <c r="BL122" s="228"/>
      <c r="BM122" s="228"/>
      <c r="BN122" s="228"/>
      <c r="BO122" s="1021" t="s">
        <v>447</v>
      </c>
      <c r="BP122" s="1022"/>
      <c r="BQ122" s="1062">
        <v>23035463</v>
      </c>
      <c r="BR122" s="1063"/>
      <c r="BS122" s="1063"/>
      <c r="BT122" s="1063"/>
      <c r="BU122" s="1063"/>
      <c r="BV122" s="1063">
        <v>25445685</v>
      </c>
      <c r="BW122" s="1063"/>
      <c r="BX122" s="1063"/>
      <c r="BY122" s="1063"/>
      <c r="BZ122" s="1063"/>
      <c r="CA122" s="1063">
        <v>25847832</v>
      </c>
      <c r="CB122" s="1063"/>
      <c r="CC122" s="1063"/>
      <c r="CD122" s="1063"/>
      <c r="CE122" s="1063"/>
      <c r="CF122" s="1015"/>
      <c r="CG122" s="1016"/>
      <c r="CH122" s="1016"/>
      <c r="CI122" s="1016"/>
      <c r="CJ122" s="1017"/>
      <c r="CK122" s="1044"/>
      <c r="CL122" s="1045"/>
      <c r="CM122" s="1045"/>
      <c r="CN122" s="1045"/>
      <c r="CO122" s="1046"/>
      <c r="CP122" s="1035" t="s">
        <v>448</v>
      </c>
      <c r="CQ122" s="1036"/>
      <c r="CR122" s="1036"/>
      <c r="CS122" s="1036"/>
      <c r="CT122" s="1036"/>
      <c r="CU122" s="1036"/>
      <c r="CV122" s="1036"/>
      <c r="CW122" s="1036"/>
      <c r="CX122" s="1036"/>
      <c r="CY122" s="1036"/>
      <c r="CZ122" s="1036"/>
      <c r="DA122" s="1036"/>
      <c r="DB122" s="1036"/>
      <c r="DC122" s="1036"/>
      <c r="DD122" s="1036"/>
      <c r="DE122" s="1036"/>
      <c r="DF122" s="1037"/>
      <c r="DG122" s="947">
        <v>953053</v>
      </c>
      <c r="DH122" s="948"/>
      <c r="DI122" s="948"/>
      <c r="DJ122" s="948"/>
      <c r="DK122" s="948"/>
      <c r="DL122" s="948">
        <v>1175504</v>
      </c>
      <c r="DM122" s="948"/>
      <c r="DN122" s="948"/>
      <c r="DO122" s="948"/>
      <c r="DP122" s="948"/>
      <c r="DQ122" s="948">
        <v>1693168</v>
      </c>
      <c r="DR122" s="948"/>
      <c r="DS122" s="948"/>
      <c r="DT122" s="948"/>
      <c r="DU122" s="948"/>
      <c r="DV122" s="949">
        <v>29</v>
      </c>
      <c r="DW122" s="949"/>
      <c r="DX122" s="949"/>
      <c r="DY122" s="949"/>
      <c r="DZ122" s="950"/>
    </row>
    <row r="123" spans="1:130" s="197" customFormat="1" ht="26.25" customHeight="1" thickBot="1" x14ac:dyDescent="0.2">
      <c r="A123" s="1003"/>
      <c r="B123" s="974"/>
      <c r="C123" s="944" t="s">
        <v>432</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t="s">
        <v>108</v>
      </c>
      <c r="AB123" s="987"/>
      <c r="AC123" s="987"/>
      <c r="AD123" s="987"/>
      <c r="AE123" s="988"/>
      <c r="AF123" s="989" t="s">
        <v>108</v>
      </c>
      <c r="AG123" s="987"/>
      <c r="AH123" s="987"/>
      <c r="AI123" s="987"/>
      <c r="AJ123" s="988"/>
      <c r="AK123" s="989" t="s">
        <v>108</v>
      </c>
      <c r="AL123" s="987"/>
      <c r="AM123" s="987"/>
      <c r="AN123" s="987"/>
      <c r="AO123" s="988"/>
      <c r="AP123" s="990" t="s">
        <v>108</v>
      </c>
      <c r="AQ123" s="991"/>
      <c r="AR123" s="991"/>
      <c r="AS123" s="991"/>
      <c r="AT123" s="992"/>
      <c r="AU123" s="1059" t="s">
        <v>449</v>
      </c>
      <c r="AV123" s="1060"/>
      <c r="AW123" s="1060"/>
      <c r="AX123" s="1060"/>
      <c r="AY123" s="1060"/>
      <c r="AZ123" s="1060"/>
      <c r="BA123" s="1060"/>
      <c r="BB123" s="1060"/>
      <c r="BC123" s="1060"/>
      <c r="BD123" s="1060"/>
      <c r="BE123" s="1060"/>
      <c r="BF123" s="1060"/>
      <c r="BG123" s="1060"/>
      <c r="BH123" s="1060"/>
      <c r="BI123" s="1060"/>
      <c r="BJ123" s="1060"/>
      <c r="BK123" s="1060"/>
      <c r="BL123" s="1060"/>
      <c r="BM123" s="1060"/>
      <c r="BN123" s="1060"/>
      <c r="BO123" s="1060"/>
      <c r="BP123" s="1061"/>
      <c r="BQ123" s="1054">
        <v>103</v>
      </c>
      <c r="BR123" s="1055"/>
      <c r="BS123" s="1055"/>
      <c r="BT123" s="1055"/>
      <c r="BU123" s="1055"/>
      <c r="BV123" s="1055">
        <v>57.5</v>
      </c>
      <c r="BW123" s="1055"/>
      <c r="BX123" s="1055"/>
      <c r="BY123" s="1055"/>
      <c r="BZ123" s="1055"/>
      <c r="CA123" s="1055">
        <v>63.2</v>
      </c>
      <c r="CB123" s="1055"/>
      <c r="CC123" s="1055"/>
      <c r="CD123" s="1055"/>
      <c r="CE123" s="1055"/>
      <c r="CF123" s="1056"/>
      <c r="CG123" s="1057"/>
      <c r="CH123" s="1057"/>
      <c r="CI123" s="1057"/>
      <c r="CJ123" s="1058"/>
      <c r="CK123" s="1044"/>
      <c r="CL123" s="1045"/>
      <c r="CM123" s="1045"/>
      <c r="CN123" s="1045"/>
      <c r="CO123" s="1046"/>
      <c r="CP123" s="1035" t="s">
        <v>450</v>
      </c>
      <c r="CQ123" s="1036"/>
      <c r="CR123" s="1036"/>
      <c r="CS123" s="1036"/>
      <c r="CT123" s="1036"/>
      <c r="CU123" s="1036"/>
      <c r="CV123" s="1036"/>
      <c r="CW123" s="1036"/>
      <c r="CX123" s="1036"/>
      <c r="CY123" s="1036"/>
      <c r="CZ123" s="1036"/>
      <c r="DA123" s="1036"/>
      <c r="DB123" s="1036"/>
      <c r="DC123" s="1036"/>
      <c r="DD123" s="1036"/>
      <c r="DE123" s="1036"/>
      <c r="DF123" s="1037"/>
      <c r="DG123" s="986">
        <v>145549</v>
      </c>
      <c r="DH123" s="987"/>
      <c r="DI123" s="987"/>
      <c r="DJ123" s="987"/>
      <c r="DK123" s="988"/>
      <c r="DL123" s="989">
        <v>135681</v>
      </c>
      <c r="DM123" s="987"/>
      <c r="DN123" s="987"/>
      <c r="DO123" s="987"/>
      <c r="DP123" s="988"/>
      <c r="DQ123" s="989">
        <v>129503</v>
      </c>
      <c r="DR123" s="987"/>
      <c r="DS123" s="987"/>
      <c r="DT123" s="987"/>
      <c r="DU123" s="988"/>
      <c r="DV123" s="990">
        <v>2.2000000000000002</v>
      </c>
      <c r="DW123" s="991"/>
      <c r="DX123" s="991"/>
      <c r="DY123" s="991"/>
      <c r="DZ123" s="992"/>
    </row>
    <row r="124" spans="1:130" s="197" customFormat="1" ht="26.25" customHeight="1" x14ac:dyDescent="0.15">
      <c r="A124" s="1003"/>
      <c r="B124" s="974"/>
      <c r="C124" s="944" t="s">
        <v>435</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451</v>
      </c>
      <c r="AB124" s="987"/>
      <c r="AC124" s="987"/>
      <c r="AD124" s="987"/>
      <c r="AE124" s="988"/>
      <c r="AF124" s="989" t="s">
        <v>451</v>
      </c>
      <c r="AG124" s="987"/>
      <c r="AH124" s="987"/>
      <c r="AI124" s="987"/>
      <c r="AJ124" s="988"/>
      <c r="AK124" s="989" t="s">
        <v>451</v>
      </c>
      <c r="AL124" s="987"/>
      <c r="AM124" s="987"/>
      <c r="AN124" s="987"/>
      <c r="AO124" s="988"/>
      <c r="AP124" s="990" t="s">
        <v>451</v>
      </c>
      <c r="AQ124" s="991"/>
      <c r="AR124" s="991"/>
      <c r="AS124" s="991"/>
      <c r="AT124" s="99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7"/>
      <c r="CL124" s="1047"/>
      <c r="CM124" s="1047"/>
      <c r="CN124" s="1047"/>
      <c r="CO124" s="1048"/>
      <c r="CP124" s="1035" t="s">
        <v>452</v>
      </c>
      <c r="CQ124" s="1036"/>
      <c r="CR124" s="1036"/>
      <c r="CS124" s="1036"/>
      <c r="CT124" s="1036"/>
      <c r="CU124" s="1036"/>
      <c r="CV124" s="1036"/>
      <c r="CW124" s="1036"/>
      <c r="CX124" s="1036"/>
      <c r="CY124" s="1036"/>
      <c r="CZ124" s="1036"/>
      <c r="DA124" s="1036"/>
      <c r="DB124" s="1036"/>
      <c r="DC124" s="1036"/>
      <c r="DD124" s="1036"/>
      <c r="DE124" s="1036"/>
      <c r="DF124" s="1037"/>
      <c r="DG124" s="1025">
        <v>62415</v>
      </c>
      <c r="DH124" s="1026"/>
      <c r="DI124" s="1026"/>
      <c r="DJ124" s="1026"/>
      <c r="DK124" s="1027"/>
      <c r="DL124" s="1028">
        <v>60975</v>
      </c>
      <c r="DM124" s="1026"/>
      <c r="DN124" s="1026"/>
      <c r="DO124" s="1026"/>
      <c r="DP124" s="1027"/>
      <c r="DQ124" s="1028">
        <v>58531</v>
      </c>
      <c r="DR124" s="1026"/>
      <c r="DS124" s="1026"/>
      <c r="DT124" s="1026"/>
      <c r="DU124" s="1027"/>
      <c r="DV124" s="1029">
        <v>1</v>
      </c>
      <c r="DW124" s="1030"/>
      <c r="DX124" s="1030"/>
      <c r="DY124" s="1030"/>
      <c r="DZ124" s="1031"/>
    </row>
    <row r="125" spans="1:130" s="197" customFormat="1" ht="26.25" customHeight="1" thickBot="1" x14ac:dyDescent="0.2">
      <c r="A125" s="1003"/>
      <c r="B125" s="974"/>
      <c r="C125" s="944" t="s">
        <v>437</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t="s">
        <v>451</v>
      </c>
      <c r="AB125" s="987"/>
      <c r="AC125" s="987"/>
      <c r="AD125" s="987"/>
      <c r="AE125" s="988"/>
      <c r="AF125" s="989" t="s">
        <v>451</v>
      </c>
      <c r="AG125" s="987"/>
      <c r="AH125" s="987"/>
      <c r="AI125" s="987"/>
      <c r="AJ125" s="988"/>
      <c r="AK125" s="989" t="s">
        <v>451</v>
      </c>
      <c r="AL125" s="987"/>
      <c r="AM125" s="987"/>
      <c r="AN125" s="987"/>
      <c r="AO125" s="988"/>
      <c r="AP125" s="990" t="s">
        <v>451</v>
      </c>
      <c r="AQ125" s="991"/>
      <c r="AR125" s="991"/>
      <c r="AS125" s="991"/>
      <c r="AT125" s="99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2" t="s">
        <v>453</v>
      </c>
      <c r="CL125" s="1042"/>
      <c r="CM125" s="1042"/>
      <c r="CN125" s="1042"/>
      <c r="CO125" s="1043"/>
      <c r="CP125" s="968" t="s">
        <v>454</v>
      </c>
      <c r="CQ125" s="915"/>
      <c r="CR125" s="915"/>
      <c r="CS125" s="915"/>
      <c r="CT125" s="915"/>
      <c r="CU125" s="915"/>
      <c r="CV125" s="915"/>
      <c r="CW125" s="915"/>
      <c r="CX125" s="915"/>
      <c r="CY125" s="915"/>
      <c r="CZ125" s="915"/>
      <c r="DA125" s="915"/>
      <c r="DB125" s="915"/>
      <c r="DC125" s="915"/>
      <c r="DD125" s="915"/>
      <c r="DE125" s="915"/>
      <c r="DF125" s="916"/>
      <c r="DG125" s="954" t="s">
        <v>451</v>
      </c>
      <c r="DH125" s="955"/>
      <c r="DI125" s="955"/>
      <c r="DJ125" s="955"/>
      <c r="DK125" s="955"/>
      <c r="DL125" s="955" t="s">
        <v>451</v>
      </c>
      <c r="DM125" s="955"/>
      <c r="DN125" s="955"/>
      <c r="DO125" s="955"/>
      <c r="DP125" s="955"/>
      <c r="DQ125" s="955" t="s">
        <v>451</v>
      </c>
      <c r="DR125" s="955"/>
      <c r="DS125" s="955"/>
      <c r="DT125" s="955"/>
      <c r="DU125" s="955"/>
      <c r="DV125" s="956" t="s">
        <v>451</v>
      </c>
      <c r="DW125" s="956"/>
      <c r="DX125" s="956"/>
      <c r="DY125" s="956"/>
      <c r="DZ125" s="957"/>
    </row>
    <row r="126" spans="1:130" s="197" customFormat="1" ht="26.25" customHeight="1" x14ac:dyDescent="0.15">
      <c r="A126" s="1003"/>
      <c r="B126" s="974"/>
      <c r="C126" s="944" t="s">
        <v>440</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v>980</v>
      </c>
      <c r="AB126" s="987"/>
      <c r="AC126" s="987"/>
      <c r="AD126" s="987"/>
      <c r="AE126" s="988"/>
      <c r="AF126" s="989">
        <v>795</v>
      </c>
      <c r="AG126" s="987"/>
      <c r="AH126" s="987"/>
      <c r="AI126" s="987"/>
      <c r="AJ126" s="988"/>
      <c r="AK126" s="989">
        <v>989</v>
      </c>
      <c r="AL126" s="987"/>
      <c r="AM126" s="987"/>
      <c r="AN126" s="987"/>
      <c r="AO126" s="988"/>
      <c r="AP126" s="990">
        <v>0</v>
      </c>
      <c r="AQ126" s="991"/>
      <c r="AR126" s="991"/>
      <c r="AS126" s="991"/>
      <c r="AT126" s="992"/>
      <c r="AU126" s="233"/>
      <c r="AV126" s="233"/>
      <c r="AW126" s="233"/>
      <c r="AX126" s="1064" t="s">
        <v>455</v>
      </c>
      <c r="AY126" s="1065"/>
      <c r="AZ126" s="1065"/>
      <c r="BA126" s="1065"/>
      <c r="BB126" s="1065"/>
      <c r="BC126" s="1065"/>
      <c r="BD126" s="1065"/>
      <c r="BE126" s="1066"/>
      <c r="BF126" s="1080" t="s">
        <v>456</v>
      </c>
      <c r="BG126" s="1065"/>
      <c r="BH126" s="1065"/>
      <c r="BI126" s="1065"/>
      <c r="BJ126" s="1065"/>
      <c r="BK126" s="1065"/>
      <c r="BL126" s="1066"/>
      <c r="BM126" s="1080" t="s">
        <v>457</v>
      </c>
      <c r="BN126" s="1065"/>
      <c r="BO126" s="1065"/>
      <c r="BP126" s="1065"/>
      <c r="BQ126" s="1065"/>
      <c r="BR126" s="1065"/>
      <c r="BS126" s="1066"/>
      <c r="BT126" s="1080" t="s">
        <v>458</v>
      </c>
      <c r="BU126" s="1065"/>
      <c r="BV126" s="1065"/>
      <c r="BW126" s="1065"/>
      <c r="BX126" s="1065"/>
      <c r="BY126" s="1065"/>
      <c r="BZ126" s="1081"/>
      <c r="CA126" s="233"/>
      <c r="CB126" s="233"/>
      <c r="CC126" s="233"/>
      <c r="CD126" s="234"/>
      <c r="CE126" s="234"/>
      <c r="CF126" s="234"/>
      <c r="CG126" s="231"/>
      <c r="CH126" s="231"/>
      <c r="CI126" s="231"/>
      <c r="CJ126" s="232"/>
      <c r="CK126" s="1045"/>
      <c r="CL126" s="1045"/>
      <c r="CM126" s="1045"/>
      <c r="CN126" s="1045"/>
      <c r="CO126" s="1046"/>
      <c r="CP126" s="977" t="s">
        <v>459</v>
      </c>
      <c r="CQ126" s="978"/>
      <c r="CR126" s="978"/>
      <c r="CS126" s="978"/>
      <c r="CT126" s="978"/>
      <c r="CU126" s="978"/>
      <c r="CV126" s="978"/>
      <c r="CW126" s="978"/>
      <c r="CX126" s="978"/>
      <c r="CY126" s="978"/>
      <c r="CZ126" s="978"/>
      <c r="DA126" s="978"/>
      <c r="DB126" s="978"/>
      <c r="DC126" s="978"/>
      <c r="DD126" s="978"/>
      <c r="DE126" s="978"/>
      <c r="DF126" s="979"/>
      <c r="DG126" s="947" t="s">
        <v>451</v>
      </c>
      <c r="DH126" s="948"/>
      <c r="DI126" s="948"/>
      <c r="DJ126" s="948"/>
      <c r="DK126" s="948"/>
      <c r="DL126" s="948" t="s">
        <v>451</v>
      </c>
      <c r="DM126" s="948"/>
      <c r="DN126" s="948"/>
      <c r="DO126" s="948"/>
      <c r="DP126" s="948"/>
      <c r="DQ126" s="948" t="s">
        <v>451</v>
      </c>
      <c r="DR126" s="948"/>
      <c r="DS126" s="948"/>
      <c r="DT126" s="948"/>
      <c r="DU126" s="948"/>
      <c r="DV126" s="949" t="s">
        <v>451</v>
      </c>
      <c r="DW126" s="949"/>
      <c r="DX126" s="949"/>
      <c r="DY126" s="949"/>
      <c r="DZ126" s="950"/>
    </row>
    <row r="127" spans="1:130" s="197" customFormat="1" ht="26.25" customHeight="1" thickBot="1" x14ac:dyDescent="0.2">
      <c r="A127" s="1004"/>
      <c r="B127" s="976"/>
      <c r="C127" s="1032" t="s">
        <v>460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6">
        <v>34</v>
      </c>
      <c r="AB127" s="987"/>
      <c r="AC127" s="987"/>
      <c r="AD127" s="987"/>
      <c r="AE127" s="988"/>
      <c r="AF127" s="989">
        <v>35</v>
      </c>
      <c r="AG127" s="987"/>
      <c r="AH127" s="987"/>
      <c r="AI127" s="987"/>
      <c r="AJ127" s="988"/>
      <c r="AK127" s="989">
        <v>28</v>
      </c>
      <c r="AL127" s="987"/>
      <c r="AM127" s="987"/>
      <c r="AN127" s="987"/>
      <c r="AO127" s="988"/>
      <c r="AP127" s="990">
        <v>0</v>
      </c>
      <c r="AQ127" s="991"/>
      <c r="AR127" s="991"/>
      <c r="AS127" s="991"/>
      <c r="AT127" s="992"/>
      <c r="AU127" s="233"/>
      <c r="AV127" s="233"/>
      <c r="AW127" s="233"/>
      <c r="AX127" s="914" t="s">
        <v>461</v>
      </c>
      <c r="AY127" s="915"/>
      <c r="AZ127" s="915"/>
      <c r="BA127" s="915"/>
      <c r="BB127" s="915"/>
      <c r="BC127" s="915"/>
      <c r="BD127" s="915"/>
      <c r="BE127" s="916"/>
      <c r="BF127" s="1069" t="s">
        <v>451</v>
      </c>
      <c r="BG127" s="1070"/>
      <c r="BH127" s="1070"/>
      <c r="BI127" s="1070"/>
      <c r="BJ127" s="1070"/>
      <c r="BK127" s="1070"/>
      <c r="BL127" s="1079"/>
      <c r="BM127" s="1069">
        <v>13.96</v>
      </c>
      <c r="BN127" s="1070"/>
      <c r="BO127" s="1070"/>
      <c r="BP127" s="1070"/>
      <c r="BQ127" s="1070"/>
      <c r="BR127" s="1070"/>
      <c r="BS127" s="1079"/>
      <c r="BT127" s="1069">
        <v>20</v>
      </c>
      <c r="BU127" s="1070"/>
      <c r="BV127" s="1070"/>
      <c r="BW127" s="1070"/>
      <c r="BX127" s="1070"/>
      <c r="BY127" s="1070"/>
      <c r="BZ127" s="1071"/>
      <c r="CA127" s="234"/>
      <c r="CB127" s="234"/>
      <c r="CC127" s="234"/>
      <c r="CD127" s="234"/>
      <c r="CE127" s="234"/>
      <c r="CF127" s="234"/>
      <c r="CG127" s="231"/>
      <c r="CH127" s="231"/>
      <c r="CI127" s="231"/>
      <c r="CJ127" s="232"/>
      <c r="CK127" s="1067"/>
      <c r="CL127" s="1067"/>
      <c r="CM127" s="1067"/>
      <c r="CN127" s="1067"/>
      <c r="CO127" s="1068"/>
      <c r="CP127" s="1072" t="s">
        <v>462</v>
      </c>
      <c r="CQ127" s="1073"/>
      <c r="CR127" s="1073"/>
      <c r="CS127" s="1073"/>
      <c r="CT127" s="1073"/>
      <c r="CU127" s="1073"/>
      <c r="CV127" s="1073"/>
      <c r="CW127" s="1073"/>
      <c r="CX127" s="1073"/>
      <c r="CY127" s="1073"/>
      <c r="CZ127" s="1073"/>
      <c r="DA127" s="1073"/>
      <c r="DB127" s="1073"/>
      <c r="DC127" s="1073"/>
      <c r="DD127" s="1073"/>
      <c r="DE127" s="1073"/>
      <c r="DF127" s="1074"/>
      <c r="DG127" s="1075" t="s">
        <v>463</v>
      </c>
      <c r="DH127" s="1076"/>
      <c r="DI127" s="1076"/>
      <c r="DJ127" s="1076"/>
      <c r="DK127" s="1076"/>
      <c r="DL127" s="1076" t="s">
        <v>464</v>
      </c>
      <c r="DM127" s="1076"/>
      <c r="DN127" s="1076"/>
      <c r="DO127" s="1076"/>
      <c r="DP127" s="1076"/>
      <c r="DQ127" s="1076" t="s">
        <v>464</v>
      </c>
      <c r="DR127" s="1076"/>
      <c r="DS127" s="1076"/>
      <c r="DT127" s="1076"/>
      <c r="DU127" s="1076"/>
      <c r="DV127" s="1077" t="s">
        <v>464</v>
      </c>
      <c r="DW127" s="1077"/>
      <c r="DX127" s="1077"/>
      <c r="DY127" s="1077"/>
      <c r="DZ127" s="1078"/>
    </row>
    <row r="128" spans="1:130" s="197" customFormat="1" ht="26.25" customHeight="1" x14ac:dyDescent="0.15">
      <c r="A128" s="1099" t="s">
        <v>465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466</v>
      </c>
      <c r="X128" s="1101"/>
      <c r="Y128" s="1101"/>
      <c r="Z128" s="1102"/>
      <c r="AA128" s="1117">
        <v>136228</v>
      </c>
      <c r="AB128" s="1118"/>
      <c r="AC128" s="1118"/>
      <c r="AD128" s="1118"/>
      <c r="AE128" s="1119"/>
      <c r="AF128" s="1120">
        <v>121692</v>
      </c>
      <c r="AG128" s="1118"/>
      <c r="AH128" s="1118"/>
      <c r="AI128" s="1118"/>
      <c r="AJ128" s="1119"/>
      <c r="AK128" s="1120">
        <v>110920</v>
      </c>
      <c r="AL128" s="1118"/>
      <c r="AM128" s="1118"/>
      <c r="AN128" s="1118"/>
      <c r="AO128" s="1119"/>
      <c r="AP128" s="1121"/>
      <c r="AQ128" s="1122"/>
      <c r="AR128" s="1122"/>
      <c r="AS128" s="1122"/>
      <c r="AT128" s="1123"/>
      <c r="AU128" s="235"/>
      <c r="AV128" s="235"/>
      <c r="AW128" s="235"/>
      <c r="AX128" s="1082" t="s">
        <v>467</v>
      </c>
      <c r="AY128" s="978"/>
      <c r="AZ128" s="978"/>
      <c r="BA128" s="978"/>
      <c r="BB128" s="978"/>
      <c r="BC128" s="978"/>
      <c r="BD128" s="978"/>
      <c r="BE128" s="979"/>
      <c r="BF128" s="1094" t="s">
        <v>451</v>
      </c>
      <c r="BG128" s="1095"/>
      <c r="BH128" s="1095"/>
      <c r="BI128" s="1095"/>
      <c r="BJ128" s="1095"/>
      <c r="BK128" s="1095"/>
      <c r="BL128" s="1096"/>
      <c r="BM128" s="1094">
        <v>18.96</v>
      </c>
      <c r="BN128" s="1095"/>
      <c r="BO128" s="1095"/>
      <c r="BP128" s="1095"/>
      <c r="BQ128" s="1095"/>
      <c r="BR128" s="1095"/>
      <c r="BS128" s="1096"/>
      <c r="BT128" s="1094">
        <v>30</v>
      </c>
      <c r="BU128" s="1097"/>
      <c r="BV128" s="1097"/>
      <c r="BW128" s="1097"/>
      <c r="BX128" s="1097"/>
      <c r="BY128" s="1097"/>
      <c r="BZ128" s="109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58" t="s">
        <v>89</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088" t="s">
        <v>468</v>
      </c>
      <c r="X129" s="1089"/>
      <c r="Y129" s="1089"/>
      <c r="Z129" s="1090"/>
      <c r="AA129" s="986">
        <v>7489559</v>
      </c>
      <c r="AB129" s="987"/>
      <c r="AC129" s="987"/>
      <c r="AD129" s="987"/>
      <c r="AE129" s="988"/>
      <c r="AF129" s="989">
        <v>7413441</v>
      </c>
      <c r="AG129" s="987"/>
      <c r="AH129" s="987"/>
      <c r="AI129" s="987"/>
      <c r="AJ129" s="988"/>
      <c r="AK129" s="989">
        <v>7256172</v>
      </c>
      <c r="AL129" s="987"/>
      <c r="AM129" s="987"/>
      <c r="AN129" s="987"/>
      <c r="AO129" s="988"/>
      <c r="AP129" s="1091"/>
      <c r="AQ129" s="1092"/>
      <c r="AR129" s="1092"/>
      <c r="AS129" s="1092"/>
      <c r="AT129" s="1093"/>
      <c r="AU129" s="235"/>
      <c r="AV129" s="235"/>
      <c r="AW129" s="235"/>
      <c r="AX129" s="1082" t="s">
        <v>469</v>
      </c>
      <c r="AY129" s="978"/>
      <c r="AZ129" s="978"/>
      <c r="BA129" s="978"/>
      <c r="BB129" s="978"/>
      <c r="BC129" s="978"/>
      <c r="BD129" s="978"/>
      <c r="BE129" s="979"/>
      <c r="BF129" s="1083">
        <v>8.1</v>
      </c>
      <c r="BG129" s="1084"/>
      <c r="BH129" s="1084"/>
      <c r="BI129" s="1084"/>
      <c r="BJ129" s="1084"/>
      <c r="BK129" s="1084"/>
      <c r="BL129" s="1085"/>
      <c r="BM129" s="1083">
        <v>25</v>
      </c>
      <c r="BN129" s="1084"/>
      <c r="BO129" s="1084"/>
      <c r="BP129" s="1084"/>
      <c r="BQ129" s="1084"/>
      <c r="BR129" s="1084"/>
      <c r="BS129" s="1085"/>
      <c r="BT129" s="1083">
        <v>35</v>
      </c>
      <c r="BU129" s="1086"/>
      <c r="BV129" s="1086"/>
      <c r="BW129" s="1086"/>
      <c r="BX129" s="1086"/>
      <c r="BY129" s="1086"/>
      <c r="BZ129" s="108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58" t="s">
        <v>470</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088" t="s">
        <v>471</v>
      </c>
      <c r="X130" s="1089"/>
      <c r="Y130" s="1089"/>
      <c r="Z130" s="1090"/>
      <c r="AA130" s="986">
        <v>1391355</v>
      </c>
      <c r="AB130" s="987"/>
      <c r="AC130" s="987"/>
      <c r="AD130" s="987"/>
      <c r="AE130" s="988"/>
      <c r="AF130" s="989">
        <v>1433450</v>
      </c>
      <c r="AG130" s="987"/>
      <c r="AH130" s="987"/>
      <c r="AI130" s="987"/>
      <c r="AJ130" s="988"/>
      <c r="AK130" s="989">
        <v>1417825</v>
      </c>
      <c r="AL130" s="987"/>
      <c r="AM130" s="987"/>
      <c r="AN130" s="987"/>
      <c r="AO130" s="988"/>
      <c r="AP130" s="1091"/>
      <c r="AQ130" s="1092"/>
      <c r="AR130" s="1092"/>
      <c r="AS130" s="1092"/>
      <c r="AT130" s="1093"/>
      <c r="AU130" s="235"/>
      <c r="AV130" s="235"/>
      <c r="AW130" s="235"/>
      <c r="AX130" s="1141" t="s">
        <v>472</v>
      </c>
      <c r="AY130" s="1073"/>
      <c r="AZ130" s="1073"/>
      <c r="BA130" s="1073"/>
      <c r="BB130" s="1073"/>
      <c r="BC130" s="1073"/>
      <c r="BD130" s="1073"/>
      <c r="BE130" s="1074"/>
      <c r="BF130" s="1103">
        <v>63.2</v>
      </c>
      <c r="BG130" s="1104"/>
      <c r="BH130" s="1104"/>
      <c r="BI130" s="1104"/>
      <c r="BJ130" s="1104"/>
      <c r="BK130" s="1104"/>
      <c r="BL130" s="1105"/>
      <c r="BM130" s="1103">
        <v>350</v>
      </c>
      <c r="BN130" s="1104"/>
      <c r="BO130" s="1104"/>
      <c r="BP130" s="1104"/>
      <c r="BQ130" s="1104"/>
      <c r="BR130" s="1104"/>
      <c r="BS130" s="1105"/>
      <c r="BT130" s="1106"/>
      <c r="BU130" s="1107"/>
      <c r="BV130" s="1107"/>
      <c r="BW130" s="1107"/>
      <c r="BX130" s="1107"/>
      <c r="BY130" s="1107"/>
      <c r="BZ130" s="11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473</v>
      </c>
      <c r="X131" s="1112"/>
      <c r="Y131" s="1112"/>
      <c r="Z131" s="1113"/>
      <c r="AA131" s="1025">
        <v>6098204</v>
      </c>
      <c r="AB131" s="1026"/>
      <c r="AC131" s="1026"/>
      <c r="AD131" s="1026"/>
      <c r="AE131" s="1027"/>
      <c r="AF131" s="1028">
        <v>5979991</v>
      </c>
      <c r="AG131" s="1026"/>
      <c r="AH131" s="1026"/>
      <c r="AI131" s="1026"/>
      <c r="AJ131" s="1027"/>
      <c r="AK131" s="1028">
        <v>5838347</v>
      </c>
      <c r="AL131" s="1026"/>
      <c r="AM131" s="1026"/>
      <c r="AN131" s="1026"/>
      <c r="AO131" s="1027"/>
      <c r="AP131" s="1114"/>
      <c r="AQ131" s="1115"/>
      <c r="AR131" s="1115"/>
      <c r="AS131" s="1115"/>
      <c r="AT131" s="111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5" t="s">
        <v>474</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475</v>
      </c>
      <c r="W132" s="1129"/>
      <c r="X132" s="1129"/>
      <c r="Y132" s="1129"/>
      <c r="Z132" s="1130"/>
      <c r="AA132" s="1131">
        <v>8.7017423489999999</v>
      </c>
      <c r="AB132" s="1132"/>
      <c r="AC132" s="1132"/>
      <c r="AD132" s="1132"/>
      <c r="AE132" s="1133"/>
      <c r="AF132" s="1134">
        <v>9.4842450429999996</v>
      </c>
      <c r="AG132" s="1132"/>
      <c r="AH132" s="1132"/>
      <c r="AI132" s="1132"/>
      <c r="AJ132" s="1133"/>
      <c r="AK132" s="1134">
        <v>6.3063226630000004</v>
      </c>
      <c r="AL132" s="1132"/>
      <c r="AM132" s="1132"/>
      <c r="AN132" s="1132"/>
      <c r="AO132" s="1133"/>
      <c r="AP132" s="1015"/>
      <c r="AQ132" s="1016"/>
      <c r="AR132" s="1016"/>
      <c r="AS132" s="1016"/>
      <c r="AT132" s="113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36" t="s">
        <v>476</v>
      </c>
      <c r="W133" s="1136"/>
      <c r="X133" s="1136"/>
      <c r="Y133" s="1136"/>
      <c r="Z133" s="1137"/>
      <c r="AA133" s="1138">
        <v>12.6</v>
      </c>
      <c r="AB133" s="1139"/>
      <c r="AC133" s="1139"/>
      <c r="AD133" s="1139"/>
      <c r="AE133" s="1140"/>
      <c r="AF133" s="1138">
        <v>9.6999999999999993</v>
      </c>
      <c r="AG133" s="1139"/>
      <c r="AH133" s="1139"/>
      <c r="AI133" s="1139"/>
      <c r="AJ133" s="1140"/>
      <c r="AK133" s="1138">
        <v>8.1</v>
      </c>
      <c r="AL133" s="1139"/>
      <c r="AM133" s="1139"/>
      <c r="AN133" s="1139"/>
      <c r="AO133" s="1140"/>
      <c r="AP133" s="1056"/>
      <c r="AQ133" s="1057"/>
      <c r="AR133" s="1057"/>
      <c r="AS133" s="1057"/>
      <c r="AT133" s="112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F130:BL130"/>
    <mergeCell ref="AP132:AT132"/>
    <mergeCell ref="V133:Z133"/>
    <mergeCell ref="AA133:AE133"/>
    <mergeCell ref="AF133:AJ133"/>
    <mergeCell ref="AK133:AO133"/>
    <mergeCell ref="AX130:BE130"/>
    <mergeCell ref="AA128:AE128"/>
    <mergeCell ref="AF128:AJ128"/>
    <mergeCell ref="AK128:AO128"/>
    <mergeCell ref="AP128:AT128"/>
    <mergeCell ref="AP133:AT133"/>
    <mergeCell ref="A132:U133"/>
    <mergeCell ref="V132:Z132"/>
    <mergeCell ref="AA132:AE132"/>
    <mergeCell ref="AF132:AJ132"/>
    <mergeCell ref="AK132:AO132"/>
    <mergeCell ref="A128:V128"/>
    <mergeCell ref="W128:Z128"/>
    <mergeCell ref="BM130:BS130"/>
    <mergeCell ref="BT130:BZ130"/>
    <mergeCell ref="A131:V131"/>
    <mergeCell ref="W131:Z131"/>
    <mergeCell ref="AA131:AE131"/>
    <mergeCell ref="AF131:AJ131"/>
    <mergeCell ref="AK131:AO131"/>
    <mergeCell ref="AP131:AT131"/>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DL124:DP124"/>
    <mergeCell ref="DQ124:DU124"/>
    <mergeCell ref="DV124:DZ124"/>
    <mergeCell ref="C125:Z125"/>
    <mergeCell ref="AA125:AE125"/>
    <mergeCell ref="AF125:AJ125"/>
    <mergeCell ref="AK125:AO125"/>
    <mergeCell ref="AP125:AT125"/>
    <mergeCell ref="CK125:CO127"/>
    <mergeCell ref="CP125:DF125"/>
    <mergeCell ref="DG125:DK125"/>
    <mergeCell ref="DL125:DP125"/>
    <mergeCell ref="DQ125:DU125"/>
    <mergeCell ref="DV125:DZ125"/>
    <mergeCell ref="C126:Z126"/>
    <mergeCell ref="AA126:AE126"/>
    <mergeCell ref="AF126:AJ126"/>
    <mergeCell ref="AK126:AO126"/>
    <mergeCell ref="AP126:AT126"/>
    <mergeCell ref="AX126:BE126"/>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BQ120:BU120"/>
    <mergeCell ref="BV120:BZ120"/>
    <mergeCell ref="CA120:CE120"/>
    <mergeCell ref="CF120:CJ120"/>
    <mergeCell ref="CK120:CO124"/>
    <mergeCell ref="CP120:DF120"/>
    <mergeCell ref="BQ121:BU121"/>
    <mergeCell ref="BV121:BZ121"/>
    <mergeCell ref="CA121:CE121"/>
    <mergeCell ref="CF121:CJ121"/>
    <mergeCell ref="DG120:DK120"/>
    <mergeCell ref="DL120:DP120"/>
    <mergeCell ref="DQ120:DU120"/>
    <mergeCell ref="DV120:DZ120"/>
    <mergeCell ref="C121:Z121"/>
    <mergeCell ref="AA121:AE121"/>
    <mergeCell ref="AF121:AJ121"/>
    <mergeCell ref="AK121:AO121"/>
    <mergeCell ref="AP121:AT121"/>
    <mergeCell ref="AZ121:BP121"/>
    <mergeCell ref="CP121:DF121"/>
    <mergeCell ref="DG121:DK121"/>
    <mergeCell ref="DL121:DP121"/>
    <mergeCell ref="DQ121:DU121"/>
    <mergeCell ref="DV121:DZ121"/>
    <mergeCell ref="C122:Z122"/>
    <mergeCell ref="AA122:AE122"/>
    <mergeCell ref="AF122:AJ122"/>
    <mergeCell ref="AK122:AO122"/>
    <mergeCell ref="AP122:AT122"/>
    <mergeCell ref="CA119:CE119"/>
    <mergeCell ref="CF119:CJ119"/>
    <mergeCell ref="CM119:DF119"/>
    <mergeCell ref="DL118:DP118"/>
    <mergeCell ref="DQ118:DU118"/>
    <mergeCell ref="DV118:DZ118"/>
    <mergeCell ref="DG119:DK119"/>
    <mergeCell ref="DL119:DP119"/>
    <mergeCell ref="DQ119:DU119"/>
    <mergeCell ref="DV119:DZ119"/>
    <mergeCell ref="C120:Z120"/>
    <mergeCell ref="AA120:AE120"/>
    <mergeCell ref="AF120:AJ120"/>
    <mergeCell ref="AK120:AO120"/>
    <mergeCell ref="AP120:AT120"/>
    <mergeCell ref="AZ120:BP120"/>
    <mergeCell ref="BQ117:BU117"/>
    <mergeCell ref="BV117:BZ117"/>
    <mergeCell ref="CA117:CE117"/>
    <mergeCell ref="CF117:CJ117"/>
    <mergeCell ref="CM117:DF117"/>
    <mergeCell ref="A117:X117"/>
    <mergeCell ref="Y117:Z117"/>
    <mergeCell ref="AA117:AE117"/>
    <mergeCell ref="DG118:DK118"/>
    <mergeCell ref="DG117:DK117"/>
    <mergeCell ref="DL117:DP117"/>
    <mergeCell ref="DQ117:DU117"/>
    <mergeCell ref="DV117:DZ117"/>
    <mergeCell ref="A118:Z118"/>
    <mergeCell ref="AA118:AE118"/>
    <mergeCell ref="AF118:AJ118"/>
    <mergeCell ref="AK118:AO118"/>
    <mergeCell ref="AP118:AT118"/>
    <mergeCell ref="AU119:AY122"/>
    <mergeCell ref="BQ118:BU118"/>
    <mergeCell ref="BV118:BZ118"/>
    <mergeCell ref="CA118:CE118"/>
    <mergeCell ref="CF118:CJ118"/>
    <mergeCell ref="CM118:DF118"/>
    <mergeCell ref="BO118:BP118"/>
    <mergeCell ref="AZ119:BP119"/>
    <mergeCell ref="BQ119:BU119"/>
    <mergeCell ref="BV119:BZ119"/>
    <mergeCell ref="A119:B127"/>
    <mergeCell ref="C119:Z119"/>
    <mergeCell ref="AA119:AE119"/>
    <mergeCell ref="AF119:AJ119"/>
    <mergeCell ref="AK119:AO119"/>
    <mergeCell ref="AP119:AT119"/>
    <mergeCell ref="CA115:CE115"/>
    <mergeCell ref="CF115:CJ115"/>
    <mergeCell ref="CM115:DF115"/>
    <mergeCell ref="DG115:DK115"/>
    <mergeCell ref="DL115:DP115"/>
    <mergeCell ref="DQ115:DU115"/>
    <mergeCell ref="DL116:DP116"/>
    <mergeCell ref="DQ116:DU116"/>
    <mergeCell ref="DV116:DZ116"/>
    <mergeCell ref="DV115:DZ115"/>
    <mergeCell ref="C116:Z116"/>
    <mergeCell ref="AA116:AE116"/>
    <mergeCell ref="AF116:AJ116"/>
    <mergeCell ref="AK116:AO116"/>
    <mergeCell ref="AP116:AT116"/>
    <mergeCell ref="AZ116:BP116"/>
    <mergeCell ref="AF117:AJ117"/>
    <mergeCell ref="AK117:AO117"/>
    <mergeCell ref="AP117:AT117"/>
    <mergeCell ref="CF116:CJ116"/>
    <mergeCell ref="CM116:DF116"/>
    <mergeCell ref="DG116:DK116"/>
    <mergeCell ref="BQ116:BU116"/>
    <mergeCell ref="BV116:BZ116"/>
    <mergeCell ref="CA116:CE116"/>
    <mergeCell ref="AZ117:BP117"/>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F111:CJ111"/>
    <mergeCell ref="CM111:DF111"/>
    <mergeCell ref="DG111:DK111"/>
    <mergeCell ref="DL111:DP111"/>
    <mergeCell ref="DQ111:DU111"/>
    <mergeCell ref="DV111:DZ111"/>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8"/>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B70:P70"/>
    <mergeCell ref="Q70:U70"/>
    <mergeCell ref="V70:Z70"/>
    <mergeCell ref="AA70:AE70"/>
    <mergeCell ref="AF70:AJ70"/>
    <mergeCell ref="AK70:AO70"/>
    <mergeCell ref="DL67:DP67"/>
    <mergeCell ref="DQ67:DU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AU66:AY67"/>
    <mergeCell ref="AZ66:BD67"/>
    <mergeCell ref="BS66:CG66"/>
    <mergeCell ref="CH66:CL66"/>
    <mergeCell ref="CM66:CQ66"/>
    <mergeCell ref="CR66:CV66"/>
    <mergeCell ref="BS67:CG67"/>
    <mergeCell ref="CH67:CL67"/>
    <mergeCell ref="CM67:CQ67"/>
    <mergeCell ref="CR67:CV67"/>
    <mergeCell ref="DV67:DZ67"/>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BJ63:BN63"/>
    <mergeCell ref="BS63:CG63"/>
    <mergeCell ref="CR61:CV61"/>
    <mergeCell ref="CW61:DA61"/>
    <mergeCell ref="DB61:DF61"/>
    <mergeCell ref="DG61:DK61"/>
    <mergeCell ref="CR64:CV64"/>
    <mergeCell ref="CW64:DA64"/>
    <mergeCell ref="DB64:DF64"/>
    <mergeCell ref="DG64:DK64"/>
    <mergeCell ref="CH63:CL63"/>
    <mergeCell ref="CM63:CQ63"/>
    <mergeCell ref="CR63:CV63"/>
    <mergeCell ref="CW63:DA63"/>
    <mergeCell ref="DB63:DF63"/>
    <mergeCell ref="DG63:DK63"/>
    <mergeCell ref="AU62:AY62"/>
    <mergeCell ref="AZ62:BD62"/>
    <mergeCell ref="V61:Z61"/>
    <mergeCell ref="BS64:CG64"/>
    <mergeCell ref="CH64:CL64"/>
    <mergeCell ref="CM64:CQ64"/>
    <mergeCell ref="AP63:AT63"/>
    <mergeCell ref="AU63:AY63"/>
    <mergeCell ref="AZ63:BD63"/>
    <mergeCell ref="BE63:BI63"/>
    <mergeCell ref="DL63:DP63"/>
    <mergeCell ref="DQ63:DU63"/>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CW62:DA62"/>
    <mergeCell ref="DB62:DF62"/>
    <mergeCell ref="DG62:DK62"/>
    <mergeCell ref="CW60:DA60"/>
    <mergeCell ref="DB60:DF60"/>
    <mergeCell ref="DG60:DK60"/>
    <mergeCell ref="AK60:AO60"/>
    <mergeCell ref="DV59:DZ59"/>
    <mergeCell ref="DV60:DZ60"/>
    <mergeCell ref="AK59:AO59"/>
    <mergeCell ref="AP59:AT59"/>
    <mergeCell ref="AU59:AY59"/>
    <mergeCell ref="AZ59:BD59"/>
    <mergeCell ref="AF61:AJ61"/>
    <mergeCell ref="AK61:AO61"/>
    <mergeCell ref="AP61:AT61"/>
    <mergeCell ref="CH60:CL60"/>
    <mergeCell ref="CM60:CQ60"/>
    <mergeCell ref="CR60:CV60"/>
    <mergeCell ref="DL60:DP60"/>
    <mergeCell ref="B59:P59"/>
    <mergeCell ref="Q59:U59"/>
    <mergeCell ref="V59:Z59"/>
    <mergeCell ref="DQ60:DU60"/>
    <mergeCell ref="B61:P61"/>
    <mergeCell ref="Q61:U61"/>
    <mergeCell ref="AA59:AE59"/>
    <mergeCell ref="AF59:AJ59"/>
    <mergeCell ref="AA61:AE61"/>
    <mergeCell ref="DL61:DP61"/>
    <mergeCell ref="DQ61:DU61"/>
    <mergeCell ref="AU61:AY61"/>
    <mergeCell ref="AZ61:BD61"/>
    <mergeCell ref="BE61:BI61"/>
    <mergeCell ref="BS61:CG61"/>
    <mergeCell ref="CH61:CL61"/>
    <mergeCell ref="CM61:CQ61"/>
    <mergeCell ref="BS59:CG59"/>
    <mergeCell ref="CH59:CL59"/>
    <mergeCell ref="CM59:CQ59"/>
    <mergeCell ref="CR59:CV59"/>
    <mergeCell ref="CW59:DA59"/>
    <mergeCell ref="AP60:AT60"/>
    <mergeCell ref="AU60:AY60"/>
    <mergeCell ref="AZ60:BD60"/>
    <mergeCell ref="BE60:BI60"/>
    <mergeCell ref="BS60:CG60"/>
    <mergeCell ref="B60:P60"/>
    <mergeCell ref="Q60:U60"/>
    <mergeCell ref="V60:Z60"/>
    <mergeCell ref="AA60:AE60"/>
    <mergeCell ref="AF60:AJ60"/>
    <mergeCell ref="BE59:BI59"/>
    <mergeCell ref="DB59:DF59"/>
    <mergeCell ref="DG59:DK59"/>
    <mergeCell ref="DL59:DP59"/>
    <mergeCell ref="DQ59:DU59"/>
    <mergeCell ref="DL57:DP57"/>
    <mergeCell ref="DQ57:DU57"/>
    <mergeCell ref="AU58:AY58"/>
    <mergeCell ref="AZ58:BD58"/>
    <mergeCell ref="BE58:BI58"/>
    <mergeCell ref="BS58:CG58"/>
    <mergeCell ref="CH58:CL58"/>
    <mergeCell ref="CM58:CQ58"/>
    <mergeCell ref="DV58:DZ58"/>
    <mergeCell ref="CR58:CV58"/>
    <mergeCell ref="CW58:DA58"/>
    <mergeCell ref="DB58:DF58"/>
    <mergeCell ref="DG58:DK58"/>
    <mergeCell ref="DL58:DP58"/>
    <mergeCell ref="DQ58:DU58"/>
    <mergeCell ref="CR57:CV57"/>
    <mergeCell ref="CW57:DA57"/>
    <mergeCell ref="DB57:DF57"/>
    <mergeCell ref="DG57:DK57"/>
    <mergeCell ref="AK57:AO57"/>
    <mergeCell ref="AP57:AT57"/>
    <mergeCell ref="AU57:AY57"/>
    <mergeCell ref="AZ57:BD57"/>
    <mergeCell ref="BE57:BI57"/>
    <mergeCell ref="BS57:CG57"/>
    <mergeCell ref="DV57:DZ57"/>
    <mergeCell ref="B58:P58"/>
    <mergeCell ref="Q58:U58"/>
    <mergeCell ref="V58:Z58"/>
    <mergeCell ref="AA58:AE58"/>
    <mergeCell ref="AF58:AJ58"/>
    <mergeCell ref="AK58:AO58"/>
    <mergeCell ref="AP58:AT58"/>
    <mergeCell ref="CH57:CL57"/>
    <mergeCell ref="CM57:CQ57"/>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5"/>
  <sheetViews>
    <sheetView showGridLines="0" view="pageBreakPreview" topLeftCell="G1" zoomScale="60" zoomScaleNormal="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8"/>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3"/>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45" t="s">
        <v>479</v>
      </c>
      <c r="L7" s="254"/>
      <c r="M7" s="255" t="s">
        <v>480</v>
      </c>
      <c r="N7" s="256"/>
    </row>
    <row r="8" spans="1:16" x14ac:dyDescent="0.15">
      <c r="A8" s="248"/>
      <c r="B8" s="244"/>
      <c r="C8" s="244"/>
      <c r="D8" s="244"/>
      <c r="E8" s="244"/>
      <c r="F8" s="244"/>
      <c r="G8" s="257"/>
      <c r="H8" s="258"/>
      <c r="I8" s="258"/>
      <c r="J8" s="259"/>
      <c r="K8" s="1146"/>
      <c r="L8" s="260" t="s">
        <v>481</v>
      </c>
      <c r="M8" s="261" t="s">
        <v>482</v>
      </c>
      <c r="N8" s="262" t="s">
        <v>483</v>
      </c>
    </row>
    <row r="9" spans="1:16" x14ac:dyDescent="0.15">
      <c r="A9" s="248"/>
      <c r="B9" s="244"/>
      <c r="C9" s="244"/>
      <c r="D9" s="244"/>
      <c r="E9" s="244"/>
      <c r="F9" s="244"/>
      <c r="G9" s="1147" t="s">
        <v>484</v>
      </c>
      <c r="H9" s="1148"/>
      <c r="I9" s="1148"/>
      <c r="J9" s="1149"/>
      <c r="K9" s="263">
        <v>1528249</v>
      </c>
      <c r="L9" s="264">
        <v>112297</v>
      </c>
      <c r="M9" s="265">
        <v>83939</v>
      </c>
      <c r="N9" s="266">
        <v>33.799999999999997</v>
      </c>
    </row>
    <row r="10" spans="1:16" x14ac:dyDescent="0.15">
      <c r="A10" s="248"/>
      <c r="B10" s="244"/>
      <c r="C10" s="244"/>
      <c r="D10" s="244"/>
      <c r="E10" s="244"/>
      <c r="F10" s="244"/>
      <c r="G10" s="1147" t="s">
        <v>485</v>
      </c>
      <c r="H10" s="1148"/>
      <c r="I10" s="1148"/>
      <c r="J10" s="1149"/>
      <c r="K10" s="267">
        <v>426970</v>
      </c>
      <c r="L10" s="268">
        <v>31374</v>
      </c>
      <c r="M10" s="269">
        <v>8976</v>
      </c>
      <c r="N10" s="270">
        <v>249.5</v>
      </c>
    </row>
    <row r="11" spans="1:16" ht="13.5" customHeight="1" x14ac:dyDescent="0.15">
      <c r="A11" s="248"/>
      <c r="B11" s="244"/>
      <c r="C11" s="244"/>
      <c r="D11" s="244"/>
      <c r="E11" s="244"/>
      <c r="F11" s="244"/>
      <c r="G11" s="1147" t="s">
        <v>486</v>
      </c>
      <c r="H11" s="1148"/>
      <c r="I11" s="1148"/>
      <c r="J11" s="1149"/>
      <c r="K11" s="267">
        <v>178728</v>
      </c>
      <c r="L11" s="268">
        <v>13133</v>
      </c>
      <c r="M11" s="269">
        <v>13172</v>
      </c>
      <c r="N11" s="270">
        <v>-0.3</v>
      </c>
    </row>
    <row r="12" spans="1:16" ht="13.5" customHeight="1" x14ac:dyDescent="0.15">
      <c r="A12" s="248"/>
      <c r="B12" s="244"/>
      <c r="C12" s="244"/>
      <c r="D12" s="244"/>
      <c r="E12" s="244"/>
      <c r="F12" s="244"/>
      <c r="G12" s="1147" t="s">
        <v>487</v>
      </c>
      <c r="H12" s="1148"/>
      <c r="I12" s="1148"/>
      <c r="J12" s="1149"/>
      <c r="K12" s="267">
        <v>33800</v>
      </c>
      <c r="L12" s="268">
        <v>2484</v>
      </c>
      <c r="M12" s="269">
        <v>634</v>
      </c>
      <c r="N12" s="270">
        <v>291.8</v>
      </c>
    </row>
    <row r="13" spans="1:16" ht="13.5" customHeight="1" x14ac:dyDescent="0.15">
      <c r="A13" s="248"/>
      <c r="B13" s="244"/>
      <c r="C13" s="244"/>
      <c r="D13" s="244"/>
      <c r="E13" s="244"/>
      <c r="F13" s="244"/>
      <c r="G13" s="1147" t="s">
        <v>488</v>
      </c>
      <c r="H13" s="1148"/>
      <c r="I13" s="1148"/>
      <c r="J13" s="1149"/>
      <c r="K13" s="267" t="s">
        <v>489</v>
      </c>
      <c r="L13" s="268" t="s">
        <v>489</v>
      </c>
      <c r="M13" s="269">
        <v>21</v>
      </c>
      <c r="N13" s="270" t="s">
        <v>489</v>
      </c>
    </row>
    <row r="14" spans="1:16" ht="13.5" customHeight="1" x14ac:dyDescent="0.15">
      <c r="A14" s="248"/>
      <c r="B14" s="244"/>
      <c r="C14" s="244"/>
      <c r="D14" s="244"/>
      <c r="E14" s="244"/>
      <c r="F14" s="244"/>
      <c r="G14" s="1147" t="s">
        <v>490</v>
      </c>
      <c r="H14" s="1148"/>
      <c r="I14" s="1148"/>
      <c r="J14" s="1149"/>
      <c r="K14" s="267">
        <v>73775</v>
      </c>
      <c r="L14" s="268">
        <v>5421</v>
      </c>
      <c r="M14" s="269">
        <v>3872</v>
      </c>
      <c r="N14" s="270">
        <v>40</v>
      </c>
    </row>
    <row r="15" spans="1:16" ht="13.5" customHeight="1" x14ac:dyDescent="0.15">
      <c r="A15" s="248"/>
      <c r="B15" s="244"/>
      <c r="C15" s="244"/>
      <c r="D15" s="244"/>
      <c r="E15" s="244"/>
      <c r="F15" s="244"/>
      <c r="G15" s="1147" t="s">
        <v>491</v>
      </c>
      <c r="H15" s="1148"/>
      <c r="I15" s="1148"/>
      <c r="J15" s="1149"/>
      <c r="K15" s="267">
        <v>32315</v>
      </c>
      <c r="L15" s="268">
        <v>2375</v>
      </c>
      <c r="M15" s="269">
        <v>2062</v>
      </c>
      <c r="N15" s="270">
        <v>15.2</v>
      </c>
    </row>
    <row r="16" spans="1:16" x14ac:dyDescent="0.15">
      <c r="A16" s="248"/>
      <c r="B16" s="244"/>
      <c r="C16" s="244"/>
      <c r="D16" s="244"/>
      <c r="E16" s="244"/>
      <c r="F16" s="244"/>
      <c r="G16" s="1150" t="s">
        <v>492</v>
      </c>
      <c r="H16" s="1151"/>
      <c r="I16" s="1151"/>
      <c r="J16" s="1152"/>
      <c r="K16" s="268">
        <v>-166269</v>
      </c>
      <c r="L16" s="268">
        <v>-12218</v>
      </c>
      <c r="M16" s="269">
        <v>-8514</v>
      </c>
      <c r="N16" s="270">
        <v>43.5</v>
      </c>
    </row>
    <row r="17" spans="1:16" x14ac:dyDescent="0.15">
      <c r="A17" s="248"/>
      <c r="B17" s="244"/>
      <c r="C17" s="244"/>
      <c r="D17" s="244"/>
      <c r="E17" s="244"/>
      <c r="F17" s="244"/>
      <c r="G17" s="1150" t="s">
        <v>167</v>
      </c>
      <c r="H17" s="1151"/>
      <c r="I17" s="1151"/>
      <c r="J17" s="1152"/>
      <c r="K17" s="268">
        <v>2107568</v>
      </c>
      <c r="L17" s="268">
        <v>154866</v>
      </c>
      <c r="M17" s="269">
        <v>104161</v>
      </c>
      <c r="N17" s="270">
        <v>48.7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42" t="s">
        <v>497</v>
      </c>
      <c r="H21" s="1143"/>
      <c r="I21" s="1143"/>
      <c r="J21" s="1144"/>
      <c r="K21" s="280">
        <v>12.71</v>
      </c>
      <c r="L21" s="281">
        <v>9.8000000000000007</v>
      </c>
      <c r="M21" s="282">
        <v>2.91</v>
      </c>
      <c r="N21" s="249"/>
      <c r="O21" s="283"/>
      <c r="P21" s="279"/>
    </row>
    <row r="22" spans="1:16" s="284" customFormat="1" x14ac:dyDescent="0.15">
      <c r="A22" s="279"/>
      <c r="B22" s="249"/>
      <c r="C22" s="249"/>
      <c r="D22" s="249"/>
      <c r="E22" s="249"/>
      <c r="F22" s="249"/>
      <c r="G22" s="1142" t="s">
        <v>498</v>
      </c>
      <c r="H22" s="1143"/>
      <c r="I22" s="1143"/>
      <c r="J22" s="1144"/>
      <c r="K22" s="285">
        <v>94.2</v>
      </c>
      <c r="L22" s="286">
        <v>96.3</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45" t="s">
        <v>479</v>
      </c>
      <c r="L30" s="254"/>
      <c r="M30" s="255" t="s">
        <v>480</v>
      </c>
      <c r="N30" s="256"/>
    </row>
    <row r="31" spans="1:16" x14ac:dyDescent="0.15">
      <c r="A31" s="248"/>
      <c r="B31" s="244"/>
      <c r="C31" s="244"/>
      <c r="D31" s="244"/>
      <c r="E31" s="244"/>
      <c r="F31" s="244"/>
      <c r="G31" s="257"/>
      <c r="H31" s="258"/>
      <c r="I31" s="258"/>
      <c r="J31" s="259"/>
      <c r="K31" s="1146"/>
      <c r="L31" s="260" t="s">
        <v>481</v>
      </c>
      <c r="M31" s="261" t="s">
        <v>482</v>
      </c>
      <c r="N31" s="262" t="s">
        <v>483</v>
      </c>
    </row>
    <row r="32" spans="1:16" ht="27" customHeight="1" x14ac:dyDescent="0.15">
      <c r="A32" s="248"/>
      <c r="B32" s="244"/>
      <c r="C32" s="244"/>
      <c r="D32" s="244"/>
      <c r="E32" s="244"/>
      <c r="F32" s="244"/>
      <c r="G32" s="1158" t="s">
        <v>502</v>
      </c>
      <c r="H32" s="1159"/>
      <c r="I32" s="1159"/>
      <c r="J32" s="1160"/>
      <c r="K32" s="294">
        <v>1332802</v>
      </c>
      <c r="L32" s="294">
        <v>97935</v>
      </c>
      <c r="M32" s="295">
        <v>53592</v>
      </c>
      <c r="N32" s="296">
        <v>82.7</v>
      </c>
    </row>
    <row r="33" spans="1:16" ht="13.5" customHeight="1" x14ac:dyDescent="0.15">
      <c r="A33" s="248"/>
      <c r="B33" s="244"/>
      <c r="C33" s="244"/>
      <c r="D33" s="244"/>
      <c r="E33" s="244"/>
      <c r="F33" s="244"/>
      <c r="G33" s="1158" t="s">
        <v>503</v>
      </c>
      <c r="H33" s="1159"/>
      <c r="I33" s="1159"/>
      <c r="J33" s="1160"/>
      <c r="K33" s="294" t="s">
        <v>489</v>
      </c>
      <c r="L33" s="294" t="s">
        <v>489</v>
      </c>
      <c r="M33" s="295" t="s">
        <v>489</v>
      </c>
      <c r="N33" s="296" t="s">
        <v>489</v>
      </c>
    </row>
    <row r="34" spans="1:16" ht="27" customHeight="1" x14ac:dyDescent="0.15">
      <c r="A34" s="248"/>
      <c r="B34" s="244"/>
      <c r="C34" s="244"/>
      <c r="D34" s="244"/>
      <c r="E34" s="244"/>
      <c r="F34" s="244"/>
      <c r="G34" s="1158" t="s">
        <v>504</v>
      </c>
      <c r="H34" s="1159"/>
      <c r="I34" s="1159"/>
      <c r="J34" s="1160"/>
      <c r="K34" s="294" t="s">
        <v>489</v>
      </c>
      <c r="L34" s="294" t="s">
        <v>489</v>
      </c>
      <c r="M34" s="295">
        <v>0</v>
      </c>
      <c r="N34" s="296" t="s">
        <v>489</v>
      </c>
    </row>
    <row r="35" spans="1:16" ht="27" customHeight="1" x14ac:dyDescent="0.15">
      <c r="A35" s="248"/>
      <c r="B35" s="244"/>
      <c r="C35" s="244"/>
      <c r="D35" s="244"/>
      <c r="E35" s="244"/>
      <c r="F35" s="244"/>
      <c r="G35" s="1158" t="s">
        <v>505</v>
      </c>
      <c r="H35" s="1159"/>
      <c r="I35" s="1159"/>
      <c r="J35" s="1160"/>
      <c r="K35" s="294">
        <v>538035</v>
      </c>
      <c r="L35" s="294">
        <v>39535</v>
      </c>
      <c r="M35" s="295">
        <v>20509</v>
      </c>
      <c r="N35" s="296">
        <v>92.8</v>
      </c>
    </row>
    <row r="36" spans="1:16" ht="27" customHeight="1" x14ac:dyDescent="0.15">
      <c r="A36" s="248"/>
      <c r="B36" s="244"/>
      <c r="C36" s="244"/>
      <c r="D36" s="244"/>
      <c r="E36" s="244"/>
      <c r="F36" s="244"/>
      <c r="G36" s="1158" t="s">
        <v>506</v>
      </c>
      <c r="H36" s="1159"/>
      <c r="I36" s="1159"/>
      <c r="J36" s="1160"/>
      <c r="K36" s="294">
        <v>25076</v>
      </c>
      <c r="L36" s="294">
        <v>1843</v>
      </c>
      <c r="M36" s="295">
        <v>3503</v>
      </c>
      <c r="N36" s="296">
        <v>-47.4</v>
      </c>
    </row>
    <row r="37" spans="1:16" ht="13.5" customHeight="1" x14ac:dyDescent="0.15">
      <c r="A37" s="248"/>
      <c r="B37" s="244"/>
      <c r="C37" s="244"/>
      <c r="D37" s="244"/>
      <c r="E37" s="244"/>
      <c r="F37" s="244"/>
      <c r="G37" s="1158" t="s">
        <v>507</v>
      </c>
      <c r="H37" s="1159"/>
      <c r="I37" s="1159"/>
      <c r="J37" s="1160"/>
      <c r="K37" s="294">
        <v>1017</v>
      </c>
      <c r="L37" s="294">
        <v>75</v>
      </c>
      <c r="M37" s="295">
        <v>1405</v>
      </c>
      <c r="N37" s="296">
        <v>-94.7</v>
      </c>
    </row>
    <row r="38" spans="1:16" ht="27" customHeight="1" x14ac:dyDescent="0.15">
      <c r="A38" s="248"/>
      <c r="B38" s="244"/>
      <c r="C38" s="244"/>
      <c r="D38" s="244"/>
      <c r="E38" s="244"/>
      <c r="F38" s="244"/>
      <c r="G38" s="1161" t="s">
        <v>508</v>
      </c>
      <c r="H38" s="1162"/>
      <c r="I38" s="1162"/>
      <c r="J38" s="1163"/>
      <c r="K38" s="297" t="s">
        <v>489</v>
      </c>
      <c r="L38" s="297" t="s">
        <v>489</v>
      </c>
      <c r="M38" s="298">
        <v>2</v>
      </c>
      <c r="N38" s="299" t="s">
        <v>489</v>
      </c>
      <c r="O38" s="293"/>
    </row>
    <row r="39" spans="1:16" x14ac:dyDescent="0.15">
      <c r="A39" s="248"/>
      <c r="B39" s="244"/>
      <c r="C39" s="244"/>
      <c r="D39" s="244"/>
      <c r="E39" s="244"/>
      <c r="F39" s="244"/>
      <c r="G39" s="1161" t="s">
        <v>509</v>
      </c>
      <c r="H39" s="1162"/>
      <c r="I39" s="1162"/>
      <c r="J39" s="1163"/>
      <c r="K39" s="300">
        <v>-110920</v>
      </c>
      <c r="L39" s="300">
        <v>-8150</v>
      </c>
      <c r="M39" s="301">
        <v>-1515</v>
      </c>
      <c r="N39" s="302">
        <v>438</v>
      </c>
      <c r="O39" s="293"/>
    </row>
    <row r="40" spans="1:16" ht="27" customHeight="1" x14ac:dyDescent="0.15">
      <c r="A40" s="248"/>
      <c r="B40" s="244"/>
      <c r="C40" s="244"/>
      <c r="D40" s="244"/>
      <c r="E40" s="244"/>
      <c r="F40" s="244"/>
      <c r="G40" s="1158" t="s">
        <v>510</v>
      </c>
      <c r="H40" s="1159"/>
      <c r="I40" s="1159"/>
      <c r="J40" s="1160"/>
      <c r="K40" s="300">
        <v>-1417825</v>
      </c>
      <c r="L40" s="300">
        <v>-104183</v>
      </c>
      <c r="M40" s="301">
        <v>-52955</v>
      </c>
      <c r="N40" s="302">
        <v>96.7</v>
      </c>
      <c r="O40" s="293"/>
    </row>
    <row r="41" spans="1:16" x14ac:dyDescent="0.15">
      <c r="A41" s="248"/>
      <c r="B41" s="244"/>
      <c r="C41" s="244"/>
      <c r="D41" s="244"/>
      <c r="E41" s="244"/>
      <c r="F41" s="244"/>
      <c r="G41" s="1164" t="s">
        <v>278</v>
      </c>
      <c r="H41" s="1165"/>
      <c r="I41" s="1165"/>
      <c r="J41" s="1166"/>
      <c r="K41" s="294">
        <v>368185</v>
      </c>
      <c r="L41" s="300">
        <v>27055</v>
      </c>
      <c r="M41" s="301">
        <v>24541</v>
      </c>
      <c r="N41" s="302">
        <v>10.199999999999999</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53" t="s">
        <v>479</v>
      </c>
      <c r="J49" s="1155" t="s">
        <v>514</v>
      </c>
      <c r="K49" s="1156"/>
      <c r="L49" s="1156"/>
      <c r="M49" s="1156"/>
      <c r="N49" s="1157"/>
    </row>
    <row r="50" spans="1:14" x14ac:dyDescent="0.15">
      <c r="A50" s="248"/>
      <c r="B50" s="244"/>
      <c r="C50" s="244"/>
      <c r="D50" s="244"/>
      <c r="E50" s="244"/>
      <c r="F50" s="244"/>
      <c r="G50" s="312"/>
      <c r="H50" s="313"/>
      <c r="I50" s="1154"/>
      <c r="J50" s="314" t="s">
        <v>515</v>
      </c>
      <c r="K50" s="315" t="s">
        <v>516</v>
      </c>
      <c r="L50" s="316" t="s">
        <v>517</v>
      </c>
      <c r="M50" s="317" t="s">
        <v>518</v>
      </c>
      <c r="N50" s="318" t="s">
        <v>519</v>
      </c>
    </row>
    <row r="51" spans="1:14" x14ac:dyDescent="0.15">
      <c r="A51" s="248"/>
      <c r="B51" s="244"/>
      <c r="C51" s="244"/>
      <c r="D51" s="244"/>
      <c r="E51" s="244"/>
      <c r="F51" s="244"/>
      <c r="G51" s="310" t="s">
        <v>520</v>
      </c>
      <c r="H51" s="311"/>
      <c r="I51" s="319">
        <v>1644064</v>
      </c>
      <c r="J51" s="320">
        <v>116427</v>
      </c>
      <c r="K51" s="321">
        <v>-0.5</v>
      </c>
      <c r="L51" s="322">
        <v>70897</v>
      </c>
      <c r="M51" s="323">
        <v>-20.6</v>
      </c>
      <c r="N51" s="324">
        <v>20.100000000000001</v>
      </c>
    </row>
    <row r="52" spans="1:14" x14ac:dyDescent="0.15">
      <c r="A52" s="248"/>
      <c r="B52" s="244"/>
      <c r="C52" s="244"/>
      <c r="D52" s="244"/>
      <c r="E52" s="244"/>
      <c r="F52" s="244"/>
      <c r="G52" s="325"/>
      <c r="H52" s="326" t="s">
        <v>521</v>
      </c>
      <c r="I52" s="327">
        <v>1379197</v>
      </c>
      <c r="J52" s="328">
        <v>97670</v>
      </c>
      <c r="K52" s="329">
        <v>4.5999999999999996</v>
      </c>
      <c r="L52" s="330">
        <v>39878</v>
      </c>
      <c r="M52" s="331">
        <v>-7.2</v>
      </c>
      <c r="N52" s="332">
        <v>11.8</v>
      </c>
    </row>
    <row r="53" spans="1:14" x14ac:dyDescent="0.15">
      <c r="A53" s="248"/>
      <c r="B53" s="244"/>
      <c r="C53" s="244"/>
      <c r="D53" s="244"/>
      <c r="E53" s="244"/>
      <c r="F53" s="244"/>
      <c r="G53" s="310" t="s">
        <v>522</v>
      </c>
      <c r="H53" s="311"/>
      <c r="I53" s="319">
        <v>2019553</v>
      </c>
      <c r="J53" s="320">
        <v>144079</v>
      </c>
      <c r="K53" s="321">
        <v>23.8</v>
      </c>
      <c r="L53" s="322">
        <v>66496</v>
      </c>
      <c r="M53" s="323">
        <v>-6.2</v>
      </c>
      <c r="N53" s="324">
        <v>30</v>
      </c>
    </row>
    <row r="54" spans="1:14" x14ac:dyDescent="0.15">
      <c r="A54" s="248"/>
      <c r="B54" s="244"/>
      <c r="C54" s="244"/>
      <c r="D54" s="244"/>
      <c r="E54" s="244"/>
      <c r="F54" s="244"/>
      <c r="G54" s="325"/>
      <c r="H54" s="326" t="s">
        <v>521</v>
      </c>
      <c r="I54" s="327">
        <v>1471689</v>
      </c>
      <c r="J54" s="328">
        <v>104993</v>
      </c>
      <c r="K54" s="329">
        <v>7.5</v>
      </c>
      <c r="L54" s="330">
        <v>36530</v>
      </c>
      <c r="M54" s="331">
        <v>-8.4</v>
      </c>
      <c r="N54" s="332">
        <v>15.9</v>
      </c>
    </row>
    <row r="55" spans="1:14" x14ac:dyDescent="0.15">
      <c r="A55" s="248"/>
      <c r="B55" s="244"/>
      <c r="C55" s="244"/>
      <c r="D55" s="244"/>
      <c r="E55" s="244"/>
      <c r="F55" s="244"/>
      <c r="G55" s="310" t="s">
        <v>523</v>
      </c>
      <c r="H55" s="311"/>
      <c r="I55" s="319">
        <v>3284451</v>
      </c>
      <c r="J55" s="320">
        <v>236156</v>
      </c>
      <c r="K55" s="321">
        <v>63.9</v>
      </c>
      <c r="L55" s="322">
        <v>82748</v>
      </c>
      <c r="M55" s="323">
        <v>24.4</v>
      </c>
      <c r="N55" s="324">
        <v>39.5</v>
      </c>
    </row>
    <row r="56" spans="1:14" x14ac:dyDescent="0.15">
      <c r="A56" s="248"/>
      <c r="B56" s="244"/>
      <c r="C56" s="244"/>
      <c r="D56" s="244"/>
      <c r="E56" s="244"/>
      <c r="F56" s="244"/>
      <c r="G56" s="325"/>
      <c r="H56" s="326" t="s">
        <v>521</v>
      </c>
      <c r="I56" s="327">
        <v>2996503</v>
      </c>
      <c r="J56" s="328">
        <v>215452</v>
      </c>
      <c r="K56" s="329">
        <v>105.2</v>
      </c>
      <c r="L56" s="330">
        <v>44732</v>
      </c>
      <c r="M56" s="331">
        <v>22.5</v>
      </c>
      <c r="N56" s="332">
        <v>82.7</v>
      </c>
    </row>
    <row r="57" spans="1:14" x14ac:dyDescent="0.15">
      <c r="A57" s="248"/>
      <c r="B57" s="244"/>
      <c r="C57" s="244"/>
      <c r="D57" s="244"/>
      <c r="E57" s="244"/>
      <c r="F57" s="244"/>
      <c r="G57" s="310" t="s">
        <v>524</v>
      </c>
      <c r="H57" s="311"/>
      <c r="I57" s="319">
        <v>4900919</v>
      </c>
      <c r="J57" s="320">
        <v>355835</v>
      </c>
      <c r="K57" s="321">
        <v>50.7</v>
      </c>
      <c r="L57" s="322">
        <v>91837</v>
      </c>
      <c r="M57" s="323">
        <v>11</v>
      </c>
      <c r="N57" s="324">
        <v>39.700000000000003</v>
      </c>
    </row>
    <row r="58" spans="1:14" x14ac:dyDescent="0.15">
      <c r="A58" s="248"/>
      <c r="B58" s="244"/>
      <c r="C58" s="244"/>
      <c r="D58" s="244"/>
      <c r="E58" s="244"/>
      <c r="F58" s="244"/>
      <c r="G58" s="325"/>
      <c r="H58" s="326" t="s">
        <v>521</v>
      </c>
      <c r="I58" s="327">
        <v>4696244</v>
      </c>
      <c r="J58" s="328">
        <v>340975</v>
      </c>
      <c r="K58" s="329">
        <v>58.3</v>
      </c>
      <c r="L58" s="330">
        <v>54439</v>
      </c>
      <c r="M58" s="331">
        <v>21.7</v>
      </c>
      <c r="N58" s="332">
        <v>36.6</v>
      </c>
    </row>
    <row r="59" spans="1:14" x14ac:dyDescent="0.15">
      <c r="A59" s="248"/>
      <c r="B59" s="244"/>
      <c r="C59" s="244"/>
      <c r="D59" s="244"/>
      <c r="E59" s="244"/>
      <c r="F59" s="244"/>
      <c r="G59" s="310" t="s">
        <v>525</v>
      </c>
      <c r="H59" s="311"/>
      <c r="I59" s="319">
        <v>2453892</v>
      </c>
      <c r="J59" s="320">
        <v>180314</v>
      </c>
      <c r="K59" s="321">
        <v>-49.3</v>
      </c>
      <c r="L59" s="322">
        <v>106092</v>
      </c>
      <c r="M59" s="323">
        <v>15.5</v>
      </c>
      <c r="N59" s="324">
        <v>-64.8</v>
      </c>
    </row>
    <row r="60" spans="1:14" x14ac:dyDescent="0.15">
      <c r="A60" s="248"/>
      <c r="B60" s="244"/>
      <c r="C60" s="244"/>
      <c r="D60" s="244"/>
      <c r="E60" s="244"/>
      <c r="F60" s="244"/>
      <c r="G60" s="325"/>
      <c r="H60" s="326" t="s">
        <v>521</v>
      </c>
      <c r="I60" s="333">
        <v>2264764</v>
      </c>
      <c r="J60" s="328">
        <v>166417</v>
      </c>
      <c r="K60" s="329">
        <v>-51.2</v>
      </c>
      <c r="L60" s="330">
        <v>44299</v>
      </c>
      <c r="M60" s="331">
        <v>-18.600000000000001</v>
      </c>
      <c r="N60" s="332">
        <v>-32.6</v>
      </c>
    </row>
    <row r="61" spans="1:14" x14ac:dyDescent="0.15">
      <c r="A61" s="248"/>
      <c r="B61" s="244"/>
      <c r="C61" s="244"/>
      <c r="D61" s="244"/>
      <c r="E61" s="244"/>
      <c r="F61" s="244"/>
      <c r="G61" s="310" t="s">
        <v>526</v>
      </c>
      <c r="H61" s="334"/>
      <c r="I61" s="335">
        <v>2860576</v>
      </c>
      <c r="J61" s="336">
        <v>206562</v>
      </c>
      <c r="K61" s="337">
        <v>17.7</v>
      </c>
      <c r="L61" s="338">
        <v>83614</v>
      </c>
      <c r="M61" s="339">
        <v>4.8</v>
      </c>
      <c r="N61" s="324">
        <v>12.9</v>
      </c>
    </row>
    <row r="62" spans="1:14" x14ac:dyDescent="0.15">
      <c r="A62" s="248"/>
      <c r="B62" s="244"/>
      <c r="C62" s="244"/>
      <c r="D62" s="244"/>
      <c r="E62" s="244"/>
      <c r="F62" s="244"/>
      <c r="G62" s="325"/>
      <c r="H62" s="326" t="s">
        <v>521</v>
      </c>
      <c r="I62" s="327">
        <v>2561679</v>
      </c>
      <c r="J62" s="328">
        <v>185101</v>
      </c>
      <c r="K62" s="329">
        <v>24.9</v>
      </c>
      <c r="L62" s="330">
        <v>43976</v>
      </c>
      <c r="M62" s="331">
        <v>2</v>
      </c>
      <c r="N62" s="332">
        <v>22.9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sheetData>
  <sheetProtection password="A7FD" sheet="1" objects="1" scenarios="1"/>
  <mergeCells count="25">
    <mergeCell ref="G37:J37"/>
    <mergeCell ref="G38:J38"/>
    <mergeCell ref="G39:J39"/>
    <mergeCell ref="G40:J40"/>
    <mergeCell ref="G41:J41"/>
    <mergeCell ref="G17:J17"/>
    <mergeCell ref="G21:J21"/>
    <mergeCell ref="I49:I50"/>
    <mergeCell ref="J49:N49"/>
    <mergeCell ref="K30:K31"/>
    <mergeCell ref="G32:J32"/>
    <mergeCell ref="G33:J33"/>
    <mergeCell ref="G34:J34"/>
    <mergeCell ref="G35:J35"/>
    <mergeCell ref="G36:J36"/>
    <mergeCell ref="G22:J22"/>
    <mergeCell ref="K7:K8"/>
    <mergeCell ref="G9:J9"/>
    <mergeCell ref="G10:J10"/>
    <mergeCell ref="G11:J11"/>
    <mergeCell ref="G12:J12"/>
    <mergeCell ref="G13:J13"/>
    <mergeCell ref="G14:J14"/>
    <mergeCell ref="G15:J15"/>
    <mergeCell ref="G16:J16"/>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1"/>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21" spans="34:34" ht="13.5" hidden="1" customHeight="1" x14ac:dyDescent="0.15">
      <c r="AH121" s="241"/>
    </row>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1"/>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21" spans="34:34" ht="13.5" hidden="1" customHeight="1" x14ac:dyDescent="0.15">
      <c r="AH121" s="241"/>
    </row>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67" t="s">
        <v>3</v>
      </c>
      <c r="D47" s="1167"/>
      <c r="E47" s="1168"/>
      <c r="F47" s="11">
        <v>56.76</v>
      </c>
      <c r="G47" s="12">
        <v>65.08</v>
      </c>
      <c r="H47" s="12">
        <v>78.790000000000006</v>
      </c>
      <c r="I47" s="12">
        <v>84.95</v>
      </c>
      <c r="J47" s="13">
        <v>94.31</v>
      </c>
    </row>
    <row r="48" spans="2:10" ht="57.75" customHeight="1" x14ac:dyDescent="0.15">
      <c r="B48" s="14"/>
      <c r="C48" s="1169" t="s">
        <v>4</v>
      </c>
      <c r="D48" s="1169"/>
      <c r="E48" s="1170"/>
      <c r="F48" s="15">
        <v>11.59</v>
      </c>
      <c r="G48" s="16">
        <v>9.16</v>
      </c>
      <c r="H48" s="16">
        <v>8.82</v>
      </c>
      <c r="I48" s="16">
        <v>12.65</v>
      </c>
      <c r="J48" s="17">
        <v>15.78</v>
      </c>
    </row>
    <row r="49" spans="2:10" ht="57.75" customHeight="1" thickBot="1" x14ac:dyDescent="0.2">
      <c r="B49" s="18"/>
      <c r="C49" s="1171" t="s">
        <v>5</v>
      </c>
      <c r="D49" s="1171"/>
      <c r="E49" s="1172"/>
      <c r="F49" s="19" t="s">
        <v>533</v>
      </c>
      <c r="G49" s="20">
        <v>3.08</v>
      </c>
      <c r="H49" s="20">
        <v>8.8800000000000008</v>
      </c>
      <c r="I49" s="20">
        <v>4.6399999999999997</v>
      </c>
      <c r="J49" s="21">
        <v>3.9</v>
      </c>
    </row>
    <row r="50" spans="2:10" ht="13.5"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election activeCell="J38" sqref="J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79" t="s">
        <v>534</v>
      </c>
      <c r="D34" s="1179"/>
      <c r="E34" s="1180"/>
      <c r="F34" s="32">
        <v>18.579999999999998</v>
      </c>
      <c r="G34" s="33">
        <v>18.63</v>
      </c>
      <c r="H34" s="33">
        <v>19.079999999999998</v>
      </c>
      <c r="I34" s="33">
        <v>20.49</v>
      </c>
      <c r="J34" s="34">
        <v>22.45</v>
      </c>
      <c r="K34" s="22"/>
      <c r="L34" s="22"/>
      <c r="M34" s="22"/>
      <c r="N34" s="22"/>
      <c r="O34" s="22"/>
      <c r="P34" s="22"/>
    </row>
    <row r="35" spans="1:16" ht="39" customHeight="1" x14ac:dyDescent="0.15">
      <c r="A35" s="22"/>
      <c r="B35" s="35"/>
      <c r="C35" s="1173" t="s">
        <v>535</v>
      </c>
      <c r="D35" s="1174"/>
      <c r="E35" s="1175"/>
      <c r="F35" s="36">
        <v>11.47</v>
      </c>
      <c r="G35" s="37">
        <v>9.06</v>
      </c>
      <c r="H35" s="37">
        <v>8.74</v>
      </c>
      <c r="I35" s="37">
        <v>12.57</v>
      </c>
      <c r="J35" s="38">
        <v>15.71</v>
      </c>
      <c r="K35" s="22"/>
      <c r="L35" s="22"/>
      <c r="M35" s="22"/>
      <c r="N35" s="22"/>
      <c r="O35" s="22"/>
      <c r="P35" s="22"/>
    </row>
    <row r="36" spans="1:16" ht="39" customHeight="1" x14ac:dyDescent="0.15">
      <c r="A36" s="22"/>
      <c r="B36" s="35"/>
      <c r="C36" s="1173" t="s">
        <v>536</v>
      </c>
      <c r="D36" s="1174"/>
      <c r="E36" s="1175"/>
      <c r="F36" s="36">
        <v>7.5</v>
      </c>
      <c r="G36" s="37">
        <v>7.64</v>
      </c>
      <c r="H36" s="37">
        <v>8.15</v>
      </c>
      <c r="I36" s="37">
        <v>9.08</v>
      </c>
      <c r="J36" s="38">
        <v>9.86</v>
      </c>
      <c r="K36" s="22"/>
      <c r="L36" s="22"/>
      <c r="M36" s="22"/>
      <c r="N36" s="22"/>
      <c r="O36" s="22"/>
      <c r="P36" s="22"/>
    </row>
    <row r="37" spans="1:16" ht="39" customHeight="1" x14ac:dyDescent="0.15">
      <c r="A37" s="22"/>
      <c r="B37" s="35"/>
      <c r="C37" s="1173" t="s">
        <v>537</v>
      </c>
      <c r="D37" s="1174"/>
      <c r="E37" s="1175"/>
      <c r="F37" s="36">
        <v>0.05</v>
      </c>
      <c r="G37" s="37">
        <v>0</v>
      </c>
      <c r="H37" s="37">
        <v>0.14000000000000001</v>
      </c>
      <c r="I37" s="37">
        <v>0.06</v>
      </c>
      <c r="J37" s="38">
        <v>0.89</v>
      </c>
      <c r="K37" s="22"/>
      <c r="L37" s="22"/>
      <c r="M37" s="22"/>
      <c r="N37" s="22"/>
      <c r="O37" s="22"/>
      <c r="P37" s="22"/>
    </row>
    <row r="38" spans="1:16" ht="39" customHeight="1" x14ac:dyDescent="0.15">
      <c r="A38" s="22"/>
      <c r="B38" s="35"/>
      <c r="C38" s="1173" t="s">
        <v>538</v>
      </c>
      <c r="D38" s="1174"/>
      <c r="E38" s="1175"/>
      <c r="F38" s="36">
        <v>1.02</v>
      </c>
      <c r="G38" s="37">
        <v>0.9</v>
      </c>
      <c r="H38" s="37">
        <v>1.02</v>
      </c>
      <c r="I38" s="37">
        <v>0.48</v>
      </c>
      <c r="J38" s="38">
        <v>0.56000000000000005</v>
      </c>
      <c r="K38" s="22"/>
      <c r="L38" s="22"/>
      <c r="M38" s="22"/>
      <c r="N38" s="22"/>
      <c r="O38" s="22"/>
      <c r="P38" s="22"/>
    </row>
    <row r="39" spans="1:16" ht="39" customHeight="1" x14ac:dyDescent="0.15">
      <c r="A39" s="22"/>
      <c r="B39" s="35"/>
      <c r="C39" s="1173" t="s">
        <v>539</v>
      </c>
      <c r="D39" s="1174"/>
      <c r="E39" s="1175"/>
      <c r="F39" s="36">
        <v>0.05</v>
      </c>
      <c r="G39" s="37">
        <v>0.06</v>
      </c>
      <c r="H39" s="37">
        <v>0.2</v>
      </c>
      <c r="I39" s="37">
        <v>2.0299999999999998</v>
      </c>
      <c r="J39" s="38">
        <v>0.41</v>
      </c>
      <c r="K39" s="22"/>
      <c r="L39" s="22"/>
      <c r="M39" s="22"/>
      <c r="N39" s="22"/>
      <c r="O39" s="22"/>
      <c r="P39" s="22"/>
    </row>
    <row r="40" spans="1:16" ht="39" customHeight="1" x14ac:dyDescent="0.15">
      <c r="A40" s="22"/>
      <c r="B40" s="35"/>
      <c r="C40" s="1173" t="s">
        <v>540</v>
      </c>
      <c r="D40" s="1174"/>
      <c r="E40" s="1175"/>
      <c r="F40" s="36">
        <v>0.02</v>
      </c>
      <c r="G40" s="37">
        <v>0.34</v>
      </c>
      <c r="H40" s="37">
        <v>0.25</v>
      </c>
      <c r="I40" s="37">
        <v>0.49</v>
      </c>
      <c r="J40" s="38">
        <v>0.28999999999999998</v>
      </c>
      <c r="K40" s="22"/>
      <c r="L40" s="22"/>
      <c r="M40" s="22"/>
      <c r="N40" s="22"/>
      <c r="O40" s="22"/>
      <c r="P40" s="22"/>
    </row>
    <row r="41" spans="1:16" ht="39" customHeight="1" x14ac:dyDescent="0.15">
      <c r="A41" s="22"/>
      <c r="B41" s="35"/>
      <c r="C41" s="1173" t="s">
        <v>541</v>
      </c>
      <c r="D41" s="1174"/>
      <c r="E41" s="1175"/>
      <c r="F41" s="36">
        <v>0.3</v>
      </c>
      <c r="G41" s="37">
        <v>0.1</v>
      </c>
      <c r="H41" s="37">
        <v>0.08</v>
      </c>
      <c r="I41" s="37">
        <v>0.08</v>
      </c>
      <c r="J41" s="38">
        <v>0.08</v>
      </c>
      <c r="K41" s="22"/>
      <c r="L41" s="22"/>
      <c r="M41" s="22"/>
      <c r="N41" s="22"/>
      <c r="O41" s="22"/>
      <c r="P41" s="22"/>
    </row>
    <row r="42" spans="1:16" ht="39" customHeight="1" x14ac:dyDescent="0.15">
      <c r="A42" s="22"/>
      <c r="B42" s="39"/>
      <c r="C42" s="1173" t="s">
        <v>542</v>
      </c>
      <c r="D42" s="1174"/>
      <c r="E42" s="1175"/>
      <c r="F42" s="36" t="s">
        <v>489</v>
      </c>
      <c r="G42" s="37" t="s">
        <v>489</v>
      </c>
      <c r="H42" s="37" t="s">
        <v>489</v>
      </c>
      <c r="I42" s="37" t="s">
        <v>489</v>
      </c>
      <c r="J42" s="38" t="s">
        <v>489</v>
      </c>
      <c r="K42" s="22"/>
      <c r="L42" s="22"/>
      <c r="M42" s="22"/>
      <c r="N42" s="22"/>
      <c r="O42" s="22"/>
      <c r="P42" s="22"/>
    </row>
    <row r="43" spans="1:16" ht="39" customHeight="1" thickBot="1" x14ac:dyDescent="0.2">
      <c r="A43" s="22"/>
      <c r="B43" s="40"/>
      <c r="C43" s="1176" t="s">
        <v>543</v>
      </c>
      <c r="D43" s="1177"/>
      <c r="E43" s="1178"/>
      <c r="F43" s="41">
        <v>0.39</v>
      </c>
      <c r="G43" s="42">
        <v>0.33</v>
      </c>
      <c r="H43" s="42">
        <v>0.16</v>
      </c>
      <c r="I43" s="42">
        <v>0.23</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50" zoomScaleNormal="50" zoomScaleSheetLayoutView="55" workbookViewId="0">
      <selection sqref="A1:IV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1734</v>
      </c>
      <c r="L45" s="60">
        <v>1582</v>
      </c>
      <c r="M45" s="60">
        <v>1423</v>
      </c>
      <c r="N45" s="60">
        <v>1381</v>
      </c>
      <c r="O45" s="61">
        <v>1333</v>
      </c>
      <c r="P45" s="48"/>
      <c r="Q45" s="48"/>
      <c r="R45" s="48"/>
      <c r="S45" s="48"/>
      <c r="T45" s="48"/>
      <c r="U45" s="48"/>
    </row>
    <row r="46" spans="1:21" ht="30.75" customHeight="1" x14ac:dyDescent="0.15">
      <c r="A46" s="48"/>
      <c r="B46" s="1191"/>
      <c r="C46" s="1192"/>
      <c r="D46" s="62"/>
      <c r="E46" s="1183" t="s">
        <v>13</v>
      </c>
      <c r="F46" s="1183"/>
      <c r="G46" s="1183"/>
      <c r="H46" s="1183"/>
      <c r="I46" s="1183"/>
      <c r="J46" s="1184"/>
      <c r="K46" s="63" t="s">
        <v>489</v>
      </c>
      <c r="L46" s="64" t="s">
        <v>489</v>
      </c>
      <c r="M46" s="64" t="s">
        <v>489</v>
      </c>
      <c r="N46" s="64" t="s">
        <v>489</v>
      </c>
      <c r="O46" s="65" t="s">
        <v>489</v>
      </c>
      <c r="P46" s="48"/>
      <c r="Q46" s="48"/>
      <c r="R46" s="48"/>
      <c r="S46" s="48"/>
      <c r="T46" s="48"/>
      <c r="U46" s="48"/>
    </row>
    <row r="47" spans="1:21" ht="30.75" customHeight="1" x14ac:dyDescent="0.15">
      <c r="A47" s="48"/>
      <c r="B47" s="1191"/>
      <c r="C47" s="1192"/>
      <c r="D47" s="62"/>
      <c r="E47" s="1183" t="s">
        <v>14</v>
      </c>
      <c r="F47" s="1183"/>
      <c r="G47" s="1183"/>
      <c r="H47" s="1183"/>
      <c r="I47" s="1183"/>
      <c r="J47" s="1184"/>
      <c r="K47" s="63" t="s">
        <v>489</v>
      </c>
      <c r="L47" s="64" t="s">
        <v>489</v>
      </c>
      <c r="M47" s="64" t="s">
        <v>489</v>
      </c>
      <c r="N47" s="64" t="s">
        <v>489</v>
      </c>
      <c r="O47" s="65" t="s">
        <v>489</v>
      </c>
      <c r="P47" s="48"/>
      <c r="Q47" s="48"/>
      <c r="R47" s="48"/>
      <c r="S47" s="48"/>
      <c r="T47" s="48"/>
      <c r="U47" s="48"/>
    </row>
    <row r="48" spans="1:21" ht="30.75" customHeight="1" x14ac:dyDescent="0.15">
      <c r="A48" s="48"/>
      <c r="B48" s="1191"/>
      <c r="C48" s="1192"/>
      <c r="D48" s="62"/>
      <c r="E48" s="1183" t="s">
        <v>15</v>
      </c>
      <c r="F48" s="1183"/>
      <c r="G48" s="1183"/>
      <c r="H48" s="1183"/>
      <c r="I48" s="1183"/>
      <c r="J48" s="1184"/>
      <c r="K48" s="63">
        <v>581</v>
      </c>
      <c r="L48" s="64">
        <v>558</v>
      </c>
      <c r="M48" s="64">
        <v>528</v>
      </c>
      <c r="N48" s="64">
        <v>558</v>
      </c>
      <c r="O48" s="65">
        <v>538</v>
      </c>
      <c r="P48" s="48"/>
      <c r="Q48" s="48"/>
      <c r="R48" s="48"/>
      <c r="S48" s="48"/>
      <c r="T48" s="48"/>
      <c r="U48" s="48"/>
    </row>
    <row r="49" spans="1:21" ht="30.75" customHeight="1" x14ac:dyDescent="0.15">
      <c r="A49" s="48"/>
      <c r="B49" s="1191"/>
      <c r="C49" s="1192"/>
      <c r="D49" s="62"/>
      <c r="E49" s="1183" t="s">
        <v>16</v>
      </c>
      <c r="F49" s="1183"/>
      <c r="G49" s="1183"/>
      <c r="H49" s="1183"/>
      <c r="I49" s="1183"/>
      <c r="J49" s="1184"/>
      <c r="K49" s="63">
        <v>53</v>
      </c>
      <c r="L49" s="64">
        <v>42</v>
      </c>
      <c r="M49" s="64">
        <v>40</v>
      </c>
      <c r="N49" s="64">
        <v>32</v>
      </c>
      <c r="O49" s="65">
        <v>25</v>
      </c>
      <c r="P49" s="48"/>
      <c r="Q49" s="48"/>
      <c r="R49" s="48"/>
      <c r="S49" s="48"/>
      <c r="T49" s="48"/>
      <c r="U49" s="48"/>
    </row>
    <row r="50" spans="1:21" ht="30.75" customHeight="1" x14ac:dyDescent="0.15">
      <c r="A50" s="48"/>
      <c r="B50" s="1191"/>
      <c r="C50" s="1192"/>
      <c r="D50" s="62"/>
      <c r="E50" s="1183" t="s">
        <v>17</v>
      </c>
      <c r="F50" s="1183"/>
      <c r="G50" s="1183"/>
      <c r="H50" s="1183"/>
      <c r="I50" s="1183"/>
      <c r="J50" s="1184"/>
      <c r="K50" s="63">
        <v>2</v>
      </c>
      <c r="L50" s="64">
        <v>1</v>
      </c>
      <c r="M50" s="64">
        <v>306</v>
      </c>
      <c r="N50" s="64">
        <v>152</v>
      </c>
      <c r="O50" s="65">
        <v>1</v>
      </c>
      <c r="P50" s="48"/>
      <c r="Q50" s="48"/>
      <c r="R50" s="48"/>
      <c r="S50" s="48"/>
      <c r="T50" s="48"/>
      <c r="U50" s="48"/>
    </row>
    <row r="51" spans="1:21" ht="30.75" customHeight="1" x14ac:dyDescent="0.15">
      <c r="A51" s="48"/>
      <c r="B51" s="1193"/>
      <c r="C51" s="1194"/>
      <c r="D51" s="66"/>
      <c r="E51" s="1183" t="s">
        <v>18</v>
      </c>
      <c r="F51" s="1183"/>
      <c r="G51" s="1183"/>
      <c r="H51" s="1183"/>
      <c r="I51" s="1183"/>
      <c r="J51" s="1184"/>
      <c r="K51" s="63" t="s">
        <v>489</v>
      </c>
      <c r="L51" s="64" t="s">
        <v>489</v>
      </c>
      <c r="M51" s="64" t="s">
        <v>489</v>
      </c>
      <c r="N51" s="64" t="s">
        <v>489</v>
      </c>
      <c r="O51" s="65" t="s">
        <v>489</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1532</v>
      </c>
      <c r="L52" s="64">
        <v>1515</v>
      </c>
      <c r="M52" s="64">
        <v>1526</v>
      </c>
      <c r="N52" s="64">
        <v>1555</v>
      </c>
      <c r="O52" s="65">
        <v>1530</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838</v>
      </c>
      <c r="L53" s="69">
        <v>668</v>
      </c>
      <c r="M53" s="69">
        <v>771</v>
      </c>
      <c r="N53" s="69">
        <v>568</v>
      </c>
      <c r="O53" s="70">
        <v>367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7"/>
  <sheetViews>
    <sheetView showGridLines="0" topLeftCell="A28" zoomScale="60" zoomScaleNormal="60" zoomScaleSheetLayoutView="100" workbookViewId="0">
      <selection sqref="A1:A6553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197" t="s">
        <v>24</v>
      </c>
      <c r="C41" s="1198"/>
      <c r="D41" s="81"/>
      <c r="E41" s="1203" t="s">
        <v>25</v>
      </c>
      <c r="F41" s="1203"/>
      <c r="G41" s="1203"/>
      <c r="H41" s="1204"/>
      <c r="I41" s="82">
        <v>12085</v>
      </c>
      <c r="J41" s="83">
        <v>12006</v>
      </c>
      <c r="K41" s="83">
        <v>13014</v>
      </c>
      <c r="L41" s="83">
        <v>15583</v>
      </c>
      <c r="M41" s="84">
        <v>15622</v>
      </c>
    </row>
    <row r="42" spans="2:13" ht="27.75" customHeight="1" x14ac:dyDescent="0.15">
      <c r="B42" s="1199"/>
      <c r="C42" s="1200"/>
      <c r="D42" s="85"/>
      <c r="E42" s="1205" t="s">
        <v>26</v>
      </c>
      <c r="F42" s="1205"/>
      <c r="G42" s="1205"/>
      <c r="H42" s="1206"/>
      <c r="I42" s="86">
        <v>48</v>
      </c>
      <c r="J42" s="87">
        <v>8612</v>
      </c>
      <c r="K42" s="87">
        <v>7044</v>
      </c>
      <c r="L42" s="87">
        <v>3697</v>
      </c>
      <c r="M42" s="88">
        <v>3565</v>
      </c>
    </row>
    <row r="43" spans="2:13" ht="27.75" customHeight="1" x14ac:dyDescent="0.15">
      <c r="B43" s="1199"/>
      <c r="C43" s="1200"/>
      <c r="D43" s="85"/>
      <c r="E43" s="1205" t="s">
        <v>27</v>
      </c>
      <c r="F43" s="1205"/>
      <c r="G43" s="1205"/>
      <c r="H43" s="1206"/>
      <c r="I43" s="86">
        <v>8242</v>
      </c>
      <c r="J43" s="87">
        <v>8039</v>
      </c>
      <c r="K43" s="87">
        <v>7651</v>
      </c>
      <c r="L43" s="87">
        <v>7833</v>
      </c>
      <c r="M43" s="88">
        <v>8354</v>
      </c>
    </row>
    <row r="44" spans="2:13" ht="27.75" customHeight="1" x14ac:dyDescent="0.15">
      <c r="B44" s="1199"/>
      <c r="C44" s="1200"/>
      <c r="D44" s="85"/>
      <c r="E44" s="1205" t="s">
        <v>28</v>
      </c>
      <c r="F44" s="1205"/>
      <c r="G44" s="1205"/>
      <c r="H44" s="1206"/>
      <c r="I44" s="86">
        <v>229</v>
      </c>
      <c r="J44" s="87">
        <v>203</v>
      </c>
      <c r="K44" s="87">
        <v>306</v>
      </c>
      <c r="L44" s="87">
        <v>594</v>
      </c>
      <c r="M44" s="88">
        <v>957</v>
      </c>
    </row>
    <row r="45" spans="2:13" ht="27.75" customHeight="1" x14ac:dyDescent="0.15">
      <c r="B45" s="1199"/>
      <c r="C45" s="1200"/>
      <c r="D45" s="85"/>
      <c r="E45" s="1205" t="s">
        <v>29</v>
      </c>
      <c r="F45" s="1205"/>
      <c r="G45" s="1205"/>
      <c r="H45" s="1206"/>
      <c r="I45" s="86">
        <v>1493</v>
      </c>
      <c r="J45" s="87">
        <v>1455</v>
      </c>
      <c r="K45" s="87">
        <v>1304</v>
      </c>
      <c r="L45" s="87">
        <v>1178</v>
      </c>
      <c r="M45" s="88">
        <v>1042</v>
      </c>
    </row>
    <row r="46" spans="2:13" ht="27.75" customHeight="1" x14ac:dyDescent="0.15">
      <c r="B46" s="1199"/>
      <c r="C46" s="1200"/>
      <c r="D46" s="85"/>
      <c r="E46" s="1205" t="s">
        <v>30</v>
      </c>
      <c r="F46" s="1205"/>
      <c r="G46" s="1205"/>
      <c r="H46" s="1206"/>
      <c r="I46" s="86">
        <v>1</v>
      </c>
      <c r="J46" s="87" t="s">
        <v>489</v>
      </c>
      <c r="K46" s="87" t="s">
        <v>489</v>
      </c>
      <c r="L46" s="87" t="s">
        <v>489</v>
      </c>
      <c r="M46" s="88" t="s">
        <v>489</v>
      </c>
    </row>
    <row r="47" spans="2:13" ht="27.75" customHeight="1" x14ac:dyDescent="0.15">
      <c r="B47" s="1199"/>
      <c r="C47" s="1200"/>
      <c r="D47" s="85"/>
      <c r="E47" s="1205" t="s">
        <v>31</v>
      </c>
      <c r="F47" s="1205"/>
      <c r="G47" s="1205"/>
      <c r="H47" s="1206"/>
      <c r="I47" s="86" t="s">
        <v>489</v>
      </c>
      <c r="J47" s="87" t="s">
        <v>489</v>
      </c>
      <c r="K47" s="87" t="s">
        <v>489</v>
      </c>
      <c r="L47" s="87" t="s">
        <v>489</v>
      </c>
      <c r="M47" s="88" t="s">
        <v>489</v>
      </c>
    </row>
    <row r="48" spans="2:13" ht="27.75" customHeight="1" x14ac:dyDescent="0.15">
      <c r="B48" s="1201"/>
      <c r="C48" s="1202"/>
      <c r="D48" s="85"/>
      <c r="E48" s="1205" t="s">
        <v>32</v>
      </c>
      <c r="F48" s="1205"/>
      <c r="G48" s="1205"/>
      <c r="H48" s="1206"/>
      <c r="I48" s="86" t="s">
        <v>489</v>
      </c>
      <c r="J48" s="87" t="s">
        <v>489</v>
      </c>
      <c r="K48" s="87" t="s">
        <v>489</v>
      </c>
      <c r="L48" s="87" t="s">
        <v>489</v>
      </c>
      <c r="M48" s="88" t="s">
        <v>489</v>
      </c>
    </row>
    <row r="49" spans="2:13" ht="27.75" customHeight="1" x14ac:dyDescent="0.15">
      <c r="B49" s="1207" t="s">
        <v>33</v>
      </c>
      <c r="C49" s="1208"/>
      <c r="D49" s="89"/>
      <c r="E49" s="1205" t="s">
        <v>34</v>
      </c>
      <c r="F49" s="1205"/>
      <c r="G49" s="1205"/>
      <c r="H49" s="1206"/>
      <c r="I49" s="86">
        <v>5761</v>
      </c>
      <c r="J49" s="87">
        <v>6581</v>
      </c>
      <c r="K49" s="87">
        <v>7483</v>
      </c>
      <c r="L49" s="87">
        <v>7965</v>
      </c>
      <c r="M49" s="88">
        <v>8241</v>
      </c>
    </row>
    <row r="50" spans="2:13" ht="27.75" customHeight="1" x14ac:dyDescent="0.15">
      <c r="B50" s="1199"/>
      <c r="C50" s="1200"/>
      <c r="D50" s="85"/>
      <c r="E50" s="1205" t="s">
        <v>35</v>
      </c>
      <c r="F50" s="1205"/>
      <c r="G50" s="1205"/>
      <c r="H50" s="1206"/>
      <c r="I50" s="86">
        <v>1170</v>
      </c>
      <c r="J50" s="87">
        <v>1061</v>
      </c>
      <c r="K50" s="87">
        <v>918</v>
      </c>
      <c r="L50" s="87">
        <v>794</v>
      </c>
      <c r="M50" s="88">
        <v>682</v>
      </c>
    </row>
    <row r="51" spans="2:13" ht="27.75" customHeight="1" x14ac:dyDescent="0.15">
      <c r="B51" s="1201"/>
      <c r="C51" s="1202"/>
      <c r="D51" s="85"/>
      <c r="E51" s="1205" t="s">
        <v>36</v>
      </c>
      <c r="F51" s="1205"/>
      <c r="G51" s="1205"/>
      <c r="H51" s="1206"/>
      <c r="I51" s="86">
        <v>13581</v>
      </c>
      <c r="J51" s="87">
        <v>13889</v>
      </c>
      <c r="K51" s="87">
        <v>14634</v>
      </c>
      <c r="L51" s="87">
        <v>16687</v>
      </c>
      <c r="M51" s="88">
        <v>16925</v>
      </c>
    </row>
    <row r="52" spans="2:13" ht="27.75" customHeight="1" thickBot="1" x14ac:dyDescent="0.2">
      <c r="B52" s="1209" t="s">
        <v>37</v>
      </c>
      <c r="C52" s="1210"/>
      <c r="D52" s="90"/>
      <c r="E52" s="1211" t="s">
        <v>38</v>
      </c>
      <c r="F52" s="1211"/>
      <c r="G52" s="1211"/>
      <c r="H52" s="1212"/>
      <c r="I52" s="91">
        <v>1587</v>
      </c>
      <c r="J52" s="92">
        <v>8784</v>
      </c>
      <c r="K52" s="92">
        <v>6284</v>
      </c>
      <c r="L52" s="92">
        <v>3439</v>
      </c>
      <c r="M52" s="93">
        <v>3692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1"/>
  <sheetViews>
    <sheetView showGridLines="0" zoomScale="50" zoomScaleNormal="50" zoomScaleSheetLayoutView="55" workbookViewId="0">
      <selection activeCell="G55" sqref="G55:H58"/>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16384" width="8.625" style="243" hidden="1"/>
  </cols>
  <sheetData>
    <row r="1" spans="1:51" ht="42.75" customHeight="1" x14ac:dyDescent="0.15">
      <c r="A1" s="367"/>
      <c r="B1" s="369"/>
      <c r="P1" s="244"/>
      <c r="Q1" s="244"/>
    </row>
    <row r="2" spans="1:51" ht="25.5" x14ac:dyDescent="0.25">
      <c r="A2" s="367"/>
      <c r="C2" s="368"/>
      <c r="P2" s="244"/>
      <c r="Q2" s="244"/>
    </row>
    <row r="3" spans="1:51" ht="25.5" x14ac:dyDescent="0.25">
      <c r="A3" s="367"/>
      <c r="C3" s="368"/>
      <c r="P3" s="244"/>
      <c r="Q3" s="244"/>
    </row>
    <row r="4" spans="1:51" s="366" customFormat="1" ht="13.5"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row>
    <row r="5" spans="1:51" s="366" customFormat="1" ht="13.5"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row>
    <row r="6" spans="1:51" s="366" customFormat="1" ht="13.5"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row>
    <row r="7" spans="1:51" s="366" customFormat="1" ht="13.5"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row>
    <row r="8" spans="1:51" s="366" customFormat="1" ht="13.5"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row>
    <row r="9" spans="1:51" s="366" customFormat="1" ht="13.5"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row>
    <row r="10" spans="1:51" s="366" customFormat="1" ht="13.5"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Y10" s="366" t="s">
        <v>585</v>
      </c>
    </row>
    <row r="11" spans="1:51" s="366" customFormat="1" ht="13.5"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row>
    <row r="12" spans="1:51" s="366" customFormat="1" ht="13.5"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Y12" s="366" t="s">
        <v>585</v>
      </c>
    </row>
    <row r="13" spans="1:51" s="366" customFormat="1" ht="13.5"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row>
    <row r="14" spans="1:51" s="366" customFormat="1" ht="14.25" customHeigh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row>
    <row r="15" spans="1:51" s="366" customFormat="1" ht="13.5" x14ac:dyDescent="0.15">
      <c r="A15" s="243"/>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row>
    <row r="16" spans="1:51" s="366" customFormat="1" ht="13.5" x14ac:dyDescent="0.15">
      <c r="A16" s="243"/>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row>
    <row r="17" spans="1:35" s="366" customFormat="1" ht="13.5" x14ac:dyDescent="0.15">
      <c r="A17" s="243"/>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row>
    <row r="18" spans="1:35" s="366" customFormat="1" ht="13.5" x14ac:dyDescent="0.15">
      <c r="A18" s="243"/>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row>
    <row r="19" spans="1:35" ht="13.5" x14ac:dyDescent="0.15">
      <c r="P19" s="244"/>
      <c r="Q19" s="244"/>
    </row>
    <row r="20" spans="1:35" ht="13.5" x14ac:dyDescent="0.15">
      <c r="P20" s="244"/>
      <c r="Q20" s="244"/>
    </row>
    <row r="21" spans="1:35" ht="13.5" x14ac:dyDescent="0.15">
      <c r="B21" s="365"/>
      <c r="C21" s="246"/>
      <c r="D21" s="246"/>
      <c r="E21" s="246"/>
      <c r="F21" s="246"/>
      <c r="G21" s="246"/>
      <c r="H21" s="246"/>
      <c r="I21" s="246"/>
      <c r="J21" s="246"/>
      <c r="K21" s="246"/>
      <c r="L21" s="246"/>
      <c r="M21" s="246"/>
      <c r="N21" s="364"/>
      <c r="O21" s="246"/>
      <c r="P21" s="247"/>
      <c r="Q21" s="244"/>
    </row>
    <row r="22" spans="1:35" ht="13.5" x14ac:dyDescent="0.15">
      <c r="B22" s="248"/>
    </row>
    <row r="23" spans="1:35" ht="13.5" x14ac:dyDescent="0.15">
      <c r="B23" s="248"/>
    </row>
    <row r="24" spans="1:35" ht="13.5" x14ac:dyDescent="0.15">
      <c r="B24" s="248"/>
    </row>
    <row r="25" spans="1:35" ht="13.5" x14ac:dyDescent="0.15">
      <c r="B25" s="248"/>
    </row>
    <row r="26" spans="1:35" ht="13.5" x14ac:dyDescent="0.15">
      <c r="B26" s="248"/>
    </row>
    <row r="27" spans="1:35" ht="13.5" x14ac:dyDescent="0.15">
      <c r="B27" s="248"/>
    </row>
    <row r="28" spans="1:35" ht="13.5" x14ac:dyDescent="0.15">
      <c r="B28" s="248"/>
    </row>
    <row r="29" spans="1:35" ht="13.5" x14ac:dyDescent="0.15">
      <c r="B29" s="248"/>
    </row>
    <row r="30" spans="1:35" ht="13.5" x14ac:dyDescent="0.15">
      <c r="B30" s="248"/>
    </row>
    <row r="31" spans="1:35" ht="13.5" x14ac:dyDescent="0.15">
      <c r="B31" s="248"/>
    </row>
    <row r="32" spans="1:35"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584</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579</v>
      </c>
      <c r="I42" s="352"/>
      <c r="J42" s="352"/>
      <c r="K42" s="352"/>
      <c r="L42" s="244"/>
      <c r="M42" s="244"/>
      <c r="N42" s="244"/>
      <c r="O42" s="244"/>
    </row>
    <row r="43" spans="2:17" ht="13.5" x14ac:dyDescent="0.15">
      <c r="B43" s="248"/>
      <c r="C43" s="244"/>
      <c r="D43" s="244"/>
      <c r="E43" s="244"/>
      <c r="F43" s="244"/>
      <c r="G43" s="1213"/>
      <c r="H43" s="1214"/>
      <c r="I43" s="1214"/>
      <c r="J43" s="1214"/>
      <c r="K43" s="1214"/>
      <c r="L43" s="1214"/>
      <c r="M43" s="1214"/>
      <c r="N43" s="1214"/>
      <c r="O43" s="1215"/>
    </row>
    <row r="44" spans="2:17" ht="13.5" x14ac:dyDescent="0.15">
      <c r="B44" s="248"/>
      <c r="C44" s="244"/>
      <c r="D44" s="244"/>
      <c r="E44" s="244"/>
      <c r="F44" s="244"/>
      <c r="G44" s="1216"/>
      <c r="H44" s="1217"/>
      <c r="I44" s="1217"/>
      <c r="J44" s="1217"/>
      <c r="K44" s="1217"/>
      <c r="L44" s="1217"/>
      <c r="M44" s="1217"/>
      <c r="N44" s="1217"/>
      <c r="O44" s="1218"/>
    </row>
    <row r="45" spans="2:17" ht="13.5" x14ac:dyDescent="0.15">
      <c r="B45" s="248"/>
      <c r="C45" s="244"/>
      <c r="D45" s="244"/>
      <c r="E45" s="244"/>
      <c r="F45" s="244"/>
      <c r="G45" s="1216"/>
      <c r="H45" s="1217"/>
      <c r="I45" s="1217"/>
      <c r="J45" s="1217"/>
      <c r="K45" s="1217"/>
      <c r="L45" s="1217"/>
      <c r="M45" s="1217"/>
      <c r="N45" s="1217"/>
      <c r="O45" s="1218"/>
    </row>
    <row r="46" spans="2:17" ht="13.5" x14ac:dyDescent="0.15">
      <c r="B46" s="248"/>
      <c r="C46" s="244"/>
      <c r="D46" s="244"/>
      <c r="E46" s="244"/>
      <c r="F46" s="244"/>
      <c r="G46" s="1216"/>
      <c r="H46" s="1217"/>
      <c r="I46" s="1217"/>
      <c r="J46" s="1217"/>
      <c r="K46" s="1217"/>
      <c r="L46" s="1217"/>
      <c r="M46" s="1217"/>
      <c r="N46" s="1217"/>
      <c r="O46" s="1218"/>
    </row>
    <row r="47" spans="2:17" ht="13.5" x14ac:dyDescent="0.15">
      <c r="B47" s="248"/>
      <c r="C47" s="244"/>
      <c r="D47" s="244"/>
      <c r="E47" s="244"/>
      <c r="F47" s="244"/>
      <c r="G47" s="1219"/>
      <c r="H47" s="1220"/>
      <c r="I47" s="1220"/>
      <c r="J47" s="1220"/>
      <c r="K47" s="1220"/>
      <c r="L47" s="1220"/>
      <c r="M47" s="1220"/>
      <c r="N47" s="1220"/>
      <c r="O47" s="1221"/>
    </row>
    <row r="48" spans="2:17" ht="13.5" x14ac:dyDescent="0.15">
      <c r="B48" s="248"/>
      <c r="C48" s="244"/>
      <c r="D48" s="244"/>
      <c r="E48" s="244"/>
      <c r="F48" s="244"/>
      <c r="G48" s="244"/>
      <c r="H48" s="363"/>
      <c r="I48" s="363"/>
      <c r="J48" s="363"/>
    </row>
    <row r="49" spans="1:17" ht="13.5" x14ac:dyDescent="0.15">
      <c r="B49" s="248"/>
      <c r="C49" s="244"/>
      <c r="D49" s="244"/>
      <c r="E49" s="244"/>
      <c r="F49" s="244"/>
      <c r="G49" s="243" t="s">
        <v>583</v>
      </c>
    </row>
    <row r="50" spans="1:17" ht="13.5" x14ac:dyDescent="0.15">
      <c r="B50" s="248"/>
      <c r="C50" s="244"/>
      <c r="D50" s="244"/>
      <c r="E50" s="244"/>
      <c r="F50" s="244"/>
      <c r="G50" s="1222"/>
      <c r="H50" s="1223"/>
      <c r="I50" s="1223"/>
      <c r="J50" s="1224"/>
      <c r="K50" s="345" t="s">
        <v>528</v>
      </c>
      <c r="L50" s="345" t="s">
        <v>529</v>
      </c>
      <c r="M50" s="345" t="s">
        <v>530</v>
      </c>
      <c r="N50" s="345" t="s">
        <v>531</v>
      </c>
      <c r="O50" s="345" t="s">
        <v>532</v>
      </c>
    </row>
    <row r="51" spans="1:17" ht="13.5" x14ac:dyDescent="0.15">
      <c r="B51" s="248"/>
      <c r="C51" s="244"/>
      <c r="D51" s="244"/>
      <c r="E51" s="244"/>
      <c r="F51" s="244"/>
      <c r="G51" s="1225" t="s">
        <v>577</v>
      </c>
      <c r="H51" s="1226"/>
      <c r="I51" s="1231" t="s">
        <v>575</v>
      </c>
      <c r="J51" s="1231"/>
      <c r="K51" s="1233"/>
      <c r="L51" s="1233"/>
      <c r="M51" s="1233"/>
      <c r="N51" s="1233"/>
      <c r="O51" s="1233"/>
    </row>
    <row r="52" spans="1:17" ht="13.5" x14ac:dyDescent="0.15">
      <c r="B52" s="248"/>
      <c r="C52" s="244"/>
      <c r="D52" s="244"/>
      <c r="E52" s="244"/>
      <c r="F52" s="244"/>
      <c r="G52" s="1227"/>
      <c r="H52" s="1228"/>
      <c r="I52" s="1232"/>
      <c r="J52" s="1232"/>
      <c r="K52" s="1234"/>
      <c r="L52" s="1234"/>
      <c r="M52" s="1234"/>
      <c r="N52" s="1234"/>
      <c r="O52" s="1234"/>
    </row>
    <row r="53" spans="1:17" ht="13.5" x14ac:dyDescent="0.15">
      <c r="A53" s="355"/>
      <c r="B53" s="248"/>
      <c r="C53" s="244"/>
      <c r="D53" s="244"/>
      <c r="E53" s="244"/>
      <c r="F53" s="244"/>
      <c r="G53" s="1227"/>
      <c r="H53" s="1228"/>
      <c r="I53" s="1235" t="s">
        <v>582</v>
      </c>
      <c r="J53" s="1235"/>
      <c r="K53" s="1236"/>
      <c r="L53" s="1236"/>
      <c r="M53" s="1236"/>
      <c r="N53" s="1236"/>
      <c r="O53" s="1236"/>
    </row>
    <row r="54" spans="1:17" ht="13.5" x14ac:dyDescent="0.15">
      <c r="A54" s="355"/>
      <c r="B54" s="248"/>
      <c r="C54" s="244"/>
      <c r="D54" s="244"/>
      <c r="E54" s="244"/>
      <c r="F54" s="244"/>
      <c r="G54" s="1229"/>
      <c r="H54" s="1230"/>
      <c r="I54" s="1235"/>
      <c r="J54" s="1235"/>
      <c r="K54" s="1237"/>
      <c r="L54" s="1237"/>
      <c r="M54" s="1237"/>
      <c r="N54" s="1237"/>
      <c r="O54" s="1237"/>
    </row>
    <row r="55" spans="1:17" ht="13.5" x14ac:dyDescent="0.15">
      <c r="A55" s="355"/>
      <c r="B55" s="248"/>
      <c r="C55" s="244"/>
      <c r="D55" s="244"/>
      <c r="E55" s="244"/>
      <c r="F55" s="244"/>
      <c r="G55" s="1238" t="s">
        <v>576</v>
      </c>
      <c r="H55" s="1239"/>
      <c r="I55" s="1235" t="s">
        <v>575</v>
      </c>
      <c r="J55" s="1235"/>
      <c r="K55" s="1233"/>
      <c r="L55" s="1233"/>
      <c r="M55" s="1233"/>
      <c r="N55" s="1233"/>
      <c r="O55" s="1233"/>
    </row>
    <row r="56" spans="1:17" ht="13.5" x14ac:dyDescent="0.15">
      <c r="A56" s="355"/>
      <c r="B56" s="248"/>
      <c r="C56" s="244"/>
      <c r="D56" s="244"/>
      <c r="E56" s="244"/>
      <c r="F56" s="244"/>
      <c r="G56" s="1240"/>
      <c r="H56" s="1241"/>
      <c r="I56" s="1235"/>
      <c r="J56" s="1235"/>
      <c r="K56" s="1234"/>
      <c r="L56" s="1234"/>
      <c r="M56" s="1234"/>
      <c r="N56" s="1234"/>
      <c r="O56" s="1234"/>
    </row>
    <row r="57" spans="1:17" s="355" customFormat="1" ht="13.5" x14ac:dyDescent="0.15">
      <c r="B57" s="356"/>
      <c r="C57" s="352"/>
      <c r="D57" s="352"/>
      <c r="E57" s="352"/>
      <c r="F57" s="352"/>
      <c r="G57" s="1240"/>
      <c r="H57" s="1241"/>
      <c r="I57" s="1244" t="s">
        <v>581</v>
      </c>
      <c r="J57" s="1244"/>
      <c r="K57" s="1236"/>
      <c r="L57" s="1236"/>
      <c r="M57" s="1236"/>
      <c r="N57" s="1236"/>
      <c r="O57" s="1236"/>
      <c r="P57" s="361"/>
      <c r="Q57" s="356"/>
    </row>
    <row r="58" spans="1:17" s="355" customFormat="1" ht="13.5" x14ac:dyDescent="0.15">
      <c r="A58" s="243"/>
      <c r="B58" s="356"/>
      <c r="C58" s="352"/>
      <c r="D58" s="352"/>
      <c r="E58" s="352"/>
      <c r="F58" s="352"/>
      <c r="G58" s="1242"/>
      <c r="H58" s="1243"/>
      <c r="I58" s="1244"/>
      <c r="J58" s="1244"/>
      <c r="K58" s="1237"/>
      <c r="L58" s="1237"/>
      <c r="M58" s="1237"/>
      <c r="N58" s="1237"/>
      <c r="O58" s="1237"/>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580</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579</v>
      </c>
      <c r="I64" s="352"/>
      <c r="J64" s="352"/>
      <c r="K64" s="352"/>
      <c r="L64" s="244"/>
      <c r="M64" s="244"/>
      <c r="N64" s="244"/>
      <c r="O64" s="244"/>
    </row>
    <row r="65" spans="2:30" ht="13.5" x14ac:dyDescent="0.15">
      <c r="B65" s="248"/>
      <c r="C65" s="244"/>
      <c r="D65" s="244"/>
      <c r="E65" s="244"/>
      <c r="F65" s="244"/>
      <c r="G65" s="1245" t="s">
        <v>586</v>
      </c>
      <c r="H65" s="1214"/>
      <c r="I65" s="1214"/>
      <c r="J65" s="1214"/>
      <c r="K65" s="1214"/>
      <c r="L65" s="1214"/>
      <c r="M65" s="1214"/>
      <c r="N65" s="1214"/>
      <c r="O65" s="1215"/>
    </row>
    <row r="66" spans="2:30" ht="13.5" x14ac:dyDescent="0.15">
      <c r="B66" s="248"/>
      <c r="C66" s="244"/>
      <c r="D66" s="244"/>
      <c r="E66" s="244"/>
      <c r="F66" s="244"/>
      <c r="G66" s="1216"/>
      <c r="H66" s="1217"/>
      <c r="I66" s="1217"/>
      <c r="J66" s="1217"/>
      <c r="K66" s="1217"/>
      <c r="L66" s="1217"/>
      <c r="M66" s="1217"/>
      <c r="N66" s="1217"/>
      <c r="O66" s="1218"/>
    </row>
    <row r="67" spans="2:30" ht="13.5" x14ac:dyDescent="0.15">
      <c r="B67" s="248"/>
      <c r="C67" s="244"/>
      <c r="D67" s="244"/>
      <c r="E67" s="244"/>
      <c r="F67" s="244"/>
      <c r="G67" s="1216"/>
      <c r="H67" s="1217"/>
      <c r="I67" s="1217"/>
      <c r="J67" s="1217"/>
      <c r="K67" s="1217"/>
      <c r="L67" s="1217"/>
      <c r="M67" s="1217"/>
      <c r="N67" s="1217"/>
      <c r="O67" s="1218"/>
    </row>
    <row r="68" spans="2:30" ht="13.5" x14ac:dyDescent="0.15">
      <c r="B68" s="248"/>
      <c r="C68" s="244"/>
      <c r="D68" s="244"/>
      <c r="E68" s="244"/>
      <c r="F68" s="244"/>
      <c r="G68" s="1216"/>
      <c r="H68" s="1217"/>
      <c r="I68" s="1217"/>
      <c r="J68" s="1217"/>
      <c r="K68" s="1217"/>
      <c r="L68" s="1217"/>
      <c r="M68" s="1217"/>
      <c r="N68" s="1217"/>
      <c r="O68" s="1218"/>
    </row>
    <row r="69" spans="2:30" ht="13.5" x14ac:dyDescent="0.15">
      <c r="B69" s="248"/>
      <c r="C69" s="244"/>
      <c r="D69" s="244"/>
      <c r="E69" s="244"/>
      <c r="F69" s="244"/>
      <c r="G69" s="1219"/>
      <c r="H69" s="1220"/>
      <c r="I69" s="1220"/>
      <c r="J69" s="1220"/>
      <c r="K69" s="1220"/>
      <c r="L69" s="1220"/>
      <c r="M69" s="1220"/>
      <c r="N69" s="1220"/>
      <c r="O69" s="1221"/>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578</v>
      </c>
      <c r="I71" s="349"/>
      <c r="J71" s="348"/>
      <c r="K71" s="348"/>
      <c r="L71" s="347"/>
      <c r="M71" s="348"/>
      <c r="N71" s="347"/>
      <c r="O71" s="346"/>
    </row>
    <row r="72" spans="2:30" ht="13.5" x14ac:dyDescent="0.15">
      <c r="B72" s="248"/>
      <c r="C72" s="244"/>
      <c r="D72" s="244"/>
      <c r="E72" s="244"/>
      <c r="F72" s="244"/>
      <c r="G72" s="1222"/>
      <c r="H72" s="1223"/>
      <c r="I72" s="1223"/>
      <c r="J72" s="1224"/>
      <c r="K72" s="345" t="s">
        <v>528</v>
      </c>
      <c r="L72" s="345" t="s">
        <v>529</v>
      </c>
      <c r="M72" s="345" t="s">
        <v>530</v>
      </c>
      <c r="N72" s="345" t="s">
        <v>531</v>
      </c>
      <c r="O72" s="345" t="s">
        <v>532</v>
      </c>
    </row>
    <row r="73" spans="2:30" ht="13.5" x14ac:dyDescent="0.15">
      <c r="B73" s="248"/>
      <c r="C73" s="244"/>
      <c r="D73" s="244"/>
      <c r="E73" s="244"/>
      <c r="F73" s="244"/>
      <c r="G73" s="1225" t="s">
        <v>577</v>
      </c>
      <c r="H73" s="1226"/>
      <c r="I73" s="1231" t="s">
        <v>575</v>
      </c>
      <c r="J73" s="1231"/>
      <c r="K73" s="1246">
        <v>27.5</v>
      </c>
      <c r="L73" s="1246">
        <v>143.80000000000001</v>
      </c>
      <c r="M73" s="1234">
        <v>103</v>
      </c>
      <c r="N73" s="1234">
        <v>57.5</v>
      </c>
      <c r="O73" s="1234">
        <v>63.2</v>
      </c>
      <c r="S73" s="243">
        <v>9.9</v>
      </c>
    </row>
    <row r="74" spans="2:30" ht="13.5" x14ac:dyDescent="0.15">
      <c r="B74" s="248"/>
      <c r="C74" s="244"/>
      <c r="D74" s="244"/>
      <c r="E74" s="244"/>
      <c r="F74" s="244"/>
      <c r="G74" s="1227"/>
      <c r="H74" s="1228"/>
      <c r="I74" s="1232"/>
      <c r="J74" s="1232"/>
      <c r="K74" s="1246"/>
      <c r="L74" s="1246"/>
      <c r="M74" s="1234"/>
      <c r="N74" s="1234"/>
      <c r="O74" s="1234"/>
    </row>
    <row r="75" spans="2:30" ht="13.5" x14ac:dyDescent="0.15">
      <c r="B75" s="248"/>
      <c r="C75" s="244"/>
      <c r="D75" s="244"/>
      <c r="E75" s="244"/>
      <c r="F75" s="244"/>
      <c r="G75" s="1227"/>
      <c r="H75" s="1228"/>
      <c r="I75" s="1235" t="s">
        <v>574</v>
      </c>
      <c r="J75" s="1235"/>
      <c r="K75" s="1247">
        <v>15.8</v>
      </c>
      <c r="L75" s="1247">
        <v>13.7</v>
      </c>
      <c r="M75" s="1247">
        <v>12.6</v>
      </c>
      <c r="N75" s="1247">
        <v>9.6999999999999993</v>
      </c>
      <c r="O75" s="1247">
        <v>8.1</v>
      </c>
      <c r="U75" s="243">
        <v>81.2</v>
      </c>
      <c r="W75" s="243">
        <v>87.2</v>
      </c>
      <c r="Y75" s="243">
        <v>99.8</v>
      </c>
      <c r="AA75" s="243">
        <v>109.5</v>
      </c>
      <c r="AC75" s="243">
        <v>115.2</v>
      </c>
    </row>
    <row r="76" spans="2:30" ht="13.5" x14ac:dyDescent="0.15">
      <c r="B76" s="248"/>
      <c r="C76" s="244"/>
      <c r="D76" s="244"/>
      <c r="E76" s="244"/>
      <c r="F76" s="244"/>
      <c r="G76" s="1229"/>
      <c r="H76" s="1230"/>
      <c r="I76" s="1235"/>
      <c r="J76" s="1235"/>
      <c r="K76" s="1237"/>
      <c r="L76" s="1237"/>
      <c r="M76" s="1237"/>
      <c r="N76" s="1237"/>
      <c r="O76" s="1237"/>
    </row>
    <row r="77" spans="2:30" ht="13.5" x14ac:dyDescent="0.15">
      <c r="B77" s="248"/>
      <c r="C77" s="244"/>
      <c r="D77" s="244"/>
      <c r="E77" s="244"/>
      <c r="F77" s="244"/>
      <c r="G77" s="1238" t="s">
        <v>576</v>
      </c>
      <c r="H77" s="1239"/>
      <c r="I77" s="1235" t="s">
        <v>575</v>
      </c>
      <c r="J77" s="1235"/>
      <c r="K77" s="1246">
        <v>35.299999999999997</v>
      </c>
      <c r="L77" s="1246">
        <v>29.4</v>
      </c>
      <c r="M77" s="1234">
        <v>18.899999999999999</v>
      </c>
      <c r="N77" s="1234">
        <v>10.199999999999999</v>
      </c>
      <c r="O77" s="1234">
        <v>20.2</v>
      </c>
      <c r="R77" s="243">
        <v>12.3</v>
      </c>
      <c r="T77" s="243">
        <v>11.1</v>
      </c>
    </row>
    <row r="78" spans="2:30" ht="13.5" x14ac:dyDescent="0.15">
      <c r="B78" s="248"/>
      <c r="C78" s="244"/>
      <c r="D78" s="244"/>
      <c r="E78" s="244"/>
      <c r="F78" s="244"/>
      <c r="G78" s="1240"/>
      <c r="H78" s="1241"/>
      <c r="I78" s="1235"/>
      <c r="J78" s="1235"/>
      <c r="K78" s="1246"/>
      <c r="L78" s="1246"/>
      <c r="M78" s="1234"/>
      <c r="N78" s="1234"/>
      <c r="O78" s="1234"/>
    </row>
    <row r="79" spans="2:30" ht="13.5" x14ac:dyDescent="0.15">
      <c r="B79" s="248"/>
      <c r="C79" s="244"/>
      <c r="D79" s="244"/>
      <c r="E79" s="244"/>
      <c r="F79" s="244"/>
      <c r="G79" s="1240"/>
      <c r="H79" s="1241"/>
      <c r="I79" s="1248" t="s">
        <v>574</v>
      </c>
      <c r="J79" s="1244"/>
      <c r="K79" s="1249">
        <v>11.6</v>
      </c>
      <c r="L79" s="1249">
        <v>10.9</v>
      </c>
      <c r="M79" s="1249">
        <v>10.1</v>
      </c>
      <c r="N79" s="1249">
        <v>9.1</v>
      </c>
      <c r="O79" s="1249">
        <v>9.3000000000000007</v>
      </c>
      <c r="V79" s="243">
        <v>53.5</v>
      </c>
      <c r="X79" s="243">
        <v>48.2</v>
      </c>
      <c r="Z79" s="243">
        <v>34.200000000000003</v>
      </c>
      <c r="AB79" s="243">
        <v>30.3</v>
      </c>
      <c r="AD79" s="243">
        <v>28.9</v>
      </c>
    </row>
    <row r="80" spans="2:30" ht="13.5" x14ac:dyDescent="0.15">
      <c r="B80" s="248"/>
      <c r="C80" s="244"/>
      <c r="D80" s="244"/>
      <c r="E80" s="244"/>
      <c r="F80" s="244"/>
      <c r="G80" s="1242"/>
      <c r="H80" s="1243"/>
      <c r="I80" s="1244"/>
      <c r="J80" s="1244"/>
      <c r="K80" s="1249"/>
      <c r="L80" s="1249"/>
      <c r="M80" s="1249"/>
      <c r="N80" s="1249"/>
      <c r="O80" s="1249"/>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N75:N76"/>
    <mergeCell ref="O75:O76"/>
    <mergeCell ref="K75:K76"/>
    <mergeCell ref="L75:L76"/>
    <mergeCell ref="M75:M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N53:N54"/>
    <mergeCell ref="O53:O54"/>
    <mergeCell ref="K53:K54"/>
    <mergeCell ref="L53:L54"/>
    <mergeCell ref="M53:M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5"/>
  <sheetViews>
    <sheetView showGridLines="0" topLeftCell="A22"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527</v>
      </c>
      <c r="G2" s="111"/>
      <c r="H2" s="112"/>
    </row>
    <row r="3" spans="1:8" x14ac:dyDescent="0.15">
      <c r="A3" s="108" t="s">
        <v>520</v>
      </c>
      <c r="B3" s="113"/>
      <c r="C3" s="114"/>
      <c r="D3" s="115">
        <v>116427</v>
      </c>
      <c r="E3" s="116"/>
      <c r="F3" s="117">
        <v>70897</v>
      </c>
      <c r="G3" s="118"/>
      <c r="H3" s="119"/>
    </row>
    <row r="4" spans="1:8" x14ac:dyDescent="0.15">
      <c r="A4" s="120"/>
      <c r="B4" s="121"/>
      <c r="C4" s="122"/>
      <c r="D4" s="123">
        <v>97670</v>
      </c>
      <c r="E4" s="124"/>
      <c r="F4" s="125">
        <v>39878</v>
      </c>
      <c r="G4" s="126"/>
      <c r="H4" s="127"/>
    </row>
    <row r="5" spans="1:8" x14ac:dyDescent="0.15">
      <c r="A5" s="108" t="s">
        <v>522</v>
      </c>
      <c r="B5" s="113"/>
      <c r="C5" s="114"/>
      <c r="D5" s="115">
        <v>144079</v>
      </c>
      <c r="E5" s="116"/>
      <c r="F5" s="117">
        <v>66496</v>
      </c>
      <c r="G5" s="118"/>
      <c r="H5" s="119"/>
    </row>
    <row r="6" spans="1:8" x14ac:dyDescent="0.15">
      <c r="A6" s="120"/>
      <c r="B6" s="121"/>
      <c r="C6" s="122"/>
      <c r="D6" s="123">
        <v>104993</v>
      </c>
      <c r="E6" s="124"/>
      <c r="F6" s="125">
        <v>36530</v>
      </c>
      <c r="G6" s="126"/>
      <c r="H6" s="127"/>
    </row>
    <row r="7" spans="1:8" x14ac:dyDescent="0.15">
      <c r="A7" s="108" t="s">
        <v>523</v>
      </c>
      <c r="B7" s="113"/>
      <c r="C7" s="114"/>
      <c r="D7" s="115">
        <v>236156</v>
      </c>
      <c r="E7" s="116"/>
      <c r="F7" s="117">
        <v>82748</v>
      </c>
      <c r="G7" s="118"/>
      <c r="H7" s="119"/>
    </row>
    <row r="8" spans="1:8" x14ac:dyDescent="0.15">
      <c r="A8" s="120"/>
      <c r="B8" s="121"/>
      <c r="C8" s="122"/>
      <c r="D8" s="123">
        <v>215452</v>
      </c>
      <c r="E8" s="124"/>
      <c r="F8" s="125">
        <v>44732</v>
      </c>
      <c r="G8" s="126"/>
      <c r="H8" s="127"/>
    </row>
    <row r="9" spans="1:8" x14ac:dyDescent="0.15">
      <c r="A9" s="108" t="s">
        <v>524</v>
      </c>
      <c r="B9" s="113"/>
      <c r="C9" s="114"/>
      <c r="D9" s="115">
        <v>355835</v>
      </c>
      <c r="E9" s="116"/>
      <c r="F9" s="117">
        <v>91837</v>
      </c>
      <c r="G9" s="118"/>
      <c r="H9" s="119"/>
    </row>
    <row r="10" spans="1:8" x14ac:dyDescent="0.15">
      <c r="A10" s="120"/>
      <c r="B10" s="121"/>
      <c r="C10" s="122"/>
      <c r="D10" s="123">
        <v>340975</v>
      </c>
      <c r="E10" s="124"/>
      <c r="F10" s="125">
        <v>54439</v>
      </c>
      <c r="G10" s="126"/>
      <c r="H10" s="127"/>
    </row>
    <row r="11" spans="1:8" x14ac:dyDescent="0.15">
      <c r="A11" s="108" t="s">
        <v>525</v>
      </c>
      <c r="B11" s="113"/>
      <c r="C11" s="114"/>
      <c r="D11" s="115">
        <v>180314</v>
      </c>
      <c r="E11" s="116"/>
      <c r="F11" s="117">
        <v>106092</v>
      </c>
      <c r="G11" s="118"/>
      <c r="H11" s="119"/>
    </row>
    <row r="12" spans="1:8" x14ac:dyDescent="0.15">
      <c r="A12" s="120"/>
      <c r="B12" s="121"/>
      <c r="C12" s="128"/>
      <c r="D12" s="123">
        <v>166417</v>
      </c>
      <c r="E12" s="124"/>
      <c r="F12" s="125">
        <v>44299</v>
      </c>
      <c r="G12" s="126"/>
      <c r="H12" s="127"/>
    </row>
    <row r="13" spans="1:8" x14ac:dyDescent="0.15">
      <c r="A13" s="108"/>
      <c r="B13" s="113"/>
      <c r="C13" s="129"/>
      <c r="D13" s="130">
        <v>206562</v>
      </c>
      <c r="E13" s="131"/>
      <c r="F13" s="132">
        <v>83614</v>
      </c>
      <c r="G13" s="133"/>
      <c r="H13" s="119"/>
    </row>
    <row r="14" spans="1:8" x14ac:dyDescent="0.15">
      <c r="A14" s="120"/>
      <c r="B14" s="121"/>
      <c r="C14" s="122"/>
      <c r="D14" s="123">
        <v>185101</v>
      </c>
      <c r="E14" s="124"/>
      <c r="F14" s="125">
        <v>43976</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11.59</v>
      </c>
      <c r="C19" s="134">
        <f>ROUND(VALUE(SUBSTITUTE(実質収支比率等に係る経年分析!G$48,"▲","-")),2)</f>
        <v>9.16</v>
      </c>
      <c r="D19" s="134">
        <f>ROUND(VALUE(SUBSTITUTE(実質収支比率等に係る経年分析!H$48,"▲","-")),2)</f>
        <v>8.82</v>
      </c>
      <c r="E19" s="134">
        <f>ROUND(VALUE(SUBSTITUTE(実質収支比率等に係る経年分析!I$48,"▲","-")),2)</f>
        <v>12.65</v>
      </c>
      <c r="F19" s="134">
        <f>ROUND(VALUE(SUBSTITUTE(実質収支比率等に係る経年分析!J$48,"▲","-")),2)</f>
        <v>15.78</v>
      </c>
    </row>
    <row r="20" spans="1:11" x14ac:dyDescent="0.15">
      <c r="A20" s="134" t="s">
        <v>43</v>
      </c>
      <c r="B20" s="134">
        <f>ROUND(VALUE(SUBSTITUTE(実質収支比率等に係る経年分析!F$47,"▲","-")),2)</f>
        <v>56.76</v>
      </c>
      <c r="C20" s="134">
        <f>ROUND(VALUE(SUBSTITUTE(実質収支比率等に係る経年分析!G$47,"▲","-")),2)</f>
        <v>65.08</v>
      </c>
      <c r="D20" s="134">
        <f>ROUND(VALUE(SUBSTITUTE(実質収支比率等に係る経年分析!H$47,"▲","-")),2)</f>
        <v>78.790000000000006</v>
      </c>
      <c r="E20" s="134">
        <f>ROUND(VALUE(SUBSTITUTE(実質収支比率等に係る経年分析!I$47,"▲","-")),2)</f>
        <v>84.95</v>
      </c>
      <c r="F20" s="134">
        <f>ROUND(VALUE(SUBSTITUTE(実質収支比率等に係る経年分析!J$47,"▲","-")),2)</f>
        <v>94.31</v>
      </c>
    </row>
    <row r="21" spans="1:11" x14ac:dyDescent="0.15">
      <c r="A21" s="134" t="s">
        <v>44</v>
      </c>
      <c r="B21" s="134">
        <f>IF(ISNUMBER(VALUE(SUBSTITUTE(実質収支比率等に係る経年分析!F$49,"▲","-"))),ROUND(VALUE(SUBSTITUTE(実質収支比率等に係る経年分析!F$49,"▲","-")),2),NA())</f>
        <v>-2.2000000000000002</v>
      </c>
      <c r="C21" s="134">
        <f>IF(ISNUMBER(VALUE(SUBSTITUTE(実質収支比率等に係る経年分析!G$49,"▲","-"))),ROUND(VALUE(SUBSTITUTE(実質収支比率等に係る経年分析!G$49,"▲","-")),2),NA())</f>
        <v>3.08</v>
      </c>
      <c r="D21" s="134">
        <f>IF(ISNUMBER(VALUE(SUBSTITUTE(実質収支比率等に係る経年分析!H$49,"▲","-"))),ROUND(VALUE(SUBSTITUTE(実質収支比率等に係る経年分析!H$49,"▲","-")),2),NA())</f>
        <v>8.8800000000000008</v>
      </c>
      <c r="E21" s="134">
        <f>IF(ISNUMBER(VALUE(SUBSTITUTE(実質収支比率等に係る経年分析!I$49,"▲","-"))),ROUND(VALUE(SUBSTITUTE(実質収支比率等に係る経年分析!I$49,"▲","-")),2),NA())</f>
        <v>4.6399999999999997</v>
      </c>
      <c r="F21" s="134">
        <f>IF(ISNUMBER(VALUE(SUBSTITUTE(実質収支比率等に係る経年分析!J$49,"▲","-"))),ROUND(VALUE(SUBSTITUTE(実質収支比率等に係る経年分析!J$49,"▲","-")),2),NA())</f>
        <v>3.9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国民健康保険特別会計（直診勘定）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介護保険特別会計（事業勘定）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0.28999999999999998</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2.0299999999999998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0.41</v>
      </c>
    </row>
    <row r="32" spans="1:11" x14ac:dyDescent="0.15">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x14ac:dyDescent="0.15">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0.89</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9.86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15.71</v>
      </c>
    </row>
    <row r="36" spans="1:16" x14ac:dyDescent="0.15">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18.579999999999998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19.079999999999998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22.45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1532</v>
      </c>
      <c r="E42" s="136"/>
      <c r="F42" s="136"/>
      <c r="G42" s="136">
        <f>'実質公債費比率（分子）の構造'!L$52</f>
        <v>1515</v>
      </c>
      <c r="H42" s="136"/>
      <c r="I42" s="136"/>
      <c r="J42" s="136">
        <f>'実質公債費比率（分子）の構造'!M$52</f>
        <v>1526</v>
      </c>
      <c r="K42" s="136"/>
      <c r="L42" s="136"/>
      <c r="M42" s="136">
        <f>'実質公債費比率（分子）の構造'!N$52</f>
        <v>1555</v>
      </c>
      <c r="N42" s="136"/>
      <c r="O42" s="136"/>
      <c r="P42" s="136">
        <f>'実質公債費比率（分子）の構造'!O$52</f>
        <v>1530</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v>
      </c>
      <c r="C44" s="136"/>
      <c r="D44" s="136"/>
      <c r="E44" s="136">
        <f>'実質公債費比率（分子）の構造'!L$50</f>
        <v>1</v>
      </c>
      <c r="F44" s="136"/>
      <c r="G44" s="136"/>
      <c r="H44" s="136">
        <f>'実質公債費比率（分子）の構造'!M$50</f>
        <v>306</v>
      </c>
      <c r="I44" s="136"/>
      <c r="J44" s="136"/>
      <c r="K44" s="136">
        <f>'実質公債費比率（分子）の構造'!N$50</f>
        <v>152</v>
      </c>
      <c r="L44" s="136"/>
      <c r="M44" s="136"/>
      <c r="N44" s="136">
        <f>'実質公債費比率（分子）の構造'!O$50</f>
        <v>1</v>
      </c>
      <c r="O44" s="136"/>
      <c r="P44" s="136"/>
    </row>
    <row r="45" spans="1:16" x14ac:dyDescent="0.15">
      <c r="A45" s="136" t="s">
        <v>53</v>
      </c>
      <c r="B45" s="136">
        <f>'実質公債費比率（分子）の構造'!K$49</f>
        <v>53</v>
      </c>
      <c r="C45" s="136"/>
      <c r="D45" s="136"/>
      <c r="E45" s="136">
        <f>'実質公債費比率（分子）の構造'!L$49</f>
        <v>42</v>
      </c>
      <c r="F45" s="136"/>
      <c r="G45" s="136"/>
      <c r="H45" s="136">
        <f>'実質公債費比率（分子）の構造'!M$49</f>
        <v>40</v>
      </c>
      <c r="I45" s="136"/>
      <c r="J45" s="136"/>
      <c r="K45" s="136">
        <f>'実質公債費比率（分子）の構造'!N$49</f>
        <v>32</v>
      </c>
      <c r="L45" s="136"/>
      <c r="M45" s="136"/>
      <c r="N45" s="136">
        <f>'実質公債費比率（分子）の構造'!O$49</f>
        <v>25</v>
      </c>
      <c r="O45" s="136"/>
      <c r="P45" s="136"/>
    </row>
    <row r="46" spans="1:16" x14ac:dyDescent="0.15">
      <c r="A46" s="136" t="s">
        <v>54</v>
      </c>
      <c r="B46" s="136">
        <f>'実質公債費比率（分子）の構造'!K$48</f>
        <v>581</v>
      </c>
      <c r="C46" s="136"/>
      <c r="D46" s="136"/>
      <c r="E46" s="136">
        <f>'実質公債費比率（分子）の構造'!L$48</f>
        <v>558</v>
      </c>
      <c r="F46" s="136"/>
      <c r="G46" s="136"/>
      <c r="H46" s="136">
        <f>'実質公債費比率（分子）の構造'!M$48</f>
        <v>528</v>
      </c>
      <c r="I46" s="136"/>
      <c r="J46" s="136"/>
      <c r="K46" s="136">
        <f>'実質公債費比率（分子）の構造'!N$48</f>
        <v>558</v>
      </c>
      <c r="L46" s="136"/>
      <c r="M46" s="136"/>
      <c r="N46" s="136">
        <f>'実質公債費比率（分子）の構造'!O$48</f>
        <v>538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1734</v>
      </c>
      <c r="C49" s="136"/>
      <c r="D49" s="136"/>
      <c r="E49" s="136">
        <f>'実質公債費比率（分子）の構造'!L$45</f>
        <v>1582</v>
      </c>
      <c r="F49" s="136"/>
      <c r="G49" s="136"/>
      <c r="H49" s="136">
        <f>'実質公債費比率（分子）の構造'!M$45</f>
        <v>1423</v>
      </c>
      <c r="I49" s="136"/>
      <c r="J49" s="136"/>
      <c r="K49" s="136">
        <f>'実質公債費比率（分子）の構造'!N$45</f>
        <v>1381</v>
      </c>
      <c r="L49" s="136"/>
      <c r="M49" s="136"/>
      <c r="N49" s="136">
        <f>'実質公債費比率（分子）の構造'!O$45</f>
        <v>1333</v>
      </c>
      <c r="O49" s="136"/>
      <c r="P49" s="136"/>
    </row>
    <row r="50" spans="1:16" x14ac:dyDescent="0.15">
      <c r="A50" s="136" t="s">
        <v>58</v>
      </c>
      <c r="B50" s="136" t="e">
        <f>NA()</f>
        <v>#N/A</v>
      </c>
      <c r="C50" s="136">
        <f>IF(ISNUMBER('実質公債費比率（分子）の構造'!K$53),'実質公債費比率（分子）の構造'!K$53,NA())</f>
        <v>838</v>
      </c>
      <c r="D50" s="136" t="e">
        <f>NA()</f>
        <v>#N/A</v>
      </c>
      <c r="E50" s="136" t="e">
        <f>NA()</f>
        <v>#N/A</v>
      </c>
      <c r="F50" s="136">
        <f>IF(ISNUMBER('実質公債費比率（分子）の構造'!L$53),'実質公債費比率（分子）の構造'!L$53,NA())</f>
        <v>668</v>
      </c>
      <c r="G50" s="136" t="e">
        <f>NA()</f>
        <v>#N/A</v>
      </c>
      <c r="H50" s="136" t="e">
        <f>NA()</f>
        <v>#N/A</v>
      </c>
      <c r="I50" s="136">
        <f>IF(ISNUMBER('実質公債費比率（分子）の構造'!M$53),'実質公債費比率（分子）の構造'!M$53,NA())</f>
        <v>771</v>
      </c>
      <c r="J50" s="136" t="e">
        <f>NA()</f>
        <v>#N/A</v>
      </c>
      <c r="K50" s="136" t="e">
        <f>NA()</f>
        <v>#N/A</v>
      </c>
      <c r="L50" s="136">
        <f>IF(ISNUMBER('実質公債費比率（分子）の構造'!N$53),'実質公債費比率（分子）の構造'!N$53,NA())</f>
        <v>568</v>
      </c>
      <c r="M50" s="136" t="e">
        <f>NA()</f>
        <v>#N/A</v>
      </c>
      <c r="N50" s="136" t="e">
        <f>NA()</f>
        <v>#N/A</v>
      </c>
      <c r="O50" s="136">
        <f>IF(ISNUMBER('実質公債費比率（分子）の構造'!O$53),'実質公債費比率（分子）の構造'!O$53,NA())</f>
        <v>367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13581</v>
      </c>
      <c r="E56" s="135"/>
      <c r="F56" s="135"/>
      <c r="G56" s="135">
        <f>'将来負担比率（分子）の構造'!J$51</f>
        <v>13889</v>
      </c>
      <c r="H56" s="135"/>
      <c r="I56" s="135"/>
      <c r="J56" s="135">
        <f>'将来負担比率（分子）の構造'!K$51</f>
        <v>14634</v>
      </c>
      <c r="K56" s="135"/>
      <c r="L56" s="135"/>
      <c r="M56" s="135">
        <f>'将来負担比率（分子）の構造'!L$51</f>
        <v>16687</v>
      </c>
      <c r="N56" s="135"/>
      <c r="O56" s="135"/>
      <c r="P56" s="135">
        <f>'将来負担比率（分子）の構造'!M$51</f>
        <v>16925</v>
      </c>
    </row>
    <row r="57" spans="1:16" x14ac:dyDescent="0.15">
      <c r="A57" s="135" t="s">
        <v>35</v>
      </c>
      <c r="B57" s="135"/>
      <c r="C57" s="135"/>
      <c r="D57" s="135">
        <f>'将来負担比率（分子）の構造'!I$50</f>
        <v>1170</v>
      </c>
      <c r="E57" s="135"/>
      <c r="F57" s="135"/>
      <c r="G57" s="135">
        <f>'将来負担比率（分子）の構造'!J$50</f>
        <v>1061</v>
      </c>
      <c r="H57" s="135"/>
      <c r="I57" s="135"/>
      <c r="J57" s="135">
        <f>'将来負担比率（分子）の構造'!K$50</f>
        <v>918</v>
      </c>
      <c r="K57" s="135"/>
      <c r="L57" s="135"/>
      <c r="M57" s="135">
        <f>'将来負担比率（分子）の構造'!L$50</f>
        <v>794</v>
      </c>
      <c r="N57" s="135"/>
      <c r="O57" s="135"/>
      <c r="P57" s="135">
        <f>'将来負担比率（分子）の構造'!M$50</f>
        <v>682</v>
      </c>
    </row>
    <row r="58" spans="1:16" x14ac:dyDescent="0.15">
      <c r="A58" s="135" t="s">
        <v>34</v>
      </c>
      <c r="B58" s="135"/>
      <c r="C58" s="135"/>
      <c r="D58" s="135">
        <f>'将来負担比率（分子）の構造'!I$49</f>
        <v>5761</v>
      </c>
      <c r="E58" s="135"/>
      <c r="F58" s="135"/>
      <c r="G58" s="135">
        <f>'将来負担比率（分子）の構造'!J$49</f>
        <v>6581</v>
      </c>
      <c r="H58" s="135"/>
      <c r="I58" s="135"/>
      <c r="J58" s="135">
        <f>'将来負担比率（分子）の構造'!K$49</f>
        <v>7483</v>
      </c>
      <c r="K58" s="135"/>
      <c r="L58" s="135"/>
      <c r="M58" s="135">
        <f>'将来負担比率（分子）の構造'!L$49</f>
        <v>7965</v>
      </c>
      <c r="N58" s="135"/>
      <c r="O58" s="135"/>
      <c r="P58" s="135">
        <f>'将来負担比率（分子）の構造'!M$49</f>
        <v>8241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1493</v>
      </c>
      <c r="C62" s="135"/>
      <c r="D62" s="135"/>
      <c r="E62" s="135">
        <f>'将来負担比率（分子）の構造'!J$45</f>
        <v>1455</v>
      </c>
      <c r="F62" s="135"/>
      <c r="G62" s="135"/>
      <c r="H62" s="135">
        <f>'将来負担比率（分子）の構造'!K$45</f>
        <v>1304</v>
      </c>
      <c r="I62" s="135"/>
      <c r="J62" s="135"/>
      <c r="K62" s="135">
        <f>'将来負担比率（分子）の構造'!L$45</f>
        <v>1178</v>
      </c>
      <c r="L62" s="135"/>
      <c r="M62" s="135"/>
      <c r="N62" s="135">
        <f>'将来負担比率（分子）の構造'!M$45</f>
        <v>1042</v>
      </c>
      <c r="O62" s="135"/>
      <c r="P62" s="135"/>
    </row>
    <row r="63" spans="1:16" x14ac:dyDescent="0.15">
      <c r="A63" s="135" t="s">
        <v>28</v>
      </c>
      <c r="B63" s="135">
        <f>'将来負担比率（分子）の構造'!I$44</f>
        <v>229</v>
      </c>
      <c r="C63" s="135"/>
      <c r="D63" s="135"/>
      <c r="E63" s="135">
        <f>'将来負担比率（分子）の構造'!J$44</f>
        <v>203</v>
      </c>
      <c r="F63" s="135"/>
      <c r="G63" s="135"/>
      <c r="H63" s="135">
        <f>'将来負担比率（分子）の構造'!K$44</f>
        <v>306</v>
      </c>
      <c r="I63" s="135"/>
      <c r="J63" s="135"/>
      <c r="K63" s="135">
        <f>'将来負担比率（分子）の構造'!L$44</f>
        <v>594</v>
      </c>
      <c r="L63" s="135"/>
      <c r="M63" s="135"/>
      <c r="N63" s="135">
        <f>'将来負担比率（分子）の構造'!M$44</f>
        <v>957</v>
      </c>
      <c r="O63" s="135"/>
      <c r="P63" s="135"/>
    </row>
    <row r="64" spans="1:16" x14ac:dyDescent="0.15">
      <c r="A64" s="135" t="s">
        <v>27</v>
      </c>
      <c r="B64" s="135">
        <f>'将来負担比率（分子）の構造'!I$43</f>
        <v>8242</v>
      </c>
      <c r="C64" s="135"/>
      <c r="D64" s="135"/>
      <c r="E64" s="135">
        <f>'将来負担比率（分子）の構造'!J$43</f>
        <v>8039</v>
      </c>
      <c r="F64" s="135"/>
      <c r="G64" s="135"/>
      <c r="H64" s="135">
        <f>'将来負担比率（分子）の構造'!K$43</f>
        <v>7651</v>
      </c>
      <c r="I64" s="135"/>
      <c r="J64" s="135"/>
      <c r="K64" s="135">
        <f>'将来負担比率（分子）の構造'!L$43</f>
        <v>7833</v>
      </c>
      <c r="L64" s="135"/>
      <c r="M64" s="135"/>
      <c r="N64" s="135">
        <f>'将来負担比率（分子）の構造'!M$43</f>
        <v>8354</v>
      </c>
      <c r="O64" s="135"/>
      <c r="P64" s="135"/>
    </row>
    <row r="65" spans="1:16" x14ac:dyDescent="0.15">
      <c r="A65" s="135" t="s">
        <v>26</v>
      </c>
      <c r="B65" s="135">
        <f>'将来負担比率（分子）の構造'!I$42</f>
        <v>48</v>
      </c>
      <c r="C65" s="135"/>
      <c r="D65" s="135"/>
      <c r="E65" s="135">
        <f>'将来負担比率（分子）の構造'!J$42</f>
        <v>8612</v>
      </c>
      <c r="F65" s="135"/>
      <c r="G65" s="135"/>
      <c r="H65" s="135">
        <f>'将来負担比率（分子）の構造'!K$42</f>
        <v>7044</v>
      </c>
      <c r="I65" s="135"/>
      <c r="J65" s="135"/>
      <c r="K65" s="135">
        <f>'将来負担比率（分子）の構造'!L$42</f>
        <v>3697</v>
      </c>
      <c r="L65" s="135"/>
      <c r="M65" s="135"/>
      <c r="N65" s="135">
        <f>'将来負担比率（分子）の構造'!M$42</f>
        <v>3565</v>
      </c>
      <c r="O65" s="135"/>
      <c r="P65" s="135"/>
    </row>
    <row r="66" spans="1:16" x14ac:dyDescent="0.15">
      <c r="A66" s="135" t="s">
        <v>25</v>
      </c>
      <c r="B66" s="135">
        <f>'将来負担比率（分子）の構造'!I$41</f>
        <v>12085</v>
      </c>
      <c r="C66" s="135"/>
      <c r="D66" s="135"/>
      <c r="E66" s="135">
        <f>'将来負担比率（分子）の構造'!J$41</f>
        <v>12006</v>
      </c>
      <c r="F66" s="135"/>
      <c r="G66" s="135"/>
      <c r="H66" s="135">
        <f>'将来負担比率（分子）の構造'!K$41</f>
        <v>13014</v>
      </c>
      <c r="I66" s="135"/>
      <c r="J66" s="135"/>
      <c r="K66" s="135">
        <f>'将来負担比率（分子）の構造'!L$41</f>
        <v>15583</v>
      </c>
      <c r="L66" s="135"/>
      <c r="M66" s="135"/>
      <c r="N66" s="135">
        <f>'将来負担比率（分子）の構造'!M$41</f>
        <v>15622</v>
      </c>
      <c r="O66" s="135"/>
      <c r="P66" s="135"/>
    </row>
    <row r="67" spans="1:16" x14ac:dyDescent="0.15">
      <c r="A67" s="135" t="s">
        <v>62</v>
      </c>
      <c r="B67" s="135" t="e">
        <f>NA()</f>
        <v>#N/A</v>
      </c>
      <c r="C67" s="135">
        <f>IF(ISNUMBER('将来負担比率（分子）の構造'!I$52), IF('将来負担比率（分子）の構造'!I$52 &lt; 0, 0, '将来負担比率（分子）の構造'!I$52), NA())</f>
        <v>1587</v>
      </c>
      <c r="D67" s="135" t="e">
        <f>NA()</f>
        <v>#N/A</v>
      </c>
      <c r="E67" s="135" t="e">
        <f>NA()</f>
        <v>#N/A</v>
      </c>
      <c r="F67" s="135">
        <f>IF(ISNUMBER('将来負担比率（分子）の構造'!J$52), IF('将来負担比率（分子）の構造'!J$52 &lt; 0, 0, '将来負担比率（分子）の構造'!J$52), NA())</f>
        <v>8784</v>
      </c>
      <c r="G67" s="135" t="e">
        <f>NA()</f>
        <v>#N/A</v>
      </c>
      <c r="H67" s="135" t="e">
        <f>NA()</f>
        <v>#N/A</v>
      </c>
      <c r="I67" s="135">
        <f>IF(ISNUMBER('将来負担比率（分子）の構造'!K$52), IF('将来負担比率（分子）の構造'!K$52 &lt; 0, 0, '将来負担比率（分子）の構造'!K$52), NA())</f>
        <v>6284</v>
      </c>
      <c r="J67" s="135" t="e">
        <f>NA()</f>
        <v>#N/A</v>
      </c>
      <c r="K67" s="135" t="e">
        <f>NA()</f>
        <v>#N/A</v>
      </c>
      <c r="L67" s="135">
        <f>IF(ISNUMBER('将来負担比率（分子）の構造'!L$52), IF('将来負担比率（分子）の構造'!L$52 &lt; 0, 0, '将来負担比率（分子）の構造'!L$52), NA())</f>
        <v>3439</v>
      </c>
      <c r="M67" s="135" t="e">
        <f>NA()</f>
        <v>#N/A</v>
      </c>
      <c r="N67" s="135" t="e">
        <f>NA()</f>
        <v>#N/A</v>
      </c>
      <c r="O67" s="135">
        <f>IF(ISNUMBER('将来負担比率（分子）の構造'!M$52), IF('将来負担比率（分子）の構造'!M$52 &lt; 0, 0, '将来負担比率（分子）の構造'!M$52), NA())</f>
        <v>3692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2017-04-04T12:47:30Z</cp:lastPrinted>
  <dcterms:created xsi:type="dcterms:W3CDTF">2017-02-15T21:34:48Z</dcterms:created>
  <dcterms:modified xsi:type="dcterms:W3CDTF">2024-03-14T06:02:02Z</dcterms:modified>
  <cp:category/>
</cp:coreProperties>
</file>